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945" windowWidth="23385" windowHeight="10875"/>
  </bookViews>
  <sheets>
    <sheet name="AA-DotazníkProKÚ-SÚ-2016" sheetId="44" r:id="rId1"/>
    <sheet name="Graf2" sheetId="24" r:id="rId2"/>
    <sheet name="Graf3" sheetId="32" r:id="rId3"/>
    <sheet name="Graf4" sheetId="33" r:id="rId4"/>
    <sheet name="Graf5" sheetId="34" r:id="rId5"/>
    <sheet name="Graf6" sheetId="35" r:id="rId6"/>
  </sheets>
  <definedNames>
    <definedName name="_xlnm._FilterDatabase" localSheetId="0" hidden="1">'AA-DotazníkProKÚ-SÚ-2016'!$A$3:$DM$3</definedName>
  </definedNames>
  <calcPr calcId="145621"/>
</workbook>
</file>

<file path=xl/calcChain.xml><?xml version="1.0" encoding="utf-8"?>
<calcChain xmlns="http://schemas.openxmlformats.org/spreadsheetml/2006/main">
  <c r="M28" i="35" l="1"/>
  <c r="M29" i="35" s="1"/>
  <c r="L28" i="35"/>
  <c r="L29" i="35" s="1"/>
  <c r="K28" i="35"/>
  <c r="K29" i="35" s="1"/>
  <c r="J28" i="35"/>
  <c r="J29" i="35" s="1"/>
  <c r="M25" i="35"/>
  <c r="M26" i="35" s="1"/>
  <c r="L25" i="35"/>
  <c r="L26" i="35" s="1"/>
  <c r="K25" i="35"/>
  <c r="K26" i="35" s="1"/>
  <c r="J25" i="35"/>
  <c r="J26" i="35" s="1"/>
  <c r="M22" i="35"/>
  <c r="M23" i="35" s="1"/>
  <c r="L22" i="35"/>
  <c r="L23" i="35" s="1"/>
  <c r="K22" i="35"/>
  <c r="K23" i="35" s="1"/>
  <c r="J22" i="35"/>
  <c r="J23" i="35" s="1"/>
  <c r="D28" i="35"/>
  <c r="D29" i="35" s="1"/>
  <c r="E28" i="35"/>
  <c r="E29" i="35" s="1"/>
  <c r="F28" i="35"/>
  <c r="F29" i="35"/>
  <c r="C28" i="35"/>
  <c r="C29" i="35" s="1"/>
  <c r="D25" i="35"/>
  <c r="D26" i="35" s="1"/>
  <c r="E25" i="35"/>
  <c r="E26" i="35" s="1"/>
  <c r="F25" i="35"/>
  <c r="F26" i="35" s="1"/>
  <c r="C25" i="35"/>
  <c r="C26" i="35" s="1"/>
  <c r="D22" i="35"/>
  <c r="D23" i="35" s="1"/>
  <c r="E22" i="35"/>
  <c r="E23" i="35" s="1"/>
  <c r="F22" i="35"/>
  <c r="F23" i="35" s="1"/>
  <c r="C22" i="35"/>
  <c r="S19" i="34"/>
  <c r="U19" i="34" s="1"/>
  <c r="S20" i="34"/>
  <c r="U20" i="34" s="1"/>
  <c r="S4" i="34"/>
  <c r="U4" i="34" s="1"/>
  <c r="T4" i="34"/>
  <c r="P21" i="34"/>
  <c r="Q21" i="34"/>
  <c r="R21" i="34"/>
  <c r="P22" i="34"/>
  <c r="Q22" i="34"/>
  <c r="R22" i="34"/>
  <c r="P23" i="34"/>
  <c r="Q23" i="34"/>
  <c r="R23" i="34"/>
  <c r="O23" i="34"/>
  <c r="O22" i="34"/>
  <c r="O21" i="34"/>
  <c r="G5" i="34"/>
  <c r="H5" i="34" s="1"/>
  <c r="G6" i="34"/>
  <c r="H6" i="34" s="1"/>
  <c r="G7" i="34"/>
  <c r="H7" i="34" s="1"/>
  <c r="I7" i="34"/>
  <c r="G8" i="34"/>
  <c r="H8" i="34" s="1"/>
  <c r="G9" i="34"/>
  <c r="H9" i="34" s="1"/>
  <c r="G10" i="34"/>
  <c r="H10" i="34" s="1"/>
  <c r="G11" i="34"/>
  <c r="K11" i="34" s="1"/>
  <c r="G12" i="34"/>
  <c r="H12" i="34" s="1"/>
  <c r="I12" i="34"/>
  <c r="K12" i="34"/>
  <c r="G13" i="34"/>
  <c r="H13" i="34" s="1"/>
  <c r="G14" i="34"/>
  <c r="H14" i="34" s="1"/>
  <c r="G15" i="34"/>
  <c r="H15" i="34" s="1"/>
  <c r="G16" i="34"/>
  <c r="H16" i="34" s="1"/>
  <c r="G17" i="34"/>
  <c r="H17" i="34" s="1"/>
  <c r="K17" i="34"/>
  <c r="G18" i="34"/>
  <c r="H18" i="34" s="1"/>
  <c r="G19" i="34"/>
  <c r="K19" i="34" s="1"/>
  <c r="I19" i="34"/>
  <c r="G20" i="34"/>
  <c r="H20" i="34" s="1"/>
  <c r="D22" i="34"/>
  <c r="E22" i="34"/>
  <c r="F22" i="34"/>
  <c r="D23" i="34"/>
  <c r="E23" i="34"/>
  <c r="F23" i="34"/>
  <c r="C23" i="34"/>
  <c r="C22" i="34"/>
  <c r="D21" i="34"/>
  <c r="E21" i="34"/>
  <c r="F21" i="34"/>
  <c r="C21" i="34"/>
  <c r="K7" i="34" l="1"/>
  <c r="I17" i="34"/>
  <c r="V20" i="34"/>
  <c r="I15" i="34"/>
  <c r="S21" i="34"/>
  <c r="U21" i="34" s="1"/>
  <c r="S23" i="34"/>
  <c r="V23" i="34" s="1"/>
  <c r="G21" i="34"/>
  <c r="H21" i="34" s="1"/>
  <c r="G22" i="34"/>
  <c r="H22" i="34" s="1"/>
  <c r="G23" i="34"/>
  <c r="I23" i="34" s="1"/>
  <c r="J22" i="34"/>
  <c r="I20" i="34"/>
  <c r="J19" i="34"/>
  <c r="H19" i="34"/>
  <c r="J17" i="34"/>
  <c r="J12" i="34"/>
  <c r="H11" i="34"/>
  <c r="J7" i="34"/>
  <c r="I6" i="34"/>
  <c r="S22" i="34"/>
  <c r="V22" i="34" s="1"/>
  <c r="T20" i="34"/>
  <c r="T19" i="34"/>
  <c r="V21" i="34"/>
  <c r="U22" i="34"/>
  <c r="T22" i="34"/>
  <c r="K14" i="34"/>
  <c r="K9" i="34"/>
  <c r="J14" i="34"/>
  <c r="J9" i="34"/>
  <c r="I14" i="34"/>
  <c r="I9" i="34"/>
  <c r="K20" i="34"/>
  <c r="K15" i="34"/>
  <c r="J11" i="34"/>
  <c r="K6" i="34"/>
  <c r="J20" i="34"/>
  <c r="J15" i="34"/>
  <c r="I11" i="34"/>
  <c r="J6" i="34"/>
  <c r="W20" i="34"/>
  <c r="W19" i="34"/>
  <c r="W22" i="34"/>
  <c r="V19" i="34"/>
  <c r="W4" i="34"/>
  <c r="V4" i="34"/>
  <c r="K18" i="34"/>
  <c r="K10" i="34"/>
  <c r="J18" i="34"/>
  <c r="K13" i="34"/>
  <c r="J10" i="34"/>
  <c r="K5" i="34"/>
  <c r="J21" i="34"/>
  <c r="I18" i="34"/>
  <c r="K16" i="34"/>
  <c r="J13" i="34"/>
  <c r="I10" i="34"/>
  <c r="K8" i="34"/>
  <c r="J5" i="34"/>
  <c r="I21" i="34"/>
  <c r="J16" i="34"/>
  <c r="I13" i="34"/>
  <c r="J8" i="34"/>
  <c r="I5" i="34"/>
  <c r="I16" i="34"/>
  <c r="I8" i="34"/>
  <c r="P20" i="33"/>
  <c r="R20" i="33" s="1"/>
  <c r="P19" i="33"/>
  <c r="Q19" i="33" s="1"/>
  <c r="P18" i="33"/>
  <c r="S18" i="33" s="1"/>
  <c r="P17" i="33"/>
  <c r="S17" i="33" s="1"/>
  <c r="P16" i="33"/>
  <c r="R16" i="33" s="1"/>
  <c r="P15" i="33"/>
  <c r="Q15" i="33" s="1"/>
  <c r="P14" i="33"/>
  <c r="R14" i="33" s="1"/>
  <c r="P13" i="33"/>
  <c r="S13" i="33" s="1"/>
  <c r="P12" i="33"/>
  <c r="R12" i="33" s="1"/>
  <c r="P11" i="33"/>
  <c r="Q11" i="33" s="1"/>
  <c r="P10" i="33"/>
  <c r="S10" i="33" s="1"/>
  <c r="P9" i="33"/>
  <c r="S9" i="33" s="1"/>
  <c r="P8" i="33"/>
  <c r="R8" i="33" s="1"/>
  <c r="P7" i="33"/>
  <c r="Q7" i="33" s="1"/>
  <c r="P6" i="33"/>
  <c r="S6" i="33" s="1"/>
  <c r="P5" i="33"/>
  <c r="S5" i="33" s="1"/>
  <c r="P4" i="33"/>
  <c r="S4" i="33" s="1"/>
  <c r="O23" i="33"/>
  <c r="N23" i="33"/>
  <c r="M23" i="33"/>
  <c r="O22" i="33"/>
  <c r="N22" i="33"/>
  <c r="M22" i="33"/>
  <c r="O21" i="33"/>
  <c r="N21" i="33"/>
  <c r="M21" i="33"/>
  <c r="F5" i="33"/>
  <c r="H5" i="33" s="1"/>
  <c r="F6" i="33"/>
  <c r="I6" i="33" s="1"/>
  <c r="F7" i="33"/>
  <c r="H7" i="33" s="1"/>
  <c r="F8" i="33"/>
  <c r="I8" i="33" s="1"/>
  <c r="F9" i="33"/>
  <c r="H9" i="33" s="1"/>
  <c r="F10" i="33"/>
  <c r="I10" i="33" s="1"/>
  <c r="F11" i="33"/>
  <c r="I11" i="33" s="1"/>
  <c r="F12" i="33"/>
  <c r="G12" i="33" s="1"/>
  <c r="F13" i="33"/>
  <c r="H13" i="33" s="1"/>
  <c r="F14" i="33"/>
  <c r="G14" i="33" s="1"/>
  <c r="F15" i="33"/>
  <c r="H15" i="33" s="1"/>
  <c r="F16" i="33"/>
  <c r="I16" i="33" s="1"/>
  <c r="F17" i="33"/>
  <c r="H17" i="33" s="1"/>
  <c r="F18" i="33"/>
  <c r="I18" i="33" s="1"/>
  <c r="F19" i="33"/>
  <c r="I19" i="33" s="1"/>
  <c r="F20" i="33"/>
  <c r="G20" i="33" s="1"/>
  <c r="D22" i="33"/>
  <c r="E22" i="33"/>
  <c r="D23" i="33"/>
  <c r="E23" i="33"/>
  <c r="C23" i="33"/>
  <c r="C22" i="33"/>
  <c r="D21" i="33"/>
  <c r="E21" i="33"/>
  <c r="C21" i="33"/>
  <c r="P19" i="32"/>
  <c r="Q19" i="32" s="1"/>
  <c r="P4" i="32"/>
  <c r="Q4" i="32"/>
  <c r="R4" i="32"/>
  <c r="S4" i="32"/>
  <c r="O23" i="32"/>
  <c r="N23" i="32"/>
  <c r="M23" i="32"/>
  <c r="O22" i="32"/>
  <c r="N22" i="32"/>
  <c r="M22" i="32"/>
  <c r="O21" i="32"/>
  <c r="N21" i="32"/>
  <c r="M21" i="32"/>
  <c r="D23" i="32"/>
  <c r="E23" i="32"/>
  <c r="C23" i="32"/>
  <c r="D22" i="32"/>
  <c r="E22" i="32"/>
  <c r="C22" i="32"/>
  <c r="D21" i="32"/>
  <c r="E21" i="32"/>
  <c r="C21" i="32"/>
  <c r="M21" i="24"/>
  <c r="M22" i="24"/>
  <c r="M23" i="24"/>
  <c r="L23" i="24"/>
  <c r="L22" i="24"/>
  <c r="L21" i="24"/>
  <c r="N19" i="24"/>
  <c r="O19" i="24"/>
  <c r="P19" i="24" s="1"/>
  <c r="N4" i="24"/>
  <c r="O4" i="24"/>
  <c r="P4" i="24" s="1"/>
  <c r="D19" i="24"/>
  <c r="C22" i="24"/>
  <c r="C21" i="24"/>
  <c r="C23" i="24"/>
  <c r="B23" i="24"/>
  <c r="E19" i="24"/>
  <c r="F19" i="24" s="1"/>
  <c r="B22" i="24"/>
  <c r="B21" i="24"/>
  <c r="T23" i="34" l="1"/>
  <c r="W21" i="34"/>
  <c r="W23" i="34"/>
  <c r="K23" i="34"/>
  <c r="J23" i="34"/>
  <c r="H23" i="34"/>
  <c r="I22" i="34"/>
  <c r="U23" i="34"/>
  <c r="K21" i="34"/>
  <c r="O22" i="24"/>
  <c r="P22" i="24" s="1"/>
  <c r="S19" i="32"/>
  <c r="T21" i="34"/>
  <c r="G19" i="33"/>
  <c r="G17" i="33"/>
  <c r="G10" i="33"/>
  <c r="H20" i="33"/>
  <c r="H18" i="33"/>
  <c r="H12" i="33"/>
  <c r="H10" i="33"/>
  <c r="I17" i="33"/>
  <c r="I7" i="33"/>
  <c r="R4" i="33"/>
  <c r="S8" i="33"/>
  <c r="R11" i="33"/>
  <c r="Q12" i="33"/>
  <c r="S12" i="33"/>
  <c r="S16" i="33"/>
  <c r="R19" i="33"/>
  <c r="Q20" i="33"/>
  <c r="S20" i="33"/>
  <c r="F23" i="33"/>
  <c r="H23" i="33" s="1"/>
  <c r="G18" i="33"/>
  <c r="G11" i="33"/>
  <c r="G9" i="33"/>
  <c r="H19" i="33"/>
  <c r="H14" i="33"/>
  <c r="H11" i="33"/>
  <c r="H6" i="33"/>
  <c r="I15" i="33"/>
  <c r="I9" i="33"/>
  <c r="Q4" i="33"/>
  <c r="R9" i="33"/>
  <c r="S11" i="33"/>
  <c r="Q14" i="33"/>
  <c r="R17" i="33"/>
  <c r="S19" i="33"/>
  <c r="K22" i="34"/>
  <c r="Q6" i="33"/>
  <c r="F21" i="33"/>
  <c r="H21" i="33" s="1"/>
  <c r="G16" i="33"/>
  <c r="G8" i="33"/>
  <c r="I14" i="33"/>
  <c r="G15" i="33"/>
  <c r="G7" i="33"/>
  <c r="I13" i="33"/>
  <c r="I5" i="33"/>
  <c r="R7" i="33"/>
  <c r="Q10" i="33"/>
  <c r="R15" i="33"/>
  <c r="Q18" i="33"/>
  <c r="G6" i="33"/>
  <c r="I20" i="33"/>
  <c r="I12" i="33"/>
  <c r="Q5" i="33"/>
  <c r="S7" i="33"/>
  <c r="R10" i="33"/>
  <c r="Q13" i="33"/>
  <c r="S15" i="33"/>
  <c r="R18" i="33"/>
  <c r="G13" i="33"/>
  <c r="G5" i="33"/>
  <c r="H16" i="33"/>
  <c r="H8" i="33"/>
  <c r="R5" i="33"/>
  <c r="Q8" i="33"/>
  <c r="R13" i="33"/>
  <c r="Q16" i="33"/>
  <c r="F22" i="33"/>
  <c r="I22" i="33" s="1"/>
  <c r="S14" i="33"/>
  <c r="P21" i="33"/>
  <c r="R21" i="33" s="1"/>
  <c r="P22" i="33"/>
  <c r="Q22" i="33" s="1"/>
  <c r="P23" i="33"/>
  <c r="S23" i="33" s="1"/>
  <c r="R6" i="33"/>
  <c r="Q9" i="33"/>
  <c r="Q17" i="33"/>
  <c r="O23" i="24"/>
  <c r="P23" i="24" s="1"/>
  <c r="R19" i="32"/>
  <c r="E22" i="24"/>
  <c r="F22" i="24" s="1"/>
  <c r="E23" i="24"/>
  <c r="F23" i="24" s="1"/>
  <c r="D4" i="24"/>
  <c r="Q21" i="33" l="1"/>
  <c r="Q23" i="33"/>
  <c r="R22" i="33"/>
  <c r="I21" i="33"/>
  <c r="G21" i="33"/>
  <c r="G23" i="33"/>
  <c r="R23" i="33"/>
  <c r="S22" i="33"/>
  <c r="S21" i="33"/>
  <c r="I23" i="33"/>
  <c r="H22" i="33"/>
  <c r="G22" i="33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N18" i="24"/>
  <c r="O18" i="24"/>
  <c r="P18" i="24" s="1"/>
  <c r="O20" i="24"/>
  <c r="P20" i="24" s="1"/>
  <c r="N20" i="24"/>
  <c r="O17" i="24"/>
  <c r="P17" i="24" s="1"/>
  <c r="N17" i="24"/>
  <c r="O16" i="24"/>
  <c r="P16" i="24" s="1"/>
  <c r="N16" i="24"/>
  <c r="O15" i="24"/>
  <c r="P15" i="24" s="1"/>
  <c r="N15" i="24"/>
  <c r="O14" i="24"/>
  <c r="P14" i="24" s="1"/>
  <c r="N14" i="24"/>
  <c r="O13" i="24"/>
  <c r="P13" i="24" s="1"/>
  <c r="N13" i="24"/>
  <c r="O12" i="24"/>
  <c r="P12" i="24" s="1"/>
  <c r="N12" i="24"/>
  <c r="O11" i="24"/>
  <c r="P11" i="24" s="1"/>
  <c r="N11" i="24"/>
  <c r="O10" i="24"/>
  <c r="P10" i="24" s="1"/>
  <c r="N10" i="24"/>
  <c r="O9" i="24"/>
  <c r="P9" i="24" s="1"/>
  <c r="N9" i="24"/>
  <c r="O8" i="24"/>
  <c r="P8" i="24" s="1"/>
  <c r="N8" i="24"/>
  <c r="O7" i="24"/>
  <c r="P7" i="24" s="1"/>
  <c r="N7" i="24"/>
  <c r="O6" i="24"/>
  <c r="P6" i="24" s="1"/>
  <c r="N6" i="24"/>
  <c r="O5" i="24"/>
  <c r="P5" i="24" s="1"/>
  <c r="N5" i="24"/>
  <c r="N22" i="24" l="1"/>
  <c r="N23" i="24"/>
  <c r="N21" i="24"/>
  <c r="W9" i="34"/>
  <c r="V8" i="34"/>
  <c r="V11" i="34"/>
  <c r="T16" i="34"/>
  <c r="V7" i="34"/>
  <c r="U8" i="34"/>
  <c r="U11" i="34"/>
  <c r="W11" i="34"/>
  <c r="W14" i="34"/>
  <c r="W16" i="34"/>
  <c r="S8" i="32"/>
  <c r="S6" i="32"/>
  <c r="P21" i="32"/>
  <c r="S21" i="32" s="1"/>
  <c r="P23" i="32"/>
  <c r="S23" i="32" s="1"/>
  <c r="W6" i="34"/>
  <c r="W8" i="34"/>
  <c r="T15" i="34"/>
  <c r="T17" i="34"/>
  <c r="V6" i="34"/>
  <c r="V15" i="34"/>
  <c r="W17" i="34"/>
  <c r="T7" i="34"/>
  <c r="T9" i="34"/>
  <c r="U12" i="34"/>
  <c r="U16" i="34"/>
  <c r="V14" i="34"/>
  <c r="U5" i="34"/>
  <c r="T10" i="34"/>
  <c r="U13" i="34"/>
  <c r="T18" i="34"/>
  <c r="V5" i="34"/>
  <c r="U10" i="34"/>
  <c r="V13" i="34"/>
  <c r="U18" i="34"/>
  <c r="T5" i="34"/>
  <c r="T13" i="34"/>
  <c r="U7" i="34"/>
  <c r="V10" i="34"/>
  <c r="T12" i="34"/>
  <c r="U15" i="34"/>
  <c r="V18" i="34"/>
  <c r="T6" i="34"/>
  <c r="U9" i="34"/>
  <c r="V12" i="34"/>
  <c r="T14" i="34"/>
  <c r="U17" i="34"/>
  <c r="S18" i="32"/>
  <c r="S14" i="32"/>
  <c r="S12" i="32"/>
  <c r="S10" i="32"/>
  <c r="P22" i="32"/>
  <c r="Q22" i="32" s="1"/>
  <c r="S16" i="32"/>
  <c r="Q21" i="32"/>
  <c r="Q5" i="32"/>
  <c r="Q7" i="32"/>
  <c r="Q9" i="32"/>
  <c r="Q11" i="32"/>
  <c r="Q13" i="32"/>
  <c r="Q15" i="32"/>
  <c r="Q17" i="32"/>
  <c r="Q20" i="32"/>
  <c r="R5" i="32"/>
  <c r="R7" i="32"/>
  <c r="R9" i="32"/>
  <c r="R11" i="32"/>
  <c r="R13" i="32"/>
  <c r="R15" i="32"/>
  <c r="R17" i="32"/>
  <c r="R20" i="32"/>
  <c r="Q6" i="32"/>
  <c r="Q8" i="32"/>
  <c r="Q10" i="32"/>
  <c r="Q12" i="32"/>
  <c r="Q14" i="32"/>
  <c r="Q16" i="32"/>
  <c r="Q18" i="32"/>
  <c r="O21" i="24"/>
  <c r="P21" i="24" s="1"/>
  <c r="R21" i="32" l="1"/>
  <c r="R23" i="32"/>
  <c r="S22" i="32"/>
  <c r="R22" i="32"/>
  <c r="Q23" i="32"/>
  <c r="C23" i="35" l="1"/>
  <c r="G4" i="34"/>
  <c r="K4" i="34" s="1"/>
  <c r="F4" i="33"/>
  <c r="G4" i="33" s="1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4" i="32"/>
  <c r="G4" i="32" s="1"/>
  <c r="E17" i="24"/>
  <c r="F17" i="24" s="1"/>
  <c r="E16" i="24"/>
  <c r="F16" i="24" s="1"/>
  <c r="D14" i="24"/>
  <c r="E11" i="24"/>
  <c r="F11" i="24" s="1"/>
  <c r="E10" i="24"/>
  <c r="F10" i="24" s="1"/>
  <c r="E9" i="24"/>
  <c r="F9" i="24" s="1"/>
  <c r="E8" i="24"/>
  <c r="F8" i="24" s="1"/>
  <c r="D6" i="24"/>
  <c r="E5" i="24"/>
  <c r="F5" i="24" s="1"/>
  <c r="E6" i="24"/>
  <c r="F6" i="24" s="1"/>
  <c r="E7" i="24"/>
  <c r="F7" i="24" s="1"/>
  <c r="E12" i="24"/>
  <c r="F12" i="24" s="1"/>
  <c r="E13" i="24"/>
  <c r="F13" i="24" s="1"/>
  <c r="E14" i="24"/>
  <c r="F14" i="24" s="1"/>
  <c r="E15" i="24"/>
  <c r="F15" i="24" s="1"/>
  <c r="E18" i="24"/>
  <c r="F18" i="24" s="1"/>
  <c r="E20" i="24"/>
  <c r="F20" i="24" s="1"/>
  <c r="E4" i="24"/>
  <c r="F4" i="24" s="1"/>
  <c r="D5" i="24"/>
  <c r="D7" i="24"/>
  <c r="D12" i="24"/>
  <c r="D13" i="24"/>
  <c r="D15" i="24"/>
  <c r="D18" i="24"/>
  <c r="D20" i="24"/>
  <c r="D22" i="24" l="1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18" i="32"/>
  <c r="H17" i="32"/>
  <c r="G16" i="32"/>
  <c r="I14" i="32"/>
  <c r="H13" i="32"/>
  <c r="G12" i="32"/>
  <c r="I10" i="32"/>
  <c r="H9" i="32"/>
  <c r="G8" i="32"/>
  <c r="I6" i="32"/>
  <c r="H5" i="32"/>
  <c r="H4" i="32"/>
  <c r="G20" i="32"/>
  <c r="H16" i="32"/>
  <c r="G15" i="32"/>
  <c r="H12" i="32"/>
  <c r="G11" i="32"/>
  <c r="H8" i="32"/>
  <c r="G7" i="32"/>
  <c r="H4" i="34"/>
  <c r="I4" i="34"/>
  <c r="J4" i="34"/>
  <c r="H4" i="33"/>
  <c r="I4" i="33"/>
  <c r="D11" i="24"/>
  <c r="D10" i="24"/>
  <c r="D17" i="24"/>
  <c r="D9" i="24"/>
  <c r="D16" i="24"/>
  <c r="D8" i="24"/>
  <c r="E21" i="24"/>
  <c r="F21" i="24" s="1"/>
  <c r="D23" i="24" l="1"/>
  <c r="D21" i="24"/>
  <c r="F21" i="32"/>
  <c r="I21" i="32" s="1"/>
  <c r="F22" i="32"/>
  <c r="F23" i="32"/>
  <c r="I23" i="32" l="1"/>
  <c r="H23" i="32"/>
  <c r="G23" i="32"/>
  <c r="G22" i="32"/>
  <c r="I22" i="32"/>
  <c r="H22" i="32"/>
  <c r="H21" i="32"/>
  <c r="G21" i="32"/>
</calcChain>
</file>

<file path=xl/sharedStrings.xml><?xml version="1.0" encoding="utf-8"?>
<sst xmlns="http://schemas.openxmlformats.org/spreadsheetml/2006/main" count="1558" uniqueCount="570">
  <si>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</si>
  <si>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</si>
  <si>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</si>
  <si>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</si>
  <si>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</si>
  <si>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</si>
  <si>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</si>
  <si>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</si>
  <si>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</si>
  <si>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</si>
  <si>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</si>
  <si>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</si>
  <si>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</si>
  <si>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</si>
  <si>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</si>
  <si>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</si>
  <si>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</si>
  <si>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</si>
  <si>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</si>
  <si>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</si>
  <si>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</si>
  <si>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</si>
  <si>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</si>
  <si>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</si>
  <si>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</si>
  <si>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</si>
  <si>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</si>
  <si>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</si>
  <si>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</si>
  <si>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</si>
  <si>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</si>
  <si>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</si>
  <si>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</si>
  <si>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</si>
  <si>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</si>
  <si>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</si>
  <si>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</si>
  <si>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</si>
  <si>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</si>
  <si>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</si>
  <si>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</si>
  <si>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</si>
  <si>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</si>
  <si>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</si>
  <si>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</si>
  <si>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</si>
  <si>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</si>
  <si>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</si>
  <si>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</si>
  <si>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</si>
  <si>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</si>
  <si>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</si>
  <si>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</si>
  <si>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</si>
  <si>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</si>
  <si>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</si>
  <si>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</si>
  <si>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</si>
  <si>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</si>
  <si>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</si>
  <si>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</si>
  <si>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</si>
  <si>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</si>
  <si>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</si>
  <si>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</si>
  <si>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</si>
  <si>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</si>
  <si>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</si>
  <si>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</si>
  <si>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</si>
  <si>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</si>
  <si>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</si>
  <si>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</si>
  <si>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</si>
  <si>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</si>
  <si>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Součet úředních osob</t>
  </si>
  <si>
    <t>Počet oprávněných úředních osob se zkouškou odborné způsobilosti - § 21 odst. 2 zákona č. 312/2000 Sb.</t>
  </si>
  <si>
    <t>Střední s maturitní zkouškou a vyšší odborné</t>
  </si>
  <si>
    <t>Vysokoškolské bakalářské</t>
  </si>
  <si>
    <t>Vysokoškolské magisterské (vč. doktorandského)</t>
  </si>
  <si>
    <t>Do 5 let včetně</t>
  </si>
  <si>
    <t>Nad 5 do 10 let včetně</t>
  </si>
  <si>
    <t>Nad 10 let</t>
  </si>
  <si>
    <t>10. platová třída</t>
  </si>
  <si>
    <t>11. platová třída</t>
  </si>
  <si>
    <t>12. platová třída</t>
  </si>
  <si>
    <t>Vyšší než 12. platová třída</t>
  </si>
  <si>
    <t>Kraj / územně členěné statutární město</t>
  </si>
  <si>
    <t>Název krajského úřadu / magistrátu</t>
  </si>
  <si>
    <t>AA1</t>
  </si>
  <si>
    <t>AA2</t>
  </si>
  <si>
    <t>AA3</t>
  </si>
  <si>
    <t>KÚ - celkem</t>
  </si>
  <si>
    <t>Magistráty - celkem</t>
  </si>
  <si>
    <t>KÚ - má</t>
  </si>
  <si>
    <t>KÚ - nemá</t>
  </si>
  <si>
    <t>KÚ - počet úřadů</t>
  </si>
  <si>
    <t>Magistráty - počet úřadů</t>
  </si>
  <si>
    <t>Magistráty - má</t>
  </si>
  <si>
    <t>Magistráty - nemá</t>
  </si>
  <si>
    <t>U107</t>
  </si>
  <si>
    <t>U108</t>
  </si>
  <si>
    <t>U109</t>
  </si>
  <si>
    <t>U110</t>
  </si>
  <si>
    <t>U111</t>
  </si>
  <si>
    <t>U112</t>
  </si>
  <si>
    <t>Počet obyvatel ve správním obvodu</t>
  </si>
  <si>
    <t>Rozloha správního obvodu v km2</t>
  </si>
  <si>
    <t>Počet pověřených úřadů ve správním obvodu</t>
  </si>
  <si>
    <t>Počet obcí s rozšířenou působností ve správním obvodu</t>
  </si>
  <si>
    <t>Počet obcí ve správním obvodu</t>
  </si>
  <si>
    <t>VUSC_OBAKT</t>
  </si>
  <si>
    <t>VUSC_VYMERA</t>
  </si>
  <si>
    <t>VUSC_POC_SU</t>
  </si>
  <si>
    <t>VUSC_POC_POU</t>
  </si>
  <si>
    <t>VUSC_POC_ORP</t>
  </si>
  <si>
    <t>VUSC_POC_OBEC</t>
  </si>
  <si>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</si>
  <si>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</si>
  <si>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</si>
  <si>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</si>
  <si>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</si>
  <si>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</si>
  <si>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</si>
  <si>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</si>
  <si>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</si>
  <si>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</si>
  <si>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</si>
  <si>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</si>
  <si>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</si>
  <si>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</si>
  <si>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183/2006 Sb., o územním plánování a stavebním řádu, ve znění pozdějších předpisů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</si>
  <si>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</si>
  <si>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</si>
  <si>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</si>
  <si>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</si>
  <si>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</t>
  </si>
  <si>
    <t>Korupce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</si>
  <si>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</si>
  <si>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</si>
  <si>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</si>
  <si>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</si>
  <si>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</si>
  <si>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</si>
  <si>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</si>
  <si>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</si>
  <si>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</si>
  <si>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</si>
  <si>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</si>
  <si>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</si>
  <si>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</si>
  <si>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</si>
  <si>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</si>
  <si>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</si>
  <si>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</si>
  <si>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</si>
  <si>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</si>
  <si>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</si>
  <si>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</si>
  <si>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</si>
  <si>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</si>
  <si>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</si>
  <si>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</si>
  <si>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</si>
  <si>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</si>
  <si>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</si>
  <si>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</si>
  <si>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</si>
  <si>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</si>
  <si>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</si>
  <si>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</si>
  <si>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</si>
  <si>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</si>
  <si>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</si>
  <si>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</si>
  <si>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</si>
  <si>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</si>
  <si>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</si>
  <si>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</si>
  <si>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</si>
  <si>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</si>
  <si>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</si>
  <si>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</si>
  <si>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</si>
  <si>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</si>
  <si>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t>Počet vydaných úkonů podle § 13 odst. 6 (stanovení stavebního úřadu)</t>
  </si>
  <si>
    <t>Počet vydaných úkonů podle § 17 odst. 1 (vyhrazení pravomoci stavebního úřadu)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</si>
  <si>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</si>
  <si>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</si>
  <si>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</si>
  <si>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</si>
  <si>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</si>
  <si>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</si>
  <si>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</si>
  <si>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</si>
  <si>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</si>
  <si>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</si>
  <si>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</si>
  <si>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</si>
  <si>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</si>
  <si>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</si>
  <si>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</si>
  <si>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</si>
  <si>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</si>
  <si>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</si>
  <si>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</si>
  <si>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</si>
  <si>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</si>
  <si>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</si>
  <si>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</si>
  <si>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</si>
  <si>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</si>
  <si>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</si>
  <si>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</si>
  <si>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</si>
  <si>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</si>
  <si>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</si>
  <si>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</si>
  <si>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</si>
  <si>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</si>
  <si>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</si>
  <si>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</si>
  <si>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</si>
  <si>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</si>
  <si>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</si>
  <si>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Ano=1,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</si>
  <si>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</si>
  <si>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</si>
  <si>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</si>
  <si>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</si>
  <si>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</si>
  <si>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</si>
  <si>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</si>
  <si>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</si>
  <si>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</si>
  <si>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Počet stavebních úřadů ve správním obvodu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</si>
  <si>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</si>
  <si>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</si>
  <si>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</si>
  <si>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</si>
  <si>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</si>
  <si>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</si>
  <si>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</si>
  <si>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</si>
  <si>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</si>
  <si>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</si>
  <si>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</si>
  <si>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</si>
  <si>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</si>
  <si>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</si>
  <si>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</si>
  <si>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</si>
  <si>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</si>
  <si>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</si>
  <si>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</si>
  <si>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</si>
  <si>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</si>
  <si>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</si>
  <si>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</si>
  <si>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</si>
  <si>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</si>
  <si>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</si>
  <si>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</si>
  <si>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</si>
  <si>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</si>
  <si>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</si>
  <si>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</si>
  <si>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</si>
  <si>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</si>
  <si>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</si>
  <si>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</si>
  <si>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</si>
  <si>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</si>
  <si>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</si>
  <si>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</si>
  <si>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</si>
  <si>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</si>
  <si>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</si>
  <si>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</si>
  <si>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</si>
  <si>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</si>
  <si>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</si>
  <si>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</si>
  <si>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</si>
  <si>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</si>
  <si>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</si>
  <si>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</si>
  <si>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</si>
  <si>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</si>
  <si>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</si>
  <si>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</si>
  <si>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</si>
  <si>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</si>
  <si>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</si>
  <si>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</si>
  <si>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</si>
  <si>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</si>
  <si>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</si>
  <si>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</si>
  <si>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</si>
  <si>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</si>
  <si>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</si>
  <si>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</si>
  <si>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</si>
  <si>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</si>
  <si>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</si>
  <si>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</si>
  <si>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</si>
  <si>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</si>
  <si>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</si>
  <si>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</si>
  <si>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</si>
  <si>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</si>
  <si>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</si>
  <si>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</si>
  <si>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</si>
  <si>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</si>
  <si>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</si>
  <si>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</si>
  <si>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</si>
  <si>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</si>
  <si>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</si>
  <si>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</si>
  <si>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</si>
  <si>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</si>
  <si>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</si>
  <si>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</si>
  <si>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</si>
  <si>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</si>
  <si>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A96</t>
  </si>
  <si>
    <t>A97</t>
  </si>
  <si>
    <t>A98</t>
  </si>
  <si>
    <t>A99</t>
  </si>
  <si>
    <t>A100</t>
  </si>
  <si>
    <t>AA101</t>
  </si>
  <si>
    <t>AA102</t>
  </si>
  <si>
    <t>AA103</t>
  </si>
  <si>
    <t>AA104</t>
  </si>
  <si>
    <t>AA105</t>
  </si>
  <si>
    <t>AA106</t>
  </si>
  <si>
    <t>AA107</t>
  </si>
  <si>
    <t>AA108</t>
  </si>
  <si>
    <t>AA109</t>
  </si>
  <si>
    <t>AA110</t>
  </si>
  <si>
    <t>AA111</t>
  </si>
  <si>
    <t>AA112</t>
  </si>
  <si>
    <t>Jungmannova</t>
  </si>
  <si>
    <t>35/29</t>
  </si>
  <si>
    <t>48ia97h</t>
  </si>
  <si>
    <t>posta@praha.eu</t>
  </si>
  <si>
    <t>odbor stavebního řádu</t>
  </si>
  <si>
    <t>Ing.</t>
  </si>
  <si>
    <t>Markéta</t>
  </si>
  <si>
    <t>Vacínová</t>
  </si>
  <si>
    <t>marketa.vacinova@praha.eu</t>
  </si>
  <si>
    <t>Mgr.</t>
  </si>
  <si>
    <t>Jana</t>
  </si>
  <si>
    <t>Janečková</t>
  </si>
  <si>
    <t>jana.janeckova@praha.eu</t>
  </si>
  <si>
    <t>A</t>
  </si>
  <si>
    <t>působnost vyvlastňovacího úřadu (z.č.184/2006 Sb.), zastupování MHMP při přezkumu jím vydaých rozhodntuí u správních soudů včetně podávání kasačních stítžnotí (zákon č. 150/2002 Sb)</t>
  </si>
  <si>
    <t>propojení programů; snížení administrativy</t>
  </si>
  <si>
    <t>Zborovská</t>
  </si>
  <si>
    <t>81/11</t>
  </si>
  <si>
    <t>Praha 5</t>
  </si>
  <si>
    <t>keebyyf</t>
  </si>
  <si>
    <t>posta@kr-s.cz</t>
  </si>
  <si>
    <t>Odbor regionálního rozvoje / oddělení stavebního řízení</t>
  </si>
  <si>
    <t>Lenka</t>
  </si>
  <si>
    <t>Holendová</t>
  </si>
  <si>
    <t>holendova@kr-s.cz</t>
  </si>
  <si>
    <t>správnost postupu při zápisu a editaci dat do Registru územní identifikace, adres a nemovitostí dle zákona č. 111/2009 Sb., o základních registrech, ve znění pozdějších předpisů, prostřednictvím informačního systému územní identifikace dle vyhlášky č. 359/2011 Sb., o základním registru územní identifikace, adres a nemovitostí</t>
  </si>
  <si>
    <t>jednotliví pracovníci mají odpovídající počítačové vybavení, odbornou literaturu, možnost školení atd., k dispozici příruční archiv a úložné prostory v rámci jednotlivých kanceláří</t>
  </si>
  <si>
    <t>U Zimního stadionu</t>
  </si>
  <si>
    <t>1952/2</t>
  </si>
  <si>
    <t>České Budějovice</t>
  </si>
  <si>
    <t>kdib3rr</t>
  </si>
  <si>
    <t>posta@kraj-jihocesky.cz</t>
  </si>
  <si>
    <t>Odbor regionálního rozvoje, územního plánování, stavebního řádu a investic / oddělení stavebního řádu</t>
  </si>
  <si>
    <t>Luboš</t>
  </si>
  <si>
    <t>Průcha</t>
  </si>
  <si>
    <t>pruchal@kraj-jihocesky.cz</t>
  </si>
  <si>
    <t>Viktor</t>
  </si>
  <si>
    <t>Tomšik</t>
  </si>
  <si>
    <t>tomsik@kraj-jihocesky.cz</t>
  </si>
  <si>
    <t>Odvolací řízení do rozhodnutí vyvlastňovacích úřadů na ORP; poskytuje informace samosprávným orgánům kraje; kontrolu editace prováděnou SÚ do RÚIAN</t>
  </si>
  <si>
    <t>Vybavení je na potřebné úrovni, možnost sebevzdělávání -průběžné vzdělávání pracovníků na vhodných seminářích včetně vybavování aktuálními publikacemi vztahujícími se k vykonávané činnosti</t>
  </si>
  <si>
    <t>Obsazenost kanceláří pracovníky vykonávající činnost stavebního úřadu by měla být max. 2 pracovníky. V současné době jsou některé kanceláře obsazeny 3 pracovníky.</t>
  </si>
  <si>
    <t>Škroupova</t>
  </si>
  <si>
    <t>1760/18</t>
  </si>
  <si>
    <t>zzjbr3p</t>
  </si>
  <si>
    <t>podatelna@plzensky-kraj.cz</t>
  </si>
  <si>
    <t>Odbor regionálního rozvoje / oddělení stavebního řádu</t>
  </si>
  <si>
    <t>Ing. arch.</t>
  </si>
  <si>
    <t>Miloslav</t>
  </si>
  <si>
    <t>Michalec</t>
  </si>
  <si>
    <t>miloslav.michalec@plzensky-kraj.cz</t>
  </si>
  <si>
    <t>Helena</t>
  </si>
  <si>
    <t>Štvánová</t>
  </si>
  <si>
    <t>helena.stvanova@plzensky-kraj.cz</t>
  </si>
  <si>
    <t>Závodní</t>
  </si>
  <si>
    <t>353/88</t>
  </si>
  <si>
    <t>Karlovy Vary</t>
  </si>
  <si>
    <t>siqbxt2</t>
  </si>
  <si>
    <t>epodatelna@kr-karlovarsky.cz</t>
  </si>
  <si>
    <t>Odbor stavební úřad</t>
  </si>
  <si>
    <t>Lucie</t>
  </si>
  <si>
    <t>Šnajdrová</t>
  </si>
  <si>
    <t>lucie.snajdrova@kr-karlovarsky.cz</t>
  </si>
  <si>
    <t>Bc.</t>
  </si>
  <si>
    <t>Petr</t>
  </si>
  <si>
    <t>Vajce</t>
  </si>
  <si>
    <t>petr.vajce@kr-karlovarsky.cz</t>
  </si>
  <si>
    <t>více finančních prostředků na školení</t>
  </si>
  <si>
    <t>Velká Hradební</t>
  </si>
  <si>
    <t>3118/48</t>
  </si>
  <si>
    <t>Ústí nad Labem</t>
  </si>
  <si>
    <t>t9zbsva</t>
  </si>
  <si>
    <t>posta@kr-ustecky.cz; urad@kr-ustecky.cz</t>
  </si>
  <si>
    <t>Odbor územního plánování a stavebního řádu / oddělení stavebního řádu</t>
  </si>
  <si>
    <t>Hana</t>
  </si>
  <si>
    <t>Bergmannová</t>
  </si>
  <si>
    <t>bergmannova.h@kr-ustecky.cz</t>
  </si>
  <si>
    <t>Alena</t>
  </si>
  <si>
    <t>Duchoňová</t>
  </si>
  <si>
    <t>duchonova.a@kr-ustecky.cz</t>
  </si>
  <si>
    <t>vyvlastňování podle zákona č. 184/2006 Sb., o vyvlastnění</t>
  </si>
  <si>
    <t>U Jezu</t>
  </si>
  <si>
    <t>642/2a</t>
  </si>
  <si>
    <t>Liberec</t>
  </si>
  <si>
    <t>c5kbvkw</t>
  </si>
  <si>
    <t>podatelna@kraj-lbc.cz</t>
  </si>
  <si>
    <t>Odbor územního plánování a stavebního řádu</t>
  </si>
  <si>
    <t>RNDr.</t>
  </si>
  <si>
    <t>Kateřina</t>
  </si>
  <si>
    <t>Lauermannová</t>
  </si>
  <si>
    <t>-</t>
  </si>
  <si>
    <t>katerina.lauermannova@kraj-lbc.cz</t>
  </si>
  <si>
    <t>Andrea</t>
  </si>
  <si>
    <t>Medlíková</t>
  </si>
  <si>
    <t>andrea.medlikova@kraj-lbc.cz</t>
  </si>
  <si>
    <t>1. Působnosti dle zák.č. 256/2001 Sb. o pohřebnictví, konkr. dle § 3 odst.2,§ 18 odst.3,§ 4 odst.1,§ 28 odst.2 a 3. 2. Vede odvolací řízení o odvolání proti rozhodnutí o vyvlastnění, vykonává působnosti dle zák.č.184/2006 Sb. o vyvlastnění, konkr.dle § 16 odst.2 a 3. 3.Podává a projednává připomínky k návrhům právních předpisů v meziresortním připomínkovém řízení, které tvoří právní okolí ke stavebnímu zákonu ,4. zpracovává vyjádření k soudním žalobám a kasačním stížnostem a k návrhům na odkladný účinek žaloby.5.metodicky vede stavební úřady při zapisování údajů do RUIAN. 6.Rozhodnuje o námitkách proti oznámenému stavebnímu záměru autorizovaným inspektorem. Rozsah těchto agend je cca 15 - 20 %.</t>
  </si>
  <si>
    <t>Stísněné prostorové podmínky pro úřední osoby, které vykonávají hodnocené činnosti.Nedostatečný počet pracovníků vykonávající hodnocené činnosti.</t>
  </si>
  <si>
    <t>pro zlepšení podmínek by bylo vhodné zlepšit prostorové podmínky pro oprávněné úřední osoby a tím i pracovní podmínky pro výkon hodnocené činnosti. Vytvořit alespoň jednu odbornou pracovní pozici pro odborného pracovníka na oddělení stavebního řádu.</t>
  </si>
  <si>
    <t>Pivovarské náměstí</t>
  </si>
  <si>
    <t>1245/2</t>
  </si>
  <si>
    <t>Hradec Králové 3</t>
  </si>
  <si>
    <t>gcgbp3q</t>
  </si>
  <si>
    <t>posta@kr-kralovehradecky.cz</t>
  </si>
  <si>
    <t>Oddělení stavebního řádu</t>
  </si>
  <si>
    <t>Dr.</t>
  </si>
  <si>
    <t>Řezníčková</t>
  </si>
  <si>
    <t>jreznickova@kr-kralovehradecky.cz</t>
  </si>
  <si>
    <t>Taťána</t>
  </si>
  <si>
    <t>Fofová</t>
  </si>
  <si>
    <t>tfofova@kr-kralovehradecky.cz</t>
  </si>
  <si>
    <t>Dosud jsme se nesetkali z žádnými překážkami, které by negativně ovlivnily podmínky pro výkon státní správy.</t>
  </si>
  <si>
    <t>Bez doporučení.</t>
  </si>
  <si>
    <t>Komenského náměstí</t>
  </si>
  <si>
    <t>Pardubice</t>
  </si>
  <si>
    <t>z28bwu9</t>
  </si>
  <si>
    <t>posta@pardubickykraj.cz</t>
  </si>
  <si>
    <t>odbor majetkový, stavebního řádu a investic, oddělení stavebního řádu</t>
  </si>
  <si>
    <t>Jan</t>
  </si>
  <si>
    <t>Klimeš</t>
  </si>
  <si>
    <t>jan.klimes@pardubickykraj.cz</t>
  </si>
  <si>
    <t>Nadřízený a metodický orgán ve vztahu k vyvlastňovacím úřadům - zákon č. 184/2006 Sb. - v rozsahu 0,50 pracovního úvazku, a metodický a kontrolní orgán na úseku základních registrů RUIAN a ISUI - zákon č. 111/2009 Sb. - v rozsahu 0,50 pracovního úvazku</t>
  </si>
  <si>
    <t>Bez zásadních výhrad.</t>
  </si>
  <si>
    <t>V současnosti bez požadavků na zlepšení.</t>
  </si>
  <si>
    <t>Žižkova</t>
  </si>
  <si>
    <t>1882/57</t>
  </si>
  <si>
    <t>Jihlava 4</t>
  </si>
  <si>
    <t>ksab3eu</t>
  </si>
  <si>
    <t>posta@kr-vysocina.cz</t>
  </si>
  <si>
    <t>Lubomír</t>
  </si>
  <si>
    <t>Svoboda</t>
  </si>
  <si>
    <t>svoboda.l@kr-vysocina.cz</t>
  </si>
  <si>
    <t>Odvolací orgán pro vyvlastňovací úřady dle z.č. 184/2006 Sb. Vzhledem k dosud minimálnímu počtu podání v dané oblasti, nelze poměr k agendám dle SZ určit.</t>
  </si>
  <si>
    <t>Krajský úřad vychází výkonu státní správy maximálně vstříc. Pouze prostorové možnosti, kdy jsou v jedné kanceláři až 4 úředníci, částečně omezují individuální jednání s dotčenými stranami.</t>
  </si>
  <si>
    <t>V případě plánování nového rozmístění pracovníků úřadu, počítat s obsazeností dvou pracovníků v jedné kanceláři.</t>
  </si>
  <si>
    <t>Žerotínovo náměstí</t>
  </si>
  <si>
    <t>449/3</t>
  </si>
  <si>
    <t>x2pbqzq</t>
  </si>
  <si>
    <t>posta @kr-jihomoravsky.cz</t>
  </si>
  <si>
    <t>JUDr.</t>
  </si>
  <si>
    <t>Věra</t>
  </si>
  <si>
    <t>Vojáčková</t>
  </si>
  <si>
    <t>MPA</t>
  </si>
  <si>
    <t>vojackova.vera@kr-jihomoravsky.cz</t>
  </si>
  <si>
    <t>Dagmar</t>
  </si>
  <si>
    <t>Babirádová</t>
  </si>
  <si>
    <t>DiS.</t>
  </si>
  <si>
    <t>babiradova.dagmar@kr-jihomoravsky.cz</t>
  </si>
  <si>
    <t>kontrola evidence RÚIAN</t>
  </si>
  <si>
    <t>část kanceláří neklimatizována, v letních měsísích teplota až 34°C</t>
  </si>
  <si>
    <t>zvýšení metodické pomoci ministerstvem - jednotnost rozhodovací praxe soudů - soustředění stavebních úřadů jen na obce s rozšířenou působností - stanovení kval. požadavků pro výkon funkce na prvoinstančním stavebním úřadu, novela SZ - stanovení územně správních obvodů stavebních úřadů vyhláškou</t>
  </si>
  <si>
    <t>Jeremenkova</t>
  </si>
  <si>
    <t>1191/40a</t>
  </si>
  <si>
    <t>Olomouc</t>
  </si>
  <si>
    <t>qiabfmf</t>
  </si>
  <si>
    <t>posta@kr-olomoucky.cz</t>
  </si>
  <si>
    <t>Odbor strategického rozvoje kraje, oddělení stavebního řádu a památkové péče</t>
  </si>
  <si>
    <t>Bc. Ing.</t>
  </si>
  <si>
    <t>Mazurová</t>
  </si>
  <si>
    <t>h.mazurova@kr-olomoucky.cz</t>
  </si>
  <si>
    <t>vyvlastňovací úřad, kontroly RÚIAN</t>
  </si>
  <si>
    <t>Odpovídající technické vybavení úřadu, přístup k el. předpisům a normám, služební automobil k dispozici</t>
  </si>
  <si>
    <t>bez doporučení</t>
  </si>
  <si>
    <t>třída Tomáše Bati</t>
  </si>
  <si>
    <t>Zlín</t>
  </si>
  <si>
    <t>scsbwku</t>
  </si>
  <si>
    <t>podatelna@kr-zlinsky.cz</t>
  </si>
  <si>
    <t>Dana</t>
  </si>
  <si>
    <t>Dohnálková</t>
  </si>
  <si>
    <t>dana.dohnalkova@kr-zlinsky.cz</t>
  </si>
  <si>
    <t>Zuzana</t>
  </si>
  <si>
    <t>Gajošová</t>
  </si>
  <si>
    <t>zuzana.gajosova@kr-zlinsky.cz</t>
  </si>
  <si>
    <t>184/2006 Sb., vyvlasťnovací řízení, 10%; kontrolní orgán na úseku základních registrů RUIAN/ISUI - zákon č. 111/2009 Sb.</t>
  </si>
  <si>
    <t>Nejsou žádné výhrady proti podmínkám pro výkon státní správy</t>
  </si>
  <si>
    <t>Nemáme žádné připomínky ani doporučení.</t>
  </si>
  <si>
    <t>28. října</t>
  </si>
  <si>
    <t>2771/117</t>
  </si>
  <si>
    <t>Ostrava 41</t>
  </si>
  <si>
    <t>8x6bxsd</t>
  </si>
  <si>
    <t>posta@kr-moravskoslezsky.cz</t>
  </si>
  <si>
    <t>Odbor územního plánování, stavebního řádu a kultury / oddělení stavebního řádu</t>
  </si>
  <si>
    <t>Pavlína</t>
  </si>
  <si>
    <t>Sniegoňová</t>
  </si>
  <si>
    <t>pavlina.sniegonova@kr-moravskoslezsky.cz</t>
  </si>
  <si>
    <t>Renata</t>
  </si>
  <si>
    <t>Chrástkova</t>
  </si>
  <si>
    <t>renata.chrastkova@kr-moravskoslezsky.cz</t>
  </si>
  <si>
    <t>1 - agenda dle zákona č. 62/1988 Sb. - 0,01%; agenda dle zákona č. 18/1977 - 0,1%; agenda dle zákona č. 128/2000 Sb. (metodická pomoc) - 10%, agenda dle zákona č. 184/2006 Sb. - 14%; agenda dle zákona č. 111/2009 Sb. (kontroly SÚ - RÚIAN) - 2%</t>
  </si>
  <si>
    <t>Veškeré požadavky a podmínky pro výkon státní správy jsou aktuálně řešeny a naplňovány.</t>
  </si>
  <si>
    <t>žádná</t>
  </si>
  <si>
    <t>Malinovského náměstí</t>
  </si>
  <si>
    <t>624/3</t>
  </si>
  <si>
    <t>Brno 1</t>
  </si>
  <si>
    <t>a7kbrrn</t>
  </si>
  <si>
    <t>posta@brno.cz</t>
  </si>
  <si>
    <t>Odbor územního a stavebního řízení</t>
  </si>
  <si>
    <t>Eva</t>
  </si>
  <si>
    <t>Řehořková</t>
  </si>
  <si>
    <t>rehorkova.eva@brno.cz</t>
  </si>
  <si>
    <t>Mgr. Ing.</t>
  </si>
  <si>
    <t>Daniel</t>
  </si>
  <si>
    <t>Ugwitz</t>
  </si>
  <si>
    <t>ugwitz.daniel@brno.cz</t>
  </si>
  <si>
    <t>Vyvlastňovací úřad dle z.č. 184/2006 Sb. - poměr k agendám dle stavebního zákona: 0</t>
  </si>
  <si>
    <t>246/4</t>
  </si>
  <si>
    <t>6iybfxn</t>
  </si>
  <si>
    <t>info@plzen.eu</t>
  </si>
  <si>
    <t>Odbor stavebně správní / oddělení odvolání a stížností</t>
  </si>
  <si>
    <t>Kaisler</t>
  </si>
  <si>
    <t>kaisler@plzen.eu</t>
  </si>
  <si>
    <t>vyvlastňovací úřad z. 184/2006Sb., odvolací orgán dopravních a vodních děl</t>
  </si>
  <si>
    <t>Prokešovo náměstí</t>
  </si>
  <si>
    <t>1803/8</t>
  </si>
  <si>
    <t>Moravská Ostrava</t>
  </si>
  <si>
    <t>5zubv7w</t>
  </si>
  <si>
    <t>posta@ostrava.cz</t>
  </si>
  <si>
    <t>Útvar hlavního architekta a stavebního řádu</t>
  </si>
  <si>
    <t>Ivan</t>
  </si>
  <si>
    <t>Svrčina</t>
  </si>
  <si>
    <t>isvrcina@ostrava.cz</t>
  </si>
  <si>
    <t>Budzelová</t>
  </si>
  <si>
    <t>kbudzelova@ostrava.cz</t>
  </si>
  <si>
    <t>zákon č. 184/2006 Sb.</t>
  </si>
  <si>
    <t>zjednodušení agendy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</si>
</sst>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896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>
      <alignment vertical="top"/>
    </xf>
    <xf numFmtId="0" fontId="9" fillId="0" borderId="0"/>
    <xf numFmtId="0" fontId="27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8" fillId="20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>
      <alignment vertical="top"/>
    </xf>
    <xf numFmtId="0" fontId="44" fillId="0" borderId="0"/>
    <xf numFmtId="0" fontId="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0" applyNumberFormat="0" applyAlignment="0" applyProtection="0"/>
    <xf numFmtId="0" fontId="50" fillId="26" borderId="10" applyNumberFormat="0" applyAlignment="0" applyProtection="0"/>
    <xf numFmtId="0" fontId="51" fillId="26" borderId="11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0" borderId="0"/>
    <xf numFmtId="0" fontId="3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31" fillId="33" borderId="1" xfId="0" applyFont="1" applyFill="1" applyBorder="1" applyAlignment="1">
      <alignment horizontal="center" vertical="top"/>
    </xf>
    <xf numFmtId="0" fontId="28" fillId="33" borderId="1" xfId="0" applyFont="1" applyFill="1" applyBorder="1" applyAlignment="1">
      <alignment horizontal="left" vertical="top" wrapText="1"/>
    </xf>
    <xf numFmtId="1" fontId="30" fillId="0" borderId="1" xfId="0" applyNumberFormat="1" applyFont="1" applyBorder="1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33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0" fontId="56" fillId="33" borderId="1" xfId="0" applyFont="1" applyFill="1" applyBorder="1" applyAlignment="1">
      <alignment vertical="top" wrapText="1"/>
    </xf>
    <xf numFmtId="0" fontId="53" fillId="0" borderId="0" xfId="102" applyFont="1" applyFill="1" applyBorder="1" applyAlignment="1">
      <alignment horizontal="left" vertical="top"/>
    </xf>
    <xf numFmtId="0" fontId="56" fillId="33" borderId="2" xfId="0" applyFont="1" applyFill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5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28" fillId="34" borderId="1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59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1" fontId="36" fillId="0" borderId="15" xfId="0" applyNumberFormat="1" applyFont="1" applyFill="1" applyBorder="1" applyAlignment="1">
      <alignment horizontal="left"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49" fontId="35" fillId="36" borderId="1" xfId="64693" applyNumberFormat="1" applyFont="1" applyFill="1" applyBorder="1" applyAlignment="1">
      <alignment horizontal="left" vertical="top" wrapText="1"/>
    </xf>
    <xf numFmtId="1" fontId="35" fillId="35" borderId="1" xfId="64693" applyNumberFormat="1" applyFont="1" applyFill="1" applyBorder="1" applyAlignment="1">
      <alignment horizontal="left" vertical="top" wrapText="1"/>
    </xf>
    <xf numFmtId="0" fontId="36" fillId="0" borderId="0" xfId="64693" applyFont="1" applyAlignment="1">
      <alignment vertical="top" wrapText="1"/>
    </xf>
    <xf numFmtId="49" fontId="35" fillId="33" borderId="13" xfId="64693" applyNumberFormat="1" applyFont="1" applyFill="1" applyBorder="1" applyAlignment="1">
      <alignment horizontal="left" vertical="top" wrapText="1"/>
    </xf>
    <xf numFmtId="1" fontId="35" fillId="33" borderId="13" xfId="64693" applyNumberFormat="1" applyFont="1" applyFill="1" applyBorder="1" applyAlignment="1">
      <alignment horizontal="left" vertical="top" wrapText="1"/>
    </xf>
    <xf numFmtId="2" fontId="35" fillId="33" borderId="13" xfId="64693" applyNumberFormat="1" applyFont="1" applyFill="1" applyBorder="1" applyAlignment="1">
      <alignment horizontal="left" vertical="top" wrapText="1"/>
    </xf>
    <xf numFmtId="49" fontId="53" fillId="36" borderId="13" xfId="317" quotePrefix="1" applyNumberFormat="1" applyFont="1" applyFill="1" applyBorder="1" applyAlignment="1">
      <alignment horizontal="left" vertical="top" wrapText="1"/>
    </xf>
    <xf numFmtId="49" fontId="53" fillId="36" borderId="13" xfId="317" applyNumberFormat="1" applyFont="1" applyFill="1" applyBorder="1" applyAlignment="1">
      <alignment vertical="top" wrapText="1"/>
    </xf>
    <xf numFmtId="0" fontId="11" fillId="37" borderId="1" xfId="0" applyFont="1" applyFill="1" applyBorder="1" applyAlignment="1">
      <alignment vertical="top"/>
    </xf>
    <xf numFmtId="49" fontId="35" fillId="33" borderId="15" xfId="0" applyNumberFormat="1" applyFont="1" applyFill="1" applyBorder="1" applyAlignment="1">
      <alignment horizontal="center" vertical="top" wrapText="1"/>
    </xf>
    <xf numFmtId="1" fontId="35" fillId="33" borderId="15" xfId="0" applyNumberFormat="1" applyFont="1" applyFill="1" applyBorder="1" applyAlignment="1">
      <alignment horizontal="center" vertical="top" wrapText="1"/>
    </xf>
    <xf numFmtId="2" fontId="35" fillId="33" borderId="15" xfId="0" applyNumberFormat="1" applyFont="1" applyFill="1" applyBorder="1" applyAlignment="1">
      <alignment horizontal="center" vertical="top" wrapText="1"/>
    </xf>
    <xf numFmtId="49" fontId="35" fillId="36" borderId="15" xfId="0" applyNumberFormat="1" applyFont="1" applyFill="1" applyBorder="1" applyAlignment="1">
      <alignment horizontal="center" vertical="top" wrapText="1"/>
    </xf>
    <xf numFmtId="0" fontId="11" fillId="37" borderId="1" xfId="0" applyFont="1" applyFill="1" applyBorder="1" applyAlignment="1">
      <alignment horizontal="center" vertical="top"/>
    </xf>
    <xf numFmtId="0" fontId="36" fillId="0" borderId="0" xfId="64693" applyFont="1" applyAlignment="1">
      <alignment horizontal="center" vertical="top"/>
    </xf>
    <xf numFmtId="49" fontId="36" fillId="0" borderId="15" xfId="0" applyNumberFormat="1" applyFont="1" applyFill="1" applyBorder="1" applyAlignment="1">
      <alignment horizontal="left" vertical="top" wrapText="1"/>
    </xf>
    <xf numFmtId="2" fontId="36" fillId="0" borderId="15" xfId="0" applyNumberFormat="1" applyFont="1" applyFill="1" applyBorder="1" applyAlignment="1">
      <alignment horizontal="left" vertical="top" wrapText="1"/>
    </xf>
    <xf numFmtId="49" fontId="36" fillId="36" borderId="15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36" fillId="0" borderId="0" xfId="64693" applyFont="1" applyFill="1" applyAlignment="1">
      <alignment vertical="top"/>
    </xf>
    <xf numFmtId="1" fontId="53" fillId="0" borderId="15" xfId="0" applyNumberFormat="1" applyFont="1" applyFill="1" applyBorder="1" applyAlignment="1">
      <alignment horizontal="left" vertical="top" wrapText="1"/>
    </xf>
    <xf numFmtId="49" fontId="36" fillId="0" borderId="0" xfId="64693" applyNumberFormat="1" applyFont="1" applyFill="1" applyAlignment="1">
      <alignment vertical="top"/>
    </xf>
    <xf numFmtId="1" fontId="36" fillId="0" borderId="0" xfId="64693" applyNumberFormat="1" applyFont="1" applyFill="1" applyAlignment="1">
      <alignment vertical="top"/>
    </xf>
    <xf numFmtId="2" fontId="36" fillId="0" borderId="0" xfId="64693" applyNumberFormat="1" applyFont="1" applyFill="1" applyAlignment="1">
      <alignment vertical="top"/>
    </xf>
    <xf numFmtId="1" fontId="36" fillId="0" borderId="0" xfId="64693" applyNumberFormat="1" applyFont="1" applyFill="1" applyAlignment="1">
      <alignment horizontal="center" vertical="top"/>
    </xf>
    <xf numFmtId="49" fontId="36" fillId="0" borderId="0" xfId="64693" applyNumberFormat="1" applyFont="1" applyAlignment="1">
      <alignment horizontal="center" vertical="top"/>
    </xf>
    <xf numFmtId="49" fontId="36" fillId="0" borderId="0" xfId="64693" applyNumberFormat="1" applyFont="1" applyAlignment="1">
      <alignment vertical="top"/>
    </xf>
    <xf numFmtId="1" fontId="36" fillId="0" borderId="0" xfId="64693" applyNumberFormat="1" applyFont="1" applyAlignment="1">
      <alignment horizontal="center" vertical="top"/>
    </xf>
    <xf numFmtId="1" fontId="36" fillId="0" borderId="0" xfId="64693" applyNumberFormat="1" applyFont="1" applyAlignment="1">
      <alignment vertical="top"/>
    </xf>
    <xf numFmtId="2" fontId="36" fillId="0" borderId="0" xfId="64693" applyNumberFormat="1" applyFont="1" applyAlignment="1">
      <alignment vertical="top"/>
    </xf>
    <xf numFmtId="0" fontId="36" fillId="0" borderId="0" xfId="64693" applyFont="1" applyAlignment="1">
      <alignment vertical="top"/>
    </xf>
    <xf numFmtId="0" fontId="30" fillId="0" borderId="1" xfId="0" applyFont="1" applyFill="1" applyBorder="1" applyAlignment="1">
      <alignment vertical="top" wrapText="1"/>
    </xf>
    <xf numFmtId="0" fontId="35" fillId="35" borderId="1" xfId="64693" applyFont="1" applyFill="1" applyBorder="1" applyAlignment="1">
      <alignment horizontal="left" vertical="top" wrapText="1"/>
    </xf>
    <xf numFmtId="0" fontId="1" fillId="0" borderId="1" xfId="64693" applyFont="1" applyBorder="1" applyAlignment="1">
      <alignment vertical="top" wrapText="1"/>
    </xf>
    <xf numFmtId="0" fontId="11" fillId="37" borderId="1" xfId="0" applyFont="1" applyFill="1" applyBorder="1" applyAlignment="1">
      <alignment vertical="top"/>
    </xf>
    <xf numFmtId="0" fontId="28" fillId="35" borderId="14" xfId="64693" applyFont="1" applyFill="1" applyBorder="1" applyAlignment="1">
      <alignment horizontal="left" vertical="top" wrapText="1"/>
    </xf>
    <xf numFmtId="0" fontId="53" fillId="0" borderId="16" xfId="64693" applyFont="1" applyBorder="1" applyAlignment="1">
      <alignment vertical="top" wrapText="1"/>
    </xf>
    <xf numFmtId="0" fontId="53" fillId="0" borderId="17" xfId="64693" applyFont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</cellXfs>
  <cellStyles count="64896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23" xfId="64696"/>
    <cellStyle name="20 % – Zvýraznění1 24" xfId="64697"/>
    <cellStyle name="20 % – Zvýraznění1 25" xfId="64698"/>
    <cellStyle name="20 % – Zvýraznění1 26" xfId="64699"/>
    <cellStyle name="20 % – Zvýraznění1 27" xfId="64700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24" xfId="64590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14" xfId="64662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20" xfId="6463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22" xfId="64606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14" xfId="64620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14" xfId="64648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20" xfId="64679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23" xfId="64701"/>
    <cellStyle name="20 % – Zvýraznění2 24" xfId="64702"/>
    <cellStyle name="20 % – Zvýraznění2 25" xfId="64703"/>
    <cellStyle name="20 % – Zvýraznění2 26" xfId="64704"/>
    <cellStyle name="20 % – Zvýraznění2 27" xfId="64705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24" xfId="64592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14" xfId="64664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20" xfId="6463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22" xfId="64608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14" xfId="64622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14" xfId="64650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20" xfId="64681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23" xfId="64706"/>
    <cellStyle name="20 % – Zvýraznění3 24" xfId="64707"/>
    <cellStyle name="20 % – Zvýraznění3 25" xfId="64708"/>
    <cellStyle name="20 % – Zvýraznění3 26" xfId="64709"/>
    <cellStyle name="20 % – Zvýraznění3 27" xfId="64710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24" xfId="64594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14" xfId="64666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20" xfId="6463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22" xfId="64610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14" xfId="64624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14" xfId="64652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20" xfId="64683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23" xfId="64711"/>
    <cellStyle name="20 % – Zvýraznění4 24" xfId="64712"/>
    <cellStyle name="20 % – Zvýraznění4 25" xfId="64713"/>
    <cellStyle name="20 % – Zvýraznění4 26" xfId="64714"/>
    <cellStyle name="20 % – Zvýraznění4 27" xfId="64715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24" xfId="64596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14" xfId="64668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20" xfId="6464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22" xfId="64612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14" xfId="64626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14" xfId="64654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20" xfId="64685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23" xfId="64716"/>
    <cellStyle name="20 % – Zvýraznění5 24" xfId="64717"/>
    <cellStyle name="20 % – Zvýraznění5 25" xfId="64718"/>
    <cellStyle name="20 % – Zvýraznění5 26" xfId="64719"/>
    <cellStyle name="20 % – Zvýraznění5 27" xfId="64720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24" xfId="64598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14" xfId="64670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20" xfId="6464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22" xfId="64614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14" xfId="64628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14" xfId="64656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20" xfId="64687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23" xfId="64721"/>
    <cellStyle name="20 % – Zvýraznění6 24" xfId="64722"/>
    <cellStyle name="20 % – Zvýraznění6 25" xfId="64723"/>
    <cellStyle name="20 % – Zvýraznění6 26" xfId="64724"/>
    <cellStyle name="20 % – Zvýraznění6 27" xfId="64725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24" xfId="64600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14" xfId="64672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20" xfId="6464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22" xfId="64616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14" xfId="64630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14" xfId="64658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20" xfId="6469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23" xfId="64726"/>
    <cellStyle name="40 % – Zvýraznění1 24" xfId="64727"/>
    <cellStyle name="40 % – Zvýraznění1 25" xfId="64728"/>
    <cellStyle name="40 % – Zvýraznění1 26" xfId="64729"/>
    <cellStyle name="40 % – Zvýraznění1 27" xfId="64730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24" xfId="64591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14" xfId="64663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20" xfId="64635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22" xfId="64607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14" xfId="64621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14" xfId="64649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20" xfId="64680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23" xfId="64731"/>
    <cellStyle name="40 % – Zvýraznění2 24" xfId="64732"/>
    <cellStyle name="40 % – Zvýraznění2 25" xfId="64733"/>
    <cellStyle name="40 % – Zvýraznění2 26" xfId="64734"/>
    <cellStyle name="40 % – Zvýraznění2 27" xfId="64735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24" xfId="64593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14" xfId="64665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20" xfId="64637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22" xfId="64609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14" xfId="64623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14" xfId="64651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20" xfId="64682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23" xfId="64736"/>
    <cellStyle name="40 % – Zvýraznění3 24" xfId="64737"/>
    <cellStyle name="40 % – Zvýraznění3 25" xfId="64738"/>
    <cellStyle name="40 % – Zvýraznění3 26" xfId="64739"/>
    <cellStyle name="40 % – Zvýraznění3 27" xfId="64740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24" xfId="64595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14" xfId="64667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20" xfId="64639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22" xfId="64611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14" xfId="64625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14" xfId="64653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20" xfId="64684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23" xfId="64741"/>
    <cellStyle name="40 % – Zvýraznění4 24" xfId="64742"/>
    <cellStyle name="40 % – Zvýraznění4 25" xfId="64743"/>
    <cellStyle name="40 % – Zvýraznění4 26" xfId="64744"/>
    <cellStyle name="40 % – Zvýraznění4 27" xfId="6474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24" xfId="64597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14" xfId="64669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20" xfId="64641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22" xfId="64613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14" xfId="64627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14" xfId="64655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20" xfId="64686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23" xfId="64746"/>
    <cellStyle name="40 % – Zvýraznění5 24" xfId="64747"/>
    <cellStyle name="40 % – Zvýraznění5 25" xfId="64748"/>
    <cellStyle name="40 % – Zvýraznění5 26" xfId="64749"/>
    <cellStyle name="40 % – Zvýraznění5 27" xfId="64750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24" xfId="64599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14" xfId="64671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20" xfId="64643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22" xfId="64615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14" xfId="64629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14" xfId="64657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20" xfId="64688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23" xfId="64751"/>
    <cellStyle name="40 % – Zvýraznění6 24" xfId="64752"/>
    <cellStyle name="40 % – Zvýraznění6 25" xfId="64753"/>
    <cellStyle name="40 % – Zvýraznění6 26" xfId="64754"/>
    <cellStyle name="40 % – Zvýraznění6 27" xfId="64755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24" xfId="64601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14" xfId="64673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20" xfId="64645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22" xfId="64617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14" xfId="64631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14" xfId="64659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20" xfId="64691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16" xfId="64756"/>
    <cellStyle name="60 % – Zvýraznění1 17" xfId="64757"/>
    <cellStyle name="60 % – Zvýraznění1 18" xfId="64758"/>
    <cellStyle name="60 % – Zvýraznění1 19" xfId="64759"/>
    <cellStyle name="60 % – Zvýraznění1 2" xfId="26"/>
    <cellStyle name="60 % – Zvýraznění1 20" xfId="64760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16" xfId="64761"/>
    <cellStyle name="60 % – Zvýraznění2 17" xfId="64762"/>
    <cellStyle name="60 % – Zvýraznění2 18" xfId="64763"/>
    <cellStyle name="60 % – Zvýraznění2 19" xfId="64764"/>
    <cellStyle name="60 % – Zvýraznění2 2" xfId="28"/>
    <cellStyle name="60 % – Zvýraznění2 20" xfId="64765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16" xfId="64766"/>
    <cellStyle name="60 % – Zvýraznění3 17" xfId="64767"/>
    <cellStyle name="60 % – Zvýraznění3 18" xfId="64768"/>
    <cellStyle name="60 % – Zvýraznění3 19" xfId="64769"/>
    <cellStyle name="60 % – Zvýraznění3 2" xfId="30"/>
    <cellStyle name="60 % – Zvýraznění3 20" xfId="6477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16" xfId="64771"/>
    <cellStyle name="60 % – Zvýraznění4 17" xfId="64772"/>
    <cellStyle name="60 % – Zvýraznění4 18" xfId="64773"/>
    <cellStyle name="60 % – Zvýraznění4 19" xfId="64774"/>
    <cellStyle name="60 % – Zvýraznění4 2" xfId="32"/>
    <cellStyle name="60 % – Zvýraznění4 20" xfId="64775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16" xfId="64776"/>
    <cellStyle name="60 % – Zvýraznění5 17" xfId="64777"/>
    <cellStyle name="60 % – Zvýraznění5 18" xfId="64778"/>
    <cellStyle name="60 % – Zvýraznění5 19" xfId="64779"/>
    <cellStyle name="60 % – Zvýraznění5 2" xfId="34"/>
    <cellStyle name="60 % – Zvýraznění5 20" xfId="64780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16" xfId="64781"/>
    <cellStyle name="60 % – Zvýraznění6 17" xfId="64782"/>
    <cellStyle name="60 % – Zvýraznění6 18" xfId="64783"/>
    <cellStyle name="60 % – Zvýraznění6 19" xfId="64784"/>
    <cellStyle name="60 % – Zvýraznění6 2" xfId="36"/>
    <cellStyle name="60 % – Zvýraznění6 20" xfId="64785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16" xfId="64786"/>
    <cellStyle name="Celkem 17" xfId="64787"/>
    <cellStyle name="Celkem 18" xfId="64788"/>
    <cellStyle name="Celkem 19" xfId="64789"/>
    <cellStyle name="Celkem 2" xfId="38"/>
    <cellStyle name="Celkem 20" xfId="64790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16" xfId="64791"/>
    <cellStyle name="Chybně 17" xfId="64792"/>
    <cellStyle name="Chybně 18" xfId="64793"/>
    <cellStyle name="Chybně 19" xfId="64794"/>
    <cellStyle name="Chybně 2" xfId="42"/>
    <cellStyle name="Chybně 20" xfId="64795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16" xfId="64796"/>
    <cellStyle name="Kontrolní buňka 17" xfId="64797"/>
    <cellStyle name="Kontrolní buňka 18" xfId="64798"/>
    <cellStyle name="Kontrolní buňka 19" xfId="64799"/>
    <cellStyle name="Kontrolní buňka 2" xfId="44"/>
    <cellStyle name="Kontrolní buňka 20" xfId="64800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16" xfId="64801"/>
    <cellStyle name="Nadpis 1 17" xfId="64802"/>
    <cellStyle name="Nadpis 1 18" xfId="64803"/>
    <cellStyle name="Nadpis 1 19" xfId="64804"/>
    <cellStyle name="Nadpis 1 2" xfId="46"/>
    <cellStyle name="Nadpis 1 20" xfId="64805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16" xfId="64806"/>
    <cellStyle name="Nadpis 2 17" xfId="64807"/>
    <cellStyle name="Nadpis 2 18" xfId="64808"/>
    <cellStyle name="Nadpis 2 19" xfId="64809"/>
    <cellStyle name="Nadpis 2 2" xfId="48"/>
    <cellStyle name="Nadpis 2 20" xfId="64810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16" xfId="64811"/>
    <cellStyle name="Nadpis 3 17" xfId="64812"/>
    <cellStyle name="Nadpis 3 18" xfId="64813"/>
    <cellStyle name="Nadpis 3 19" xfId="64814"/>
    <cellStyle name="Nadpis 3 2" xfId="50"/>
    <cellStyle name="Nadpis 3 20" xfId="64815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16" xfId="64816"/>
    <cellStyle name="Nadpis 4 17" xfId="64817"/>
    <cellStyle name="Nadpis 4 18" xfId="64818"/>
    <cellStyle name="Nadpis 4 19" xfId="64819"/>
    <cellStyle name="Nadpis 4 2" xfId="52"/>
    <cellStyle name="Nadpis 4 20" xfId="64820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16" xfId="64821"/>
    <cellStyle name="Neutrální 17" xfId="64822"/>
    <cellStyle name="Neutrální 18" xfId="64823"/>
    <cellStyle name="Neutrální 19" xfId="64824"/>
    <cellStyle name="Neutrální 2" xfId="55"/>
    <cellStyle name="Neutrální 20" xfId="6482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17" xfId="64632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14" xfId="64660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14" xfId="6461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14" xfId="64646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13" xfId="64604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16" xfId="64602"/>
    <cellStyle name="Normální 12 2" xfId="272"/>
    <cellStyle name="Normální 12 2 10" xfId="58062"/>
    <cellStyle name="Normální 12 2 11" xfId="58063"/>
    <cellStyle name="Normální 12 2 12" xfId="58064"/>
    <cellStyle name="Normální 12 2 13" xfId="64675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3 3" xfId="64589"/>
    <cellStyle name="normální 13 3 2" xfId="64693"/>
    <cellStyle name="normální 13 4" xfId="64674"/>
    <cellStyle name="normální 13 5" xfId="64692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17" xfId="64677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10" xfId="64689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26 3" xfId="64695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10" xfId="64694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20" xfId="64826"/>
    <cellStyle name="Poznámka 21" xfId="64827"/>
    <cellStyle name="Poznámka 22" xfId="64828"/>
    <cellStyle name="Poznámka 23" xfId="64829"/>
    <cellStyle name="Poznámka 24" xfId="64830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15" xfId="64633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14" xfId="64661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23" xfId="6460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14" xfId="64619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14" xfId="64647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13" xfId="64605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13" xfId="64676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5 6" xfId="64678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16" xfId="64831"/>
    <cellStyle name="Propojená buňka 17" xfId="64832"/>
    <cellStyle name="Propojená buňka 18" xfId="64833"/>
    <cellStyle name="Propojená buňka 19" xfId="64834"/>
    <cellStyle name="Propojená buňka 2" xfId="68"/>
    <cellStyle name="Propojená buňka 20" xfId="64835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16" xfId="64836"/>
    <cellStyle name="Správně 17" xfId="64837"/>
    <cellStyle name="Správně 18" xfId="64838"/>
    <cellStyle name="Správně 19" xfId="64839"/>
    <cellStyle name="Správně 2" xfId="70"/>
    <cellStyle name="Správně 20" xfId="6484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16" xfId="64841"/>
    <cellStyle name="Text upozornění 17" xfId="64842"/>
    <cellStyle name="Text upozornění 18" xfId="64843"/>
    <cellStyle name="Text upozornění 19" xfId="64844"/>
    <cellStyle name="Text upozornění 2" xfId="72"/>
    <cellStyle name="Text upozornění 20" xfId="64845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16" xfId="64846"/>
    <cellStyle name="Vstup 17" xfId="64847"/>
    <cellStyle name="Vstup 18" xfId="64848"/>
    <cellStyle name="Vstup 19" xfId="64849"/>
    <cellStyle name="Vstup 2" xfId="74"/>
    <cellStyle name="Vstup 20" xfId="64850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16" xfId="64851"/>
    <cellStyle name="Výpočet 17" xfId="64852"/>
    <cellStyle name="Výpočet 18" xfId="64853"/>
    <cellStyle name="Výpočet 19" xfId="64854"/>
    <cellStyle name="Výpočet 2" xfId="76"/>
    <cellStyle name="Výpočet 20" xfId="64855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16" xfId="64856"/>
    <cellStyle name="Výstup 17" xfId="64857"/>
    <cellStyle name="Výstup 18" xfId="64858"/>
    <cellStyle name="Výstup 19" xfId="64859"/>
    <cellStyle name="Výstup 2" xfId="78"/>
    <cellStyle name="Výstup 20" xfId="64860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16" xfId="64861"/>
    <cellStyle name="Vysvětlující text 17" xfId="64862"/>
    <cellStyle name="Vysvětlující text 18" xfId="64863"/>
    <cellStyle name="Vysvětlující text 19" xfId="64864"/>
    <cellStyle name="Vysvětlující text 2" xfId="80"/>
    <cellStyle name="Vysvětlující text 20" xfId="64865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16" xfId="64866"/>
    <cellStyle name="Zvýraznění 1 17" xfId="64867"/>
    <cellStyle name="Zvýraznění 1 18" xfId="64868"/>
    <cellStyle name="Zvýraznění 1 19" xfId="64869"/>
    <cellStyle name="Zvýraznění 1 2" xfId="82"/>
    <cellStyle name="Zvýraznění 1 20" xfId="64870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16" xfId="64871"/>
    <cellStyle name="Zvýraznění 2 17" xfId="64872"/>
    <cellStyle name="Zvýraznění 2 18" xfId="64873"/>
    <cellStyle name="Zvýraznění 2 19" xfId="64874"/>
    <cellStyle name="Zvýraznění 2 2" xfId="84"/>
    <cellStyle name="Zvýraznění 2 20" xfId="64875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16" xfId="64876"/>
    <cellStyle name="Zvýraznění 3 17" xfId="64877"/>
    <cellStyle name="Zvýraznění 3 18" xfId="64878"/>
    <cellStyle name="Zvýraznění 3 19" xfId="64879"/>
    <cellStyle name="Zvýraznění 3 2" xfId="86"/>
    <cellStyle name="Zvýraznění 3 20" xfId="64880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16" xfId="64881"/>
    <cellStyle name="Zvýraznění 4 17" xfId="64882"/>
    <cellStyle name="Zvýraznění 4 18" xfId="64883"/>
    <cellStyle name="Zvýraznění 4 19" xfId="64884"/>
    <cellStyle name="Zvýraznění 4 2" xfId="88"/>
    <cellStyle name="Zvýraznění 4 20" xfId="64885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16" xfId="64886"/>
    <cellStyle name="Zvýraznění 5 17" xfId="64887"/>
    <cellStyle name="Zvýraznění 5 18" xfId="64888"/>
    <cellStyle name="Zvýraznění 5 19" xfId="64889"/>
    <cellStyle name="Zvýraznění 5 2" xfId="90"/>
    <cellStyle name="Zvýraznění 5 20" xfId="648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16" xfId="64891"/>
    <cellStyle name="Zvýraznění 6 17" xfId="64892"/>
    <cellStyle name="Zvýraznění 6 18" xfId="64893"/>
    <cellStyle name="Zvýraznění 6 19" xfId="64894"/>
    <cellStyle name="Zvýraznění 6 2" xfId="92"/>
    <cellStyle name="Zvýraznění 6 20" xfId="64895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99"/>
      <color rgb="FFFFFFCC"/>
      <color rgb="FF7030A0"/>
      <color rgb="FFFF9900"/>
      <color rgb="FFFFCC00"/>
      <color rgb="FFCC3300"/>
      <color rgb="FFCC6600"/>
      <color rgb="FFFFFF66"/>
      <color rgb="FFFF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Graf2!$E$3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Graf2!$E$4:$E$23</c:f>
              <c:numCache>
                <c:formatCode>0</c:formatCode>
                <c:ptCount val="20"/>
                <c:pt idx="0">
                  <c:v>80</c:v>
                </c:pt>
                <c:pt idx="1">
                  <c:v>83.78378378378379</c:v>
                </c:pt>
                <c:pt idx="2">
                  <c:v>93.333333333333329</c:v>
                </c:pt>
                <c:pt idx="3">
                  <c:v>100</c:v>
                </c:pt>
                <c:pt idx="4">
                  <c:v>100</c:v>
                </c:pt>
                <c:pt idx="5">
                  <c:v>88.235294117647058</c:v>
                </c:pt>
                <c:pt idx="6">
                  <c:v>85.714285714285708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94.73684210526315</c:v>
                </c:pt>
                <c:pt idx="11">
                  <c:v>59.090909090909093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86.776859504132233</c:v>
                </c:pt>
                <c:pt idx="18">
                  <c:v>92.307692307692307</c:v>
                </c:pt>
                <c:pt idx="19">
                  <c:v>87.31343283582089</c:v>
                </c:pt>
              </c:numCache>
            </c:numRef>
          </c:val>
        </c:ser>
        <c:ser>
          <c:idx val="2"/>
          <c:order val="1"/>
          <c:tx>
            <c:strRef>
              <c:f>Graf2!$F$3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Graf2!$F$4:$F$23</c:f>
              <c:numCache>
                <c:formatCode>0</c:formatCode>
                <c:ptCount val="20"/>
                <c:pt idx="0">
                  <c:v>20</c:v>
                </c:pt>
                <c:pt idx="1">
                  <c:v>16.21621621621621</c:v>
                </c:pt>
                <c:pt idx="2">
                  <c:v>6.6666666666666714</c:v>
                </c:pt>
                <c:pt idx="3">
                  <c:v>0</c:v>
                </c:pt>
                <c:pt idx="4">
                  <c:v>0</c:v>
                </c:pt>
                <c:pt idx="5">
                  <c:v>11.764705882352942</c:v>
                </c:pt>
                <c:pt idx="6">
                  <c:v>14.285714285714292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5.2631578947368496</c:v>
                </c:pt>
                <c:pt idx="11">
                  <c:v>40.909090909090907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13.223140495867767</c:v>
                </c:pt>
                <c:pt idx="18">
                  <c:v>7.6923076923076934</c:v>
                </c:pt>
                <c:pt idx="19">
                  <c:v>12.68656716417911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875840"/>
        <c:axId val="97874304"/>
      </c:barChart>
      <c:valAx>
        <c:axId val="97874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875840"/>
        <c:crosses val="autoZero"/>
        <c:crossBetween val="between"/>
      </c:valAx>
      <c:catAx>
        <c:axId val="978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874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1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2015 - ČR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4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Graf2!$AO$1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Graf2!$AS$3:$AT$3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Graf2!$AS$23:$AT$23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533"/>
          <c:y val="0.61259497354498293"/>
          <c:w val="0.30713802083333325"/>
          <c:h val="0.247191269841272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Graf2!$BC$3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Graf2!$BC$4:$BC$23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93</c:v>
                </c:pt>
                <c:pt idx="6">
                  <c:v>86</c:v>
                </c:pt>
                <c:pt idx="7">
                  <c:v>88</c:v>
                </c:pt>
                <c:pt idx="8">
                  <c:v>100</c:v>
                </c:pt>
                <c:pt idx="9">
                  <c:v>89</c:v>
                </c:pt>
                <c:pt idx="10">
                  <c:v>89</c:v>
                </c:pt>
                <c:pt idx="11">
                  <c:v>72</c:v>
                </c:pt>
                <c:pt idx="12">
                  <c:v>100</c:v>
                </c:pt>
                <c:pt idx="13">
                  <c:v>80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91</c:v>
                </c:pt>
                <c:pt idx="18">
                  <c:v>94</c:v>
                </c:pt>
                <c:pt idx="19">
                  <c:v>92</c:v>
                </c:pt>
              </c:numCache>
            </c:numRef>
          </c:val>
        </c:ser>
        <c:ser>
          <c:idx val="2"/>
          <c:order val="1"/>
          <c:tx>
            <c:strRef>
              <c:f>Graf2!$BD$3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Graf2!$BD$4:$BD$23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14</c:v>
                </c:pt>
                <c:pt idx="7">
                  <c:v>12</c:v>
                </c:pt>
                <c:pt idx="8">
                  <c:v>0</c:v>
                </c:pt>
                <c:pt idx="9">
                  <c:v>11</c:v>
                </c:pt>
                <c:pt idx="10">
                  <c:v>11</c:v>
                </c:pt>
                <c:pt idx="11">
                  <c:v>28</c:v>
                </c:pt>
                <c:pt idx="12">
                  <c:v>0</c:v>
                </c:pt>
                <c:pt idx="13">
                  <c:v>20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6</c:v>
                </c:pt>
                <c:pt idx="1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340160"/>
        <c:axId val="109338624"/>
      </c:barChart>
      <c:valAx>
        <c:axId val="109338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340160"/>
        <c:crosses val="autoZero"/>
        <c:crossBetween val="between"/>
      </c:valAx>
      <c:catAx>
        <c:axId val="109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9338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21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2016 - ČR</a:t>
            </a:r>
          </a:p>
        </c:rich>
      </c:tx>
      <c:layout>
        <c:manualLayout>
          <c:xMode val="edge"/>
          <c:yMode val="edge"/>
          <c:x val="0.11761061420720469"/>
          <c:y val="2.6435353851262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3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Graf2!$AY$1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Graf2!$BC$3:$BD$3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Graf2!$BC$23:$BD$23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566"/>
          <c:y val="0.61259497354498305"/>
          <c:w val="0.30713802083333325"/>
          <c:h val="0.2471912698412728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1"/>
          <c:w val="0.8110937669376585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Graf3!$G$4:$G$23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7.1428571428571423</c:v>
                </c:pt>
                <c:pt idx="3">
                  <c:v>58.333333333333336</c:v>
                </c:pt>
                <c:pt idx="4">
                  <c:v>33.333333333333329</c:v>
                </c:pt>
                <c:pt idx="5">
                  <c:v>53.333333333333336</c:v>
                </c:pt>
                <c:pt idx="6">
                  <c:v>14.285714285714285</c:v>
                </c:pt>
                <c:pt idx="7">
                  <c:v>0</c:v>
                </c:pt>
                <c:pt idx="8">
                  <c:v>55.555555555555557</c:v>
                </c:pt>
                <c:pt idx="9">
                  <c:v>22.222222222222221</c:v>
                </c:pt>
                <c:pt idx="10">
                  <c:v>11.111111111111111</c:v>
                </c:pt>
                <c:pt idx="11">
                  <c:v>7.6923076923076925</c:v>
                </c:pt>
                <c:pt idx="12">
                  <c:v>27.27272727272727</c:v>
                </c:pt>
                <c:pt idx="13">
                  <c:v>12.5</c:v>
                </c:pt>
                <c:pt idx="14">
                  <c:v>23.52941176470588</c:v>
                </c:pt>
                <c:pt idx="16">
                  <c:v>0</c:v>
                </c:pt>
                <c:pt idx="17">
                  <c:v>23.041474654377879</c:v>
                </c:pt>
                <c:pt idx="18">
                  <c:v>15.384615384615385</c:v>
                </c:pt>
                <c:pt idx="19">
                  <c:v>22.222222222222221</c:v>
                </c:pt>
              </c:numCache>
            </c:numRef>
          </c:val>
        </c:ser>
        <c:ser>
          <c:idx val="0"/>
          <c:order val="1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Graf3!$H$4:$H$23</c:f>
              <c:numCache>
                <c:formatCode>0</c:formatCode>
                <c:ptCount val="20"/>
                <c:pt idx="0">
                  <c:v>5.1282051282051277</c:v>
                </c:pt>
                <c:pt idx="1">
                  <c:v>9.0909090909090917</c:v>
                </c:pt>
                <c:pt idx="2">
                  <c:v>28.571428571428569</c:v>
                </c:pt>
                <c:pt idx="3">
                  <c:v>0</c:v>
                </c:pt>
                <c:pt idx="4">
                  <c:v>8.3333333333333321</c:v>
                </c:pt>
                <c:pt idx="5">
                  <c:v>13.333333333333334</c:v>
                </c:pt>
                <c:pt idx="6">
                  <c:v>0</c:v>
                </c:pt>
                <c:pt idx="7">
                  <c:v>0</c:v>
                </c:pt>
                <c:pt idx="8">
                  <c:v>11.111111111111111</c:v>
                </c:pt>
                <c:pt idx="9">
                  <c:v>0</c:v>
                </c:pt>
                <c:pt idx="10">
                  <c:v>5.5555555555555554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6.4516129032258061</c:v>
                </c:pt>
                <c:pt idx="18">
                  <c:v>3.8461538461538463</c:v>
                </c:pt>
                <c:pt idx="19">
                  <c:v>6.1728395061728394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Graf3!$I$4:$I$23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60.606060606060609</c:v>
                </c:pt>
                <c:pt idx="2">
                  <c:v>64.285714285714292</c:v>
                </c:pt>
                <c:pt idx="3">
                  <c:v>41.666666666666671</c:v>
                </c:pt>
                <c:pt idx="4">
                  <c:v>58.333333333333336</c:v>
                </c:pt>
                <c:pt idx="5">
                  <c:v>33.333333333333329</c:v>
                </c:pt>
                <c:pt idx="6">
                  <c:v>85.714285714285708</c:v>
                </c:pt>
                <c:pt idx="7">
                  <c:v>100</c:v>
                </c:pt>
                <c:pt idx="8">
                  <c:v>33.333333333333329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76.470588235294116</c:v>
                </c:pt>
                <c:pt idx="16">
                  <c:v>100</c:v>
                </c:pt>
                <c:pt idx="17">
                  <c:v>70.506912442396313</c:v>
                </c:pt>
                <c:pt idx="18">
                  <c:v>80.769230769230774</c:v>
                </c:pt>
                <c:pt idx="19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321920"/>
        <c:axId val="98320384"/>
      </c:barChart>
      <c:valAx>
        <c:axId val="98320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321920"/>
        <c:crosses val="autoZero"/>
        <c:crossBetween val="between"/>
      </c:valAx>
      <c:catAx>
        <c:axId val="9832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320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5076523297491"/>
          <c:w val="0.27312995490948438"/>
          <c:h val="0.1917164874552010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Graf3!$G$23:$I$23</c:f>
              <c:numCache>
                <c:formatCode>0</c:formatCode>
                <c:ptCount val="3"/>
                <c:pt idx="0">
                  <c:v>22.222222222222221</c:v>
                </c:pt>
                <c:pt idx="1">
                  <c:v>6.1728395061728394</c:v>
                </c:pt>
                <c:pt idx="2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433"/>
          <c:y val="0.50508174603174549"/>
          <c:w val="0.30713802083333325"/>
          <c:h val="0.3983817460317513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1"/>
          <c:w val="0.81109376693765856"/>
          <c:h val="0.5404032258064426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Graf3!$Q$4:$Q$23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7.6923076923076925</c:v>
                </c:pt>
                <c:pt idx="3">
                  <c:v>58.333333333333336</c:v>
                </c:pt>
                <c:pt idx="4">
                  <c:v>20</c:v>
                </c:pt>
                <c:pt idx="5">
                  <c:v>57.142857142857139</c:v>
                </c:pt>
                <c:pt idx="6">
                  <c:v>14.285714285714285</c:v>
                </c:pt>
                <c:pt idx="7">
                  <c:v>0</c:v>
                </c:pt>
                <c:pt idx="8">
                  <c:v>50</c:v>
                </c:pt>
                <c:pt idx="9">
                  <c:v>22.222222222222221</c:v>
                </c:pt>
                <c:pt idx="10">
                  <c:v>5.8823529411764701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12.5</c:v>
                </c:pt>
                <c:pt idx="14">
                  <c:v>13.333333333333334</c:v>
                </c:pt>
                <c:pt idx="15">
                  <c:v>0</c:v>
                </c:pt>
                <c:pt idx="16">
                  <c:v>35</c:v>
                </c:pt>
                <c:pt idx="17">
                  <c:v>21.226415094339622</c:v>
                </c:pt>
                <c:pt idx="18">
                  <c:v>23.684210526315788</c:v>
                </c:pt>
                <c:pt idx="19">
                  <c:v>21.6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Graf3!$R$4:$R$23</c:f>
              <c:numCache>
                <c:formatCode>0</c:formatCode>
                <c:ptCount val="20"/>
                <c:pt idx="0">
                  <c:v>5.1282051282051277</c:v>
                </c:pt>
                <c:pt idx="1">
                  <c:v>6.0606060606060606</c:v>
                </c:pt>
                <c:pt idx="2">
                  <c:v>30.76923076923077</c:v>
                </c:pt>
                <c:pt idx="3">
                  <c:v>0</c:v>
                </c:pt>
                <c:pt idx="4">
                  <c:v>20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11.76470588235294</c:v>
                </c:pt>
                <c:pt idx="11">
                  <c:v>0</c:v>
                </c:pt>
                <c:pt idx="12">
                  <c:v>18.181818181818183</c:v>
                </c:pt>
                <c:pt idx="13">
                  <c:v>0</c:v>
                </c:pt>
                <c:pt idx="14">
                  <c:v>0</c:v>
                </c:pt>
                <c:pt idx="15">
                  <c:v>33.333333333333329</c:v>
                </c:pt>
                <c:pt idx="16">
                  <c:v>0</c:v>
                </c:pt>
                <c:pt idx="17">
                  <c:v>8.0188679245283012</c:v>
                </c:pt>
                <c:pt idx="18">
                  <c:v>2.6315789473684208</c:v>
                </c:pt>
                <c:pt idx="19">
                  <c:v>7.1999999999999993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Graf3!$S$4:$S$23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63.636363636363633</c:v>
                </c:pt>
                <c:pt idx="2">
                  <c:v>61.53846153846154</c:v>
                </c:pt>
                <c:pt idx="3">
                  <c:v>41.666666666666671</c:v>
                </c:pt>
                <c:pt idx="4">
                  <c:v>60</c:v>
                </c:pt>
                <c:pt idx="5">
                  <c:v>28.571428571428569</c:v>
                </c:pt>
                <c:pt idx="6">
                  <c:v>85.714285714285708</c:v>
                </c:pt>
                <c:pt idx="7">
                  <c:v>100</c:v>
                </c:pt>
                <c:pt idx="8">
                  <c:v>40</c:v>
                </c:pt>
                <c:pt idx="9">
                  <c:v>77.777777777777786</c:v>
                </c:pt>
                <c:pt idx="10">
                  <c:v>82.35294117647058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65</c:v>
                </c:pt>
                <c:pt idx="17">
                  <c:v>70.754716981132077</c:v>
                </c:pt>
                <c:pt idx="18">
                  <c:v>73.68421052631578</c:v>
                </c:pt>
                <c:pt idx="19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606400"/>
        <c:axId val="109604864"/>
      </c:barChart>
      <c:valAx>
        <c:axId val="109604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606400"/>
        <c:crosses val="autoZero"/>
        <c:crossBetween val="between"/>
      </c:valAx>
      <c:catAx>
        <c:axId val="1096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9604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495"/>
          <c:y val="0.78962849462366491"/>
          <c:w val="0.27312995490948438"/>
          <c:h val="0.189440501792117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Graf3!$Q$23:$S$23</c:f>
              <c:numCache>
                <c:formatCode>0</c:formatCode>
                <c:ptCount val="3"/>
                <c:pt idx="0">
                  <c:v>21.6</c:v>
                </c:pt>
                <c:pt idx="1">
                  <c:v>7.1999999999999993</c:v>
                </c:pt>
                <c:pt idx="2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54"/>
          <c:y val="0.50508174603174549"/>
          <c:w val="0.30272829861111111"/>
          <c:h val="0.3983817460317513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3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3"/>
          <c:w val="0.81109376693765856"/>
          <c:h val="0.540403225806442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Graf3!$AA$4:$AA$23</c:f>
              <c:numCache>
                <c:formatCode>0</c:formatCode>
                <c:ptCount val="20"/>
                <c:pt idx="0">
                  <c:v>8</c:v>
                </c:pt>
                <c:pt idx="1">
                  <c:v>29</c:v>
                </c:pt>
                <c:pt idx="2">
                  <c:v>8</c:v>
                </c:pt>
                <c:pt idx="3">
                  <c:v>55</c:v>
                </c:pt>
                <c:pt idx="4">
                  <c:v>25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35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Graf3!$AB$4:$AB$23</c:f>
              <c:numCache>
                <c:formatCode>0</c:formatCode>
                <c:ptCount val="20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0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Graf3!$AC$4:$AC$23</c:f>
              <c:numCache>
                <c:formatCode>0</c:formatCode>
                <c:ptCount val="20"/>
                <c:pt idx="0">
                  <c:v>85</c:v>
                </c:pt>
                <c:pt idx="1">
                  <c:v>65</c:v>
                </c:pt>
                <c:pt idx="2">
                  <c:v>77</c:v>
                </c:pt>
                <c:pt idx="3">
                  <c:v>45</c:v>
                </c:pt>
                <c:pt idx="4">
                  <c:v>58</c:v>
                </c:pt>
                <c:pt idx="5">
                  <c:v>33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87</c:v>
                </c:pt>
                <c:pt idx="14">
                  <c:v>87</c:v>
                </c:pt>
                <c:pt idx="15">
                  <c:v>67</c:v>
                </c:pt>
                <c:pt idx="16">
                  <c:v>65</c:v>
                </c:pt>
                <c:pt idx="17">
                  <c:v>72</c:v>
                </c:pt>
                <c:pt idx="18">
                  <c:v>74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473472"/>
        <c:axId val="98471936"/>
      </c:barChart>
      <c:valAx>
        <c:axId val="98471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473472"/>
        <c:crosses val="autoZero"/>
        <c:crossBetween val="between"/>
      </c:valAx>
      <c:catAx>
        <c:axId val="984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471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517"/>
          <c:y val="0.78962849462366502"/>
          <c:w val="0.27312995490948438"/>
          <c:h val="0.189440501792117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75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Graf3!$AA$23:$AC$23</c:f>
              <c:numCache>
                <c:formatCode>0</c:formatCode>
                <c:ptCount val="3"/>
                <c:pt idx="0">
                  <c:v>20</c:v>
                </c:pt>
                <c:pt idx="1">
                  <c:v>8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563"/>
          <c:y val="0.50508174603174549"/>
          <c:w val="0.30272829861111111"/>
          <c:h val="0.398381746031751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109376693765856"/>
          <c:h val="0.540403225806442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Graf3!$AK$4:$AK$23</c:f>
              <c:numCache>
                <c:formatCode>0</c:formatCode>
                <c:ptCount val="20"/>
                <c:pt idx="0">
                  <c:v>8</c:v>
                </c:pt>
                <c:pt idx="1">
                  <c:v>36</c:v>
                </c:pt>
                <c:pt idx="2">
                  <c:v>7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20</c:v>
                </c:pt>
                <c:pt idx="18">
                  <c:v>11</c:v>
                </c:pt>
                <c:pt idx="19">
                  <c:v>18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Graf3!$AL$4:$AL$23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17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Graf3!$AM$4:$AM$23</c:f>
              <c:numCache>
                <c:formatCode>0</c:formatCode>
                <c:ptCount val="20"/>
                <c:pt idx="0">
                  <c:v>84</c:v>
                </c:pt>
                <c:pt idx="1">
                  <c:v>56</c:v>
                </c:pt>
                <c:pt idx="2">
                  <c:v>86</c:v>
                </c:pt>
                <c:pt idx="3">
                  <c:v>45</c:v>
                </c:pt>
                <c:pt idx="4">
                  <c:v>58</c:v>
                </c:pt>
                <c:pt idx="5">
                  <c:v>29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71</c:v>
                </c:pt>
                <c:pt idx="18">
                  <c:v>78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474560"/>
        <c:axId val="111473024"/>
      </c:barChart>
      <c:valAx>
        <c:axId val="111473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474560"/>
        <c:crosses val="autoZero"/>
        <c:crossBetween val="between"/>
      </c:valAx>
      <c:catAx>
        <c:axId val="1114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473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55"/>
          <c:y val="0.78962849462366513"/>
          <c:w val="0.27312995490948438"/>
          <c:h val="0.1894405017921179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Graf2!$E$3:$F$3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Graf2!$C$23:$D$23</c:f>
              <c:numCache>
                <c:formatCode>0</c:formatCode>
                <c:ptCount val="2"/>
                <c:pt idx="0">
                  <c:v>234</c:v>
                </c:pt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433"/>
          <c:y val="0.61595476190476151"/>
          <c:w val="0.31154774305555588"/>
          <c:h val="0.2438314814814853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53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Graf3!$AK$3:$AM$3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Graf3!$AK$23:$AM$23</c:f>
              <c:numCache>
                <c:formatCode>0</c:formatCode>
                <c:ptCount val="3"/>
                <c:pt idx="0">
                  <c:v>18</c:v>
                </c:pt>
                <c:pt idx="1">
                  <c:v>10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574"/>
          <c:y val="0.50508174603174549"/>
          <c:w val="0.30272829861111111"/>
          <c:h val="0.398381746031751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8"/>
          <c:w val="0.81109376693765856"/>
          <c:h val="0.54040322580644218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Graf3!$AU$4:$AU$23</c:f>
              <c:numCache>
                <c:formatCode>0</c:formatCode>
                <c:ptCount val="20"/>
                <c:pt idx="0">
                  <c:v>0</c:v>
                </c:pt>
                <c:pt idx="1">
                  <c:v>32</c:v>
                </c:pt>
                <c:pt idx="2">
                  <c:v>7</c:v>
                </c:pt>
                <c:pt idx="3">
                  <c:v>50</c:v>
                </c:pt>
                <c:pt idx="4">
                  <c:v>14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15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Graf3!$AV$4:$AV$23</c:f>
              <c:numCache>
                <c:formatCode>0</c:formatCode>
                <c:ptCount val="20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Graf3!$AW$4:$AW$23</c:f>
              <c:numCache>
                <c:formatCode>0</c:formatCode>
                <c:ptCount val="20"/>
                <c:pt idx="0">
                  <c:v>95</c:v>
                </c:pt>
                <c:pt idx="1">
                  <c:v>59</c:v>
                </c:pt>
                <c:pt idx="2">
                  <c:v>86</c:v>
                </c:pt>
                <c:pt idx="3">
                  <c:v>50</c:v>
                </c:pt>
                <c:pt idx="4">
                  <c:v>64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842816"/>
        <c:axId val="111841280"/>
      </c:barChart>
      <c:valAx>
        <c:axId val="111841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842816"/>
        <c:crosses val="autoZero"/>
        <c:crossBetween val="between"/>
      </c:valAx>
      <c:catAx>
        <c:axId val="1118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841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583"/>
          <c:y val="0.78962849462366524"/>
          <c:w val="0.27312995490948438"/>
          <c:h val="0.189440501792117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4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Graf3!$AU$3:$AW$3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Graf3!$AU$23:$AW$23</c:f>
              <c:numCache>
                <c:formatCode>0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585"/>
          <c:y val="0.50508174603174549"/>
          <c:w val="0.30272829861111111"/>
          <c:h val="0.398381746031751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"/>
          <c:w val="0.81109376693765856"/>
          <c:h val="0.5404032258064420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Graf3!$BE$4:$BE$23</c:f>
              <c:numCache>
                <c:formatCode>0</c:formatCode>
                <c:ptCount val="20"/>
                <c:pt idx="0">
                  <c:v>0</c:v>
                </c:pt>
                <c:pt idx="1">
                  <c:v>35</c:v>
                </c:pt>
                <c:pt idx="2">
                  <c:v>7</c:v>
                </c:pt>
                <c:pt idx="3">
                  <c:v>40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17</c:v>
                </c:pt>
                <c:pt idx="18">
                  <c:v>12</c:v>
                </c:pt>
                <c:pt idx="19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Graf3!$BF$4:$BF$23</c:f>
              <c:numCache>
                <c:formatCode>0</c:formatCode>
                <c:ptCount val="20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0</c:v>
                </c:pt>
                <c:pt idx="4">
                  <c:v>23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50</c:v>
                </c:pt>
                <c:pt idx="16">
                  <c:v>6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Graf3!$BG$4:$BG$23</c:f>
              <c:numCache>
                <c:formatCode>0</c:formatCode>
                <c:ptCount val="20"/>
                <c:pt idx="0">
                  <c:v>95</c:v>
                </c:pt>
                <c:pt idx="1">
                  <c:v>52</c:v>
                </c:pt>
                <c:pt idx="2">
                  <c:v>86</c:v>
                </c:pt>
                <c:pt idx="3">
                  <c:v>60</c:v>
                </c:pt>
                <c:pt idx="4">
                  <c:v>62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75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87</c:v>
                </c:pt>
                <c:pt idx="14">
                  <c:v>87</c:v>
                </c:pt>
                <c:pt idx="15">
                  <c:v>50</c:v>
                </c:pt>
                <c:pt idx="16">
                  <c:v>76</c:v>
                </c:pt>
                <c:pt idx="17">
                  <c:v>74</c:v>
                </c:pt>
                <c:pt idx="18">
                  <c:v>79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278144"/>
        <c:axId val="110276608"/>
      </c:barChart>
      <c:valAx>
        <c:axId val="110276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0278144"/>
        <c:crosses val="autoZero"/>
        <c:crossBetween val="between"/>
      </c:valAx>
      <c:catAx>
        <c:axId val="1102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0276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606"/>
          <c:y val="0.78962849462366536"/>
          <c:w val="0.27312995490948438"/>
          <c:h val="0.1894405017921180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3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Graf3!$BE$3:$BG$3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Graf3!$BE$23:$BG$23</c:f>
              <c:numCache>
                <c:formatCode>0</c:formatCode>
                <c:ptCount val="3"/>
                <c:pt idx="0">
                  <c:v>16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596"/>
          <c:y val="0.50508174603174549"/>
          <c:w val="0.30272829861111111"/>
          <c:h val="0.398381746031751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Graf4!$G$4:$G$23</c:f>
              <c:numCache>
                <c:formatCode>0</c:formatCode>
                <c:ptCount val="20"/>
                <c:pt idx="0">
                  <c:v>27.500000000000004</c:v>
                </c:pt>
                <c:pt idx="1">
                  <c:v>24.242424242424242</c:v>
                </c:pt>
                <c:pt idx="2">
                  <c:v>42.857142857142854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13.333333333333334</c:v>
                </c:pt>
                <c:pt idx="6">
                  <c:v>14.285714285714285</c:v>
                </c:pt>
                <c:pt idx="7">
                  <c:v>66.666666666666657</c:v>
                </c:pt>
                <c:pt idx="8">
                  <c:v>0</c:v>
                </c:pt>
                <c:pt idx="9">
                  <c:v>0</c:v>
                </c:pt>
                <c:pt idx="10">
                  <c:v>5.5555555555555554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31.25</c:v>
                </c:pt>
                <c:pt idx="14">
                  <c:v>11.76470588235294</c:v>
                </c:pt>
                <c:pt idx="15">
                  <c:v>66.666666666666657</c:v>
                </c:pt>
                <c:pt idx="16">
                  <c:v>33.333333333333329</c:v>
                </c:pt>
                <c:pt idx="17">
                  <c:v>20.642201834862387</c:v>
                </c:pt>
                <c:pt idx="18">
                  <c:v>23.076923076923077</c:v>
                </c:pt>
                <c:pt idx="19">
                  <c:v>20.901639344262296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Graf4!$H$4:$H$23</c:f>
              <c:numCache>
                <c:formatCode>0</c:formatCode>
                <c:ptCount val="20"/>
                <c:pt idx="0">
                  <c:v>17.5</c:v>
                </c:pt>
                <c:pt idx="1">
                  <c:v>9.0909090909090917</c:v>
                </c:pt>
                <c:pt idx="2">
                  <c:v>14.285714285714285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6.666666666666667</c:v>
                </c:pt>
                <c:pt idx="6">
                  <c:v>0</c:v>
                </c:pt>
                <c:pt idx="7">
                  <c:v>33.333333333333329</c:v>
                </c:pt>
                <c:pt idx="8">
                  <c:v>11.111111111111111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9.0909090909090917</c:v>
                </c:pt>
                <c:pt idx="13">
                  <c:v>25</c:v>
                </c:pt>
                <c:pt idx="14">
                  <c:v>5.8823529411764701</c:v>
                </c:pt>
                <c:pt idx="15">
                  <c:v>0</c:v>
                </c:pt>
                <c:pt idx="16">
                  <c:v>16.666666666666664</c:v>
                </c:pt>
                <c:pt idx="17">
                  <c:v>13.302752293577983</c:v>
                </c:pt>
                <c:pt idx="18">
                  <c:v>7.6923076923076925</c:v>
                </c:pt>
                <c:pt idx="19">
                  <c:v>12.704918032786885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Graf4!$I$4:$I$23</c:f>
              <c:numCache>
                <c:formatCode>0</c:formatCode>
                <c:ptCount val="20"/>
                <c:pt idx="0">
                  <c:v>55.000000000000007</c:v>
                </c:pt>
                <c:pt idx="1">
                  <c:v>66.666666666666657</c:v>
                </c:pt>
                <c:pt idx="2">
                  <c:v>42.857142857142854</c:v>
                </c:pt>
                <c:pt idx="3">
                  <c:v>75</c:v>
                </c:pt>
                <c:pt idx="4">
                  <c:v>66.666666666666657</c:v>
                </c:pt>
                <c:pt idx="5">
                  <c:v>80</c:v>
                </c:pt>
                <c:pt idx="6">
                  <c:v>85.714285714285708</c:v>
                </c:pt>
                <c:pt idx="7">
                  <c:v>0</c:v>
                </c:pt>
                <c:pt idx="8">
                  <c:v>88.888888888888886</c:v>
                </c:pt>
                <c:pt idx="9">
                  <c:v>100</c:v>
                </c:pt>
                <c:pt idx="10">
                  <c:v>77.777777777777786</c:v>
                </c:pt>
                <c:pt idx="11">
                  <c:v>92.307692307692307</c:v>
                </c:pt>
                <c:pt idx="12">
                  <c:v>81.818181818181827</c:v>
                </c:pt>
                <c:pt idx="13">
                  <c:v>43.75</c:v>
                </c:pt>
                <c:pt idx="14">
                  <c:v>82.35294117647058</c:v>
                </c:pt>
                <c:pt idx="15">
                  <c:v>33.333333333333329</c:v>
                </c:pt>
                <c:pt idx="16">
                  <c:v>50</c:v>
                </c:pt>
                <c:pt idx="17">
                  <c:v>66.055045871559642</c:v>
                </c:pt>
                <c:pt idx="18">
                  <c:v>69.230769230769226</c:v>
                </c:pt>
                <c:pt idx="19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954944"/>
        <c:axId val="109953408"/>
      </c:barChart>
      <c:valAx>
        <c:axId val="109953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954944"/>
        <c:crosses val="autoZero"/>
        <c:crossBetween val="between"/>
      </c:valAx>
      <c:catAx>
        <c:axId val="1099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9953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2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Graf4!$G$23:$I$23</c:f>
              <c:numCache>
                <c:formatCode>0</c:formatCode>
                <c:ptCount val="3"/>
                <c:pt idx="0">
                  <c:v>20.901639344262296</c:v>
                </c:pt>
                <c:pt idx="1">
                  <c:v>12.704918032786885</c:v>
                </c:pt>
                <c:pt idx="2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879"/>
          <c:w val="0.32113229166667062"/>
          <c:h val="0.411202116402116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Graf4!$Q$4:$Q$23</c:f>
              <c:numCache>
                <c:formatCode>0</c:formatCode>
                <c:ptCount val="20"/>
                <c:pt idx="0">
                  <c:v>0</c:v>
                </c:pt>
                <c:pt idx="1">
                  <c:v>21.212121212121211</c:v>
                </c:pt>
                <c:pt idx="2">
                  <c:v>30.76923076923077</c:v>
                </c:pt>
                <c:pt idx="3">
                  <c:v>8.3333333333333321</c:v>
                </c:pt>
                <c:pt idx="4">
                  <c:v>10</c:v>
                </c:pt>
                <c:pt idx="5">
                  <c:v>7.1428571428571423</c:v>
                </c:pt>
                <c:pt idx="6">
                  <c:v>14.285714285714285</c:v>
                </c:pt>
                <c:pt idx="7">
                  <c:v>62.5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23.076923076923077</c:v>
                </c:pt>
                <c:pt idx="12">
                  <c:v>0</c:v>
                </c:pt>
                <c:pt idx="13">
                  <c:v>25</c:v>
                </c:pt>
                <c:pt idx="14">
                  <c:v>13.333333333333334</c:v>
                </c:pt>
                <c:pt idx="15">
                  <c:v>66.666666666666657</c:v>
                </c:pt>
                <c:pt idx="16">
                  <c:v>15</c:v>
                </c:pt>
                <c:pt idx="17">
                  <c:v>12.735849056603774</c:v>
                </c:pt>
                <c:pt idx="18">
                  <c:v>18.421052631578945</c:v>
                </c:pt>
                <c:pt idx="19">
                  <c:v>13.600000000000001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Graf4!$R$4:$R$23</c:f>
              <c:numCache>
                <c:formatCode>0</c:formatCode>
                <c:ptCount val="20"/>
                <c:pt idx="0">
                  <c:v>0</c:v>
                </c:pt>
                <c:pt idx="1">
                  <c:v>12.121212121212121</c:v>
                </c:pt>
                <c:pt idx="2">
                  <c:v>23.076923076923077</c:v>
                </c:pt>
                <c:pt idx="3">
                  <c:v>16.666666666666664</c:v>
                </c:pt>
                <c:pt idx="4">
                  <c:v>20</c:v>
                </c:pt>
                <c:pt idx="5">
                  <c:v>7.1428571428571423</c:v>
                </c:pt>
                <c:pt idx="6">
                  <c:v>0</c:v>
                </c:pt>
                <c:pt idx="7">
                  <c:v>12.5</c:v>
                </c:pt>
                <c:pt idx="8">
                  <c:v>20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18.181818181818183</c:v>
                </c:pt>
                <c:pt idx="13">
                  <c:v>25</c:v>
                </c:pt>
                <c:pt idx="14">
                  <c:v>6.666666666666667</c:v>
                </c:pt>
                <c:pt idx="15">
                  <c:v>0</c:v>
                </c:pt>
                <c:pt idx="16">
                  <c:v>20</c:v>
                </c:pt>
                <c:pt idx="17">
                  <c:v>11.320754716981133</c:v>
                </c:pt>
                <c:pt idx="18">
                  <c:v>13.157894736842104</c:v>
                </c:pt>
                <c:pt idx="19">
                  <c:v>11.600000000000001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Graf4!$S$4:$S$23</c:f>
              <c:numCache>
                <c:formatCode>0</c:formatCode>
                <c:ptCount val="20"/>
                <c:pt idx="0">
                  <c:v>100</c:v>
                </c:pt>
                <c:pt idx="1">
                  <c:v>66.666666666666657</c:v>
                </c:pt>
                <c:pt idx="2">
                  <c:v>46.153846153846153</c:v>
                </c:pt>
                <c:pt idx="3">
                  <c:v>75</c:v>
                </c:pt>
                <c:pt idx="4">
                  <c:v>70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25</c:v>
                </c:pt>
                <c:pt idx="8">
                  <c:v>80</c:v>
                </c:pt>
                <c:pt idx="9">
                  <c:v>100</c:v>
                </c:pt>
                <c:pt idx="10">
                  <c:v>82.35294117647058</c:v>
                </c:pt>
                <c:pt idx="11">
                  <c:v>76.923076923076934</c:v>
                </c:pt>
                <c:pt idx="12">
                  <c:v>81.818181818181827</c:v>
                </c:pt>
                <c:pt idx="13">
                  <c:v>50</c:v>
                </c:pt>
                <c:pt idx="14">
                  <c:v>80</c:v>
                </c:pt>
                <c:pt idx="15">
                  <c:v>33.333333333333329</c:v>
                </c:pt>
                <c:pt idx="16">
                  <c:v>65</c:v>
                </c:pt>
                <c:pt idx="17">
                  <c:v>75.943396226415089</c:v>
                </c:pt>
                <c:pt idx="18">
                  <c:v>68.421052631578945</c:v>
                </c:pt>
                <c:pt idx="19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053248"/>
        <c:axId val="110051712"/>
      </c:barChart>
      <c:valAx>
        <c:axId val="110051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0053248"/>
        <c:crosses val="autoZero"/>
        <c:crossBetween val="between"/>
      </c:valAx>
      <c:catAx>
        <c:axId val="1100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0051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2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Graf4!$Q$23:$S$23</c:f>
              <c:numCache>
                <c:formatCode>0</c:formatCode>
                <c:ptCount val="3"/>
                <c:pt idx="0">
                  <c:v>13.600000000000001</c:v>
                </c:pt>
                <c:pt idx="1">
                  <c:v>11.600000000000001</c:v>
                </c:pt>
                <c:pt idx="2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018"/>
          <c:h val="0.434720634920638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3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Graf4!$AA$4:$AA$23</c:f>
              <c:numCache>
                <c:formatCode>0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29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33</c:v>
                </c:pt>
                <c:pt idx="14">
                  <c:v>13</c:v>
                </c:pt>
                <c:pt idx="15">
                  <c:v>0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Graf4!$AB$4:$AB$23</c:f>
              <c:numCache>
                <c:formatCode>0</c:formatCode>
                <c:ptCount val="20"/>
                <c:pt idx="0">
                  <c:v>0</c:v>
                </c:pt>
                <c:pt idx="1">
                  <c:v>19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27</c:v>
                </c:pt>
                <c:pt idx="14">
                  <c:v>7</c:v>
                </c:pt>
                <c:pt idx="15">
                  <c:v>67</c:v>
                </c:pt>
                <c:pt idx="16">
                  <c:v>20</c:v>
                </c:pt>
                <c:pt idx="17">
                  <c:v>13</c:v>
                </c:pt>
                <c:pt idx="18">
                  <c:v>18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Graf4!$AC$4:$AC$23</c:f>
              <c:numCache>
                <c:formatCode>0</c:formatCode>
                <c:ptCount val="20"/>
                <c:pt idx="0">
                  <c:v>100</c:v>
                </c:pt>
                <c:pt idx="1">
                  <c:v>68</c:v>
                </c:pt>
                <c:pt idx="2">
                  <c:v>54</c:v>
                </c:pt>
                <c:pt idx="3">
                  <c:v>82</c:v>
                </c:pt>
                <c:pt idx="4">
                  <c:v>75</c:v>
                </c:pt>
                <c:pt idx="5">
                  <c:v>47</c:v>
                </c:pt>
                <c:pt idx="6">
                  <c:v>71</c:v>
                </c:pt>
                <c:pt idx="7">
                  <c:v>33</c:v>
                </c:pt>
                <c:pt idx="8">
                  <c:v>80</c:v>
                </c:pt>
                <c:pt idx="9">
                  <c:v>100</c:v>
                </c:pt>
                <c:pt idx="10">
                  <c:v>82</c:v>
                </c:pt>
                <c:pt idx="11">
                  <c:v>77</c:v>
                </c:pt>
                <c:pt idx="12">
                  <c:v>82</c:v>
                </c:pt>
                <c:pt idx="13">
                  <c:v>40</c:v>
                </c:pt>
                <c:pt idx="14">
                  <c:v>80</c:v>
                </c:pt>
                <c:pt idx="15">
                  <c:v>33</c:v>
                </c:pt>
                <c:pt idx="16">
                  <c:v>65</c:v>
                </c:pt>
                <c:pt idx="17">
                  <c:v>74</c:v>
                </c:pt>
                <c:pt idx="18">
                  <c:v>68</c:v>
                </c:pt>
                <c:pt idx="19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131072"/>
        <c:axId val="110129536"/>
      </c:barChart>
      <c:valAx>
        <c:axId val="110129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0131072"/>
        <c:crosses val="autoZero"/>
        <c:crossBetween val="between"/>
      </c:valAx>
      <c:catAx>
        <c:axId val="1101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0129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Graf2!$O$3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Graf2!$O$4:$O$23</c:f>
              <c:numCache>
                <c:formatCode>0</c:formatCode>
                <c:ptCount val="20"/>
                <c:pt idx="0">
                  <c:v>81.818181818181827</c:v>
                </c:pt>
                <c:pt idx="1">
                  <c:v>88.888888888888886</c:v>
                </c:pt>
                <c:pt idx="2">
                  <c:v>78.571428571428569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  <c:pt idx="7">
                  <c:v>77.777777777777786</c:v>
                </c:pt>
                <c:pt idx="8">
                  <c:v>100</c:v>
                </c:pt>
                <c:pt idx="9">
                  <c:v>90</c:v>
                </c:pt>
                <c:pt idx="10">
                  <c:v>89.473684210526315</c:v>
                </c:pt>
                <c:pt idx="11">
                  <c:v>48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85.355648535564853</c:v>
                </c:pt>
                <c:pt idx="18">
                  <c:v>95</c:v>
                </c:pt>
                <c:pt idx="19">
                  <c:v>86.738351254480278</c:v>
                </c:pt>
              </c:numCache>
            </c:numRef>
          </c:val>
        </c:ser>
        <c:ser>
          <c:idx val="2"/>
          <c:order val="1"/>
          <c:tx>
            <c:strRef>
              <c:f>Graf2!$P$3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Graf2!$P$4:$P$23</c:f>
              <c:numCache>
                <c:formatCode>0</c:formatCode>
                <c:ptCount val="20"/>
                <c:pt idx="0">
                  <c:v>18.181818181818173</c:v>
                </c:pt>
                <c:pt idx="1">
                  <c:v>11.111111111111114</c:v>
                </c:pt>
                <c:pt idx="2">
                  <c:v>21.428571428571431</c:v>
                </c:pt>
                <c:pt idx="3">
                  <c:v>0</c:v>
                </c:pt>
                <c:pt idx="4">
                  <c:v>0</c:v>
                </c:pt>
                <c:pt idx="5">
                  <c:v>12.5</c:v>
                </c:pt>
                <c:pt idx="6">
                  <c:v>0</c:v>
                </c:pt>
                <c:pt idx="7">
                  <c:v>22.222222222222214</c:v>
                </c:pt>
                <c:pt idx="8">
                  <c:v>0</c:v>
                </c:pt>
                <c:pt idx="9">
                  <c:v>10</c:v>
                </c:pt>
                <c:pt idx="10">
                  <c:v>10.526315789473685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14.644351464435147</c:v>
                </c:pt>
                <c:pt idx="18">
                  <c:v>5</c:v>
                </c:pt>
                <c:pt idx="19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117824"/>
        <c:axId val="95804032"/>
      </c:barChart>
      <c:valAx>
        <c:axId val="95804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117824"/>
        <c:crosses val="autoZero"/>
        <c:crossBetween val="between"/>
      </c:valAx>
      <c:catAx>
        <c:axId val="10911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804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1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29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Graf4!$AA$23:$AC$23</c:f>
              <c:numCache>
                <c:formatCode>0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029"/>
          <c:h val="0.434720634920638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Graf4!$AK$4:$AK$23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29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9</c:v>
                </c:pt>
                <c:pt idx="13">
                  <c:v>23</c:v>
                </c:pt>
                <c:pt idx="14">
                  <c:v>7</c:v>
                </c:pt>
                <c:pt idx="15">
                  <c:v>0</c:v>
                </c:pt>
                <c:pt idx="16">
                  <c:v>11</c:v>
                </c:pt>
                <c:pt idx="17">
                  <c:v>13</c:v>
                </c:pt>
                <c:pt idx="18">
                  <c:v>8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Graf4!$AL$4:$AL$23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43</c:v>
                </c:pt>
                <c:pt idx="3">
                  <c:v>18</c:v>
                </c:pt>
                <c:pt idx="4">
                  <c:v>8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31</c:v>
                </c:pt>
                <c:pt idx="14">
                  <c:v>13</c:v>
                </c:pt>
                <c:pt idx="15">
                  <c:v>67</c:v>
                </c:pt>
                <c:pt idx="16">
                  <c:v>17</c:v>
                </c:pt>
                <c:pt idx="17">
                  <c:v>10</c:v>
                </c:pt>
                <c:pt idx="18">
                  <c:v>19</c:v>
                </c:pt>
                <c:pt idx="19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Graf4!$AM$4:$AM$23</c:f>
              <c:numCache>
                <c:formatCode>0</c:formatCode>
                <c:ptCount val="20"/>
                <c:pt idx="0">
                  <c:v>92</c:v>
                </c:pt>
                <c:pt idx="1">
                  <c:v>88</c:v>
                </c:pt>
                <c:pt idx="2">
                  <c:v>50</c:v>
                </c:pt>
                <c:pt idx="3">
                  <c:v>82</c:v>
                </c:pt>
                <c:pt idx="4">
                  <c:v>92</c:v>
                </c:pt>
                <c:pt idx="5">
                  <c:v>36</c:v>
                </c:pt>
                <c:pt idx="6">
                  <c:v>71</c:v>
                </c:pt>
                <c:pt idx="7">
                  <c:v>38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82</c:v>
                </c:pt>
                <c:pt idx="13">
                  <c:v>46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77</c:v>
                </c:pt>
                <c:pt idx="18">
                  <c:v>72</c:v>
                </c:pt>
                <c:pt idx="19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507136"/>
        <c:axId val="112505600"/>
      </c:barChart>
      <c:valAx>
        <c:axId val="112505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507136"/>
        <c:crosses val="autoZero"/>
        <c:crossBetween val="between"/>
      </c:valAx>
      <c:catAx>
        <c:axId val="1125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505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0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Graf4!$AK$3:$AM$3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Graf4!$AK$23:$AM$23</c:f>
              <c:numCache>
                <c:formatCode>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046"/>
          <c:h val="0.434720634920638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Graf4!$AU$4:$AU$23</c:f>
              <c:numCache>
                <c:formatCode>0</c:formatCode>
                <c:ptCount val="20"/>
                <c:pt idx="0">
                  <c:v>35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36</c:v>
                </c:pt>
                <c:pt idx="6">
                  <c:v>29</c:v>
                </c:pt>
                <c:pt idx="7">
                  <c:v>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27</c:v>
                </c:pt>
                <c:pt idx="13">
                  <c:v>21</c:v>
                </c:pt>
                <c:pt idx="14">
                  <c:v>7</c:v>
                </c:pt>
                <c:pt idx="15">
                  <c:v>33</c:v>
                </c:pt>
                <c:pt idx="16">
                  <c:v>17</c:v>
                </c:pt>
                <c:pt idx="17">
                  <c:v>18</c:v>
                </c:pt>
                <c:pt idx="18">
                  <c:v>14</c:v>
                </c:pt>
                <c:pt idx="19">
                  <c:v>17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Graf4!$AV$4:$AV$23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36</c:v>
                </c:pt>
                <c:pt idx="3">
                  <c:v>13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0</c:v>
                </c:pt>
                <c:pt idx="13">
                  <c:v>29</c:v>
                </c:pt>
                <c:pt idx="14">
                  <c:v>13</c:v>
                </c:pt>
                <c:pt idx="15">
                  <c:v>33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Graf4!$AW$4:$AW$23</c:f>
              <c:numCache>
                <c:formatCode>0</c:formatCode>
                <c:ptCount val="20"/>
                <c:pt idx="0">
                  <c:v>46</c:v>
                </c:pt>
                <c:pt idx="1">
                  <c:v>91</c:v>
                </c:pt>
                <c:pt idx="2">
                  <c:v>57</c:v>
                </c:pt>
                <c:pt idx="3">
                  <c:v>88</c:v>
                </c:pt>
                <c:pt idx="4">
                  <c:v>86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50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69</c:v>
                </c:pt>
                <c:pt idx="18">
                  <c:v>72</c:v>
                </c:pt>
                <c:pt idx="19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605056"/>
        <c:axId val="112603520"/>
      </c:barChart>
      <c:valAx>
        <c:axId val="112603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605056"/>
        <c:crosses val="autoZero"/>
        <c:crossBetween val="between"/>
      </c:valAx>
      <c:catAx>
        <c:axId val="1126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603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1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Graf4!$AU$3:$AW$3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Graf4!$AU$23:$AW$23</c:f>
              <c:numCache>
                <c:formatCode>0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057"/>
          <c:h val="0.434720634920638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Graf4!$BE$4:$BE$23</c:f>
              <c:numCache>
                <c:formatCode>0</c:formatCode>
                <c:ptCount val="20"/>
                <c:pt idx="0">
                  <c:v>16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21</c:v>
                </c:pt>
                <c:pt idx="6">
                  <c:v>29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27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Graf4!$BF$4:$BF$23</c:f>
              <c:numCache>
                <c:formatCode>0</c:formatCode>
                <c:ptCount val="20"/>
                <c:pt idx="0">
                  <c:v>21</c:v>
                </c:pt>
                <c:pt idx="1">
                  <c:v>0</c:v>
                </c:pt>
                <c:pt idx="2">
                  <c:v>29</c:v>
                </c:pt>
                <c:pt idx="3">
                  <c:v>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0</c:v>
                </c:pt>
                <c:pt idx="10">
                  <c:v>6</c:v>
                </c:pt>
                <c:pt idx="11">
                  <c:v>15</c:v>
                </c:pt>
                <c:pt idx="12">
                  <c:v>0</c:v>
                </c:pt>
                <c:pt idx="13">
                  <c:v>13</c:v>
                </c:pt>
                <c:pt idx="14">
                  <c:v>13</c:v>
                </c:pt>
                <c:pt idx="15">
                  <c:v>50</c:v>
                </c:pt>
                <c:pt idx="16">
                  <c:v>6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Graf4!$BG$4:$BG$23</c:f>
              <c:numCache>
                <c:formatCode>0</c:formatCode>
                <c:ptCount val="20"/>
                <c:pt idx="0">
                  <c:v>63</c:v>
                </c:pt>
                <c:pt idx="1">
                  <c:v>96</c:v>
                </c:pt>
                <c:pt idx="2">
                  <c:v>64</c:v>
                </c:pt>
                <c:pt idx="3">
                  <c:v>90</c:v>
                </c:pt>
                <c:pt idx="4">
                  <c:v>85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90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67</c:v>
                </c:pt>
                <c:pt idx="14">
                  <c:v>80</c:v>
                </c:pt>
                <c:pt idx="15">
                  <c:v>50</c:v>
                </c:pt>
                <c:pt idx="16">
                  <c:v>76</c:v>
                </c:pt>
                <c:pt idx="17">
                  <c:v>75</c:v>
                </c:pt>
                <c:pt idx="18">
                  <c:v>76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822144"/>
        <c:axId val="112820608"/>
      </c:barChart>
      <c:valAx>
        <c:axId val="112820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822144"/>
        <c:crosses val="autoZero"/>
        <c:crossBetween val="between"/>
      </c:valAx>
      <c:catAx>
        <c:axId val="1128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820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Graf4!$BE$3:$BG$3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Graf4!$BE$23:$BG$23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068"/>
          <c:h val="0.43472063492063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Graf5!$H$4:$H$23</c:f>
              <c:numCache>
                <c:formatCode>0</c:formatCode>
                <c:ptCount val="20"/>
                <c:pt idx="0">
                  <c:v>5.4054054054054053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33.333333333333329</c:v>
                </c:pt>
                <c:pt idx="5">
                  <c:v>0</c:v>
                </c:pt>
                <c:pt idx="6">
                  <c:v>0</c:v>
                </c:pt>
                <c:pt idx="7">
                  <c:v>11.111111111111111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0</c:v>
                </c:pt>
                <c:pt idx="17">
                  <c:v>8.1730769230769234</c:v>
                </c:pt>
                <c:pt idx="18">
                  <c:v>8.3333333333333321</c:v>
                </c:pt>
                <c:pt idx="19">
                  <c:v>8.1896551724137936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Graf5!$I$4:$I$23</c:f>
              <c:numCache>
                <c:formatCode>0</c:formatCode>
                <c:ptCount val="20"/>
                <c:pt idx="0">
                  <c:v>75.675675675675677</c:v>
                </c:pt>
                <c:pt idx="1">
                  <c:v>87.878787878787875</c:v>
                </c:pt>
                <c:pt idx="2">
                  <c:v>78.571428571428569</c:v>
                </c:pt>
                <c:pt idx="3">
                  <c:v>27.27272727272727</c:v>
                </c:pt>
                <c:pt idx="4">
                  <c:v>41.666666666666671</c:v>
                </c:pt>
                <c:pt idx="5">
                  <c:v>83.333333333333343</c:v>
                </c:pt>
                <c:pt idx="6">
                  <c:v>85.714285714285708</c:v>
                </c:pt>
                <c:pt idx="7">
                  <c:v>77.777777777777786</c:v>
                </c:pt>
                <c:pt idx="8">
                  <c:v>100</c:v>
                </c:pt>
                <c:pt idx="9">
                  <c:v>77.777777777777786</c:v>
                </c:pt>
                <c:pt idx="10">
                  <c:v>77.777777777777786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83.333333333333343</c:v>
                </c:pt>
                <c:pt idx="17">
                  <c:v>75.961538461538453</c:v>
                </c:pt>
                <c:pt idx="18">
                  <c:v>83.333333333333343</c:v>
                </c:pt>
                <c:pt idx="19">
                  <c:v>76.724137931034491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Graf5!$J$4:$J$23</c:f>
              <c:numCache>
                <c:formatCode>0</c:formatCode>
                <c:ptCount val="20"/>
                <c:pt idx="0">
                  <c:v>16.216216216216218</c:v>
                </c:pt>
                <c:pt idx="1">
                  <c:v>9.0909090909090917</c:v>
                </c:pt>
                <c:pt idx="2">
                  <c:v>21.428571428571427</c:v>
                </c:pt>
                <c:pt idx="3">
                  <c:v>9.0909090909090917</c:v>
                </c:pt>
                <c:pt idx="4">
                  <c:v>16.666666666666664</c:v>
                </c:pt>
                <c:pt idx="5">
                  <c:v>8.3333333333333321</c:v>
                </c:pt>
                <c:pt idx="6">
                  <c:v>14.285714285714285</c:v>
                </c:pt>
                <c:pt idx="7">
                  <c:v>11.111111111111111</c:v>
                </c:pt>
                <c:pt idx="8">
                  <c:v>0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16.666666666666664</c:v>
                </c:pt>
                <c:pt idx="17">
                  <c:v>12.980769230769232</c:v>
                </c:pt>
                <c:pt idx="18">
                  <c:v>8.3333333333333321</c:v>
                </c:pt>
                <c:pt idx="19">
                  <c:v>12.5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Graf5!$K$4:$K$23</c:f>
              <c:numCache>
                <c:formatCode>0</c:formatCode>
                <c:ptCount val="20"/>
                <c:pt idx="0">
                  <c:v>2.7027027027027026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2.8846153846153846</c:v>
                </c:pt>
                <c:pt idx="18">
                  <c:v>0</c:v>
                </c:pt>
                <c:pt idx="19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967616"/>
        <c:axId val="111966080"/>
      </c:barChart>
      <c:valAx>
        <c:axId val="111966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967616"/>
        <c:crosses val="autoZero"/>
        <c:crossBetween val="between"/>
      </c:valAx>
      <c:catAx>
        <c:axId val="1119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966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2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Graf5!$H$23:$K$23</c:f>
              <c:numCache>
                <c:formatCode>0</c:formatCode>
                <c:ptCount val="4"/>
                <c:pt idx="0">
                  <c:v>8.1896551724137936</c:v>
                </c:pt>
                <c:pt idx="1">
                  <c:v>76.724137931034491</c:v>
                </c:pt>
                <c:pt idx="2">
                  <c:v>12.5</c:v>
                </c:pt>
                <c:pt idx="3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525"/>
          <c:y val="0.46538306878307273"/>
          <c:w val="0.33425226886502923"/>
          <c:h val="0.4380804232804311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Graf5!$T$4:$T$23</c:f>
              <c:numCache>
                <c:formatCode>0</c:formatCode>
                <c:ptCount val="20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70</c:v>
                </c:pt>
                <c:pt idx="17">
                  <c:v>7.4257425742574252</c:v>
                </c:pt>
                <c:pt idx="18">
                  <c:v>42.105263157894733</c:v>
                </c:pt>
                <c:pt idx="19">
                  <c:v>12.916666666666668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Graf5!$U$4:$U$23</c:f>
              <c:numCache>
                <c:formatCode>0</c:formatCode>
                <c:ptCount val="20"/>
                <c:pt idx="0">
                  <c:v>75</c:v>
                </c:pt>
                <c:pt idx="1">
                  <c:v>87.878787878787875</c:v>
                </c:pt>
                <c:pt idx="2">
                  <c:v>76.923076923076934</c:v>
                </c:pt>
                <c:pt idx="3">
                  <c:v>27.27272727272727</c:v>
                </c:pt>
                <c:pt idx="4">
                  <c:v>40</c:v>
                </c:pt>
                <c:pt idx="5">
                  <c:v>81.818181818181827</c:v>
                </c:pt>
                <c:pt idx="6">
                  <c:v>85.714285714285708</c:v>
                </c:pt>
                <c:pt idx="7">
                  <c:v>87.5</c:v>
                </c:pt>
                <c:pt idx="8">
                  <c:v>100</c:v>
                </c:pt>
                <c:pt idx="9">
                  <c:v>77.777777777777786</c:v>
                </c:pt>
                <c:pt idx="10">
                  <c:v>76.470588235294116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30</c:v>
                </c:pt>
                <c:pt idx="17">
                  <c:v>76.237623762376245</c:v>
                </c:pt>
                <c:pt idx="18">
                  <c:v>55.26315789473685</c:v>
                </c:pt>
                <c:pt idx="19">
                  <c:v>72.916666666666657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Graf5!$V$4:$V$23</c:f>
              <c:numCache>
                <c:formatCode>0</c:formatCode>
                <c:ptCount val="20"/>
                <c:pt idx="0">
                  <c:v>16.666666666666664</c:v>
                </c:pt>
                <c:pt idx="1">
                  <c:v>9.0909090909090917</c:v>
                </c:pt>
                <c:pt idx="2">
                  <c:v>23.076923076923077</c:v>
                </c:pt>
                <c:pt idx="3">
                  <c:v>9.0909090909090917</c:v>
                </c:pt>
                <c:pt idx="4">
                  <c:v>20</c:v>
                </c:pt>
                <c:pt idx="5">
                  <c:v>9.0909090909090917</c:v>
                </c:pt>
                <c:pt idx="6">
                  <c:v>14.285714285714285</c:v>
                </c:pt>
                <c:pt idx="7">
                  <c:v>12.5</c:v>
                </c:pt>
                <c:pt idx="8">
                  <c:v>0</c:v>
                </c:pt>
                <c:pt idx="9">
                  <c:v>11.111111111111111</c:v>
                </c:pt>
                <c:pt idx="10">
                  <c:v>5.8823529411764701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0</c:v>
                </c:pt>
                <c:pt idx="17">
                  <c:v>13.366336633663368</c:v>
                </c:pt>
                <c:pt idx="18">
                  <c:v>2.6315789473684208</c:v>
                </c:pt>
                <c:pt idx="19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Graf5!$W$4:$W$23</c:f>
              <c:numCache>
                <c:formatCode>0</c:formatCode>
                <c:ptCount val="20"/>
                <c:pt idx="0">
                  <c:v>2.7777777777777777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9.0909090909090917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2.9702970297029703</c:v>
                </c:pt>
                <c:pt idx="18">
                  <c:v>0</c:v>
                </c:pt>
                <c:pt idx="19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912064"/>
        <c:axId val="111906176"/>
      </c:barChart>
      <c:valAx>
        <c:axId val="111906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912064"/>
        <c:crosses val="autoZero"/>
        <c:crossBetween val="between"/>
      </c:valAx>
      <c:catAx>
        <c:axId val="1119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906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Graf2!$K$1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Graf2!$O$3:$P$3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Graf2!$O$23:$P$23</c:f>
              <c:numCache>
                <c:formatCode>0</c:formatCode>
                <c:ptCount val="2"/>
                <c:pt idx="0">
                  <c:v>86.738351254480278</c:v>
                </c:pt>
                <c:pt idx="1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433"/>
          <c:y val="0.6125949735449826"/>
          <c:w val="0.30713802083333325"/>
          <c:h val="0.2471912698412726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2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Graf5!$T$23:$W$23</c:f>
              <c:numCache>
                <c:formatCode>0</c:formatCode>
                <c:ptCount val="4"/>
                <c:pt idx="0">
                  <c:v>12.916666666666668</c:v>
                </c:pt>
                <c:pt idx="1">
                  <c:v>72.916666666666657</c:v>
                </c:pt>
                <c:pt idx="2">
                  <c:v>11.666666666666666</c:v>
                </c:pt>
                <c:pt idx="3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525"/>
          <c:y val="0.46538306878307273"/>
          <c:w val="0.33425226886502923"/>
          <c:h val="0.4380804232804311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3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Graf5!$AF$4:$AF$23</c:f>
              <c:numCache>
                <c:formatCode>0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70</c:v>
                </c:pt>
                <c:pt idx="17">
                  <c:v>8</c:v>
                </c:pt>
                <c:pt idx="18">
                  <c:v>42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Graf5!$AG$4:$AG$23</c:f>
              <c:numCache>
                <c:formatCode>0</c:formatCode>
                <c:ptCount val="20"/>
                <c:pt idx="0">
                  <c:v>76</c:v>
                </c:pt>
                <c:pt idx="1">
                  <c:v>87</c:v>
                </c:pt>
                <c:pt idx="2">
                  <c:v>77</c:v>
                </c:pt>
                <c:pt idx="3">
                  <c:v>27</c:v>
                </c:pt>
                <c:pt idx="4">
                  <c:v>50</c:v>
                </c:pt>
                <c:pt idx="5">
                  <c:v>79</c:v>
                </c:pt>
                <c:pt idx="6">
                  <c:v>86</c:v>
                </c:pt>
                <c:pt idx="7">
                  <c:v>89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30</c:v>
                </c:pt>
                <c:pt idx="17">
                  <c:v>76</c:v>
                </c:pt>
                <c:pt idx="18">
                  <c:v>55</c:v>
                </c:pt>
                <c:pt idx="19">
                  <c:v>73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Graf5!$AH$4:$AH$23</c:f>
              <c:numCache>
                <c:formatCode>0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17</c:v>
                </c:pt>
                <c:pt idx="5">
                  <c:v>7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3</c:v>
                </c:pt>
                <c:pt idx="19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Graf5!$AI$4:$AI$23</c:f>
              <c:numCache>
                <c:formatCode>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248896"/>
        <c:axId val="113247360"/>
      </c:barChart>
      <c:valAx>
        <c:axId val="113247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248896"/>
        <c:crosses val="autoZero"/>
        <c:crossBetween val="between"/>
      </c:valAx>
      <c:catAx>
        <c:axId val="1132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247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73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29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Graf5!$AF$23:$AI$23</c:f>
              <c:numCache>
                <c:formatCode>0</c:formatCode>
                <c:ptCount val="4"/>
                <c:pt idx="0">
                  <c:v>13</c:v>
                </c:pt>
                <c:pt idx="1">
                  <c:v>73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559"/>
          <c:y val="0.46538306878307284"/>
          <c:w val="0.33425226886502934"/>
          <c:h val="0.438080423280431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Graf5!$AR$4:$AR$23</c:f>
              <c:numCache>
                <c:formatCode>0</c:formatCode>
                <c:ptCount val="2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9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9</c:v>
                </c:pt>
                <c:pt idx="18">
                  <c:v>17</c:v>
                </c:pt>
                <c:pt idx="19">
                  <c:v>10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Graf5!$AS$4:$AS$23</c:f>
              <c:numCache>
                <c:formatCode>0</c:formatCode>
                <c:ptCount val="20"/>
                <c:pt idx="0">
                  <c:v>78</c:v>
                </c:pt>
                <c:pt idx="1">
                  <c:v>88</c:v>
                </c:pt>
                <c:pt idx="2">
                  <c:v>79</c:v>
                </c:pt>
                <c:pt idx="3">
                  <c:v>27</c:v>
                </c:pt>
                <c:pt idx="4">
                  <c:v>42</c:v>
                </c:pt>
                <c:pt idx="5">
                  <c:v>73</c:v>
                </c:pt>
                <c:pt idx="6">
                  <c:v>86</c:v>
                </c:pt>
                <c:pt idx="7">
                  <c:v>75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82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Graf5!$AT$4:$AT$23</c:f>
              <c:numCache>
                <c:formatCode>0</c:formatCode>
                <c:ptCount val="20"/>
                <c:pt idx="0">
                  <c:v>17</c:v>
                </c:pt>
                <c:pt idx="1">
                  <c:v>12</c:v>
                </c:pt>
                <c:pt idx="2">
                  <c:v>21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Graf5!$AU$4:$AU$23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402240"/>
        <c:axId val="113388160"/>
      </c:barChart>
      <c:valAx>
        <c:axId val="113388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402240"/>
        <c:crosses val="autoZero"/>
        <c:crossBetween val="between"/>
      </c:valAx>
      <c:catAx>
        <c:axId val="1134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388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8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0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Graf5!$AL$1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Graf5!$AR$3:$AU$3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Graf5!$AR$23:$AU$23</c:f>
              <c:numCache>
                <c:formatCode>0</c:formatCode>
                <c:ptCount val="4"/>
                <c:pt idx="0">
                  <c:v>10</c:v>
                </c:pt>
                <c:pt idx="1">
                  <c:v>75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603"/>
          <c:y val="0.4653830687830729"/>
          <c:w val="0.3342522688650294"/>
          <c:h val="0.438080423280431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Graf5!$BD$4:$BD$23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</c:v>
                </c:pt>
                <c:pt idx="4">
                  <c:v>14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6</c:v>
                </c:pt>
                <c:pt idx="18">
                  <c:v>17</c:v>
                </c:pt>
                <c:pt idx="19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Graf5!$BE$4:$BE$23</c:f>
              <c:numCache>
                <c:formatCode>0</c:formatCode>
                <c:ptCount val="20"/>
                <c:pt idx="0">
                  <c:v>78</c:v>
                </c:pt>
                <c:pt idx="1">
                  <c:v>86</c:v>
                </c:pt>
                <c:pt idx="2">
                  <c:v>79</c:v>
                </c:pt>
                <c:pt idx="3">
                  <c:v>29</c:v>
                </c:pt>
                <c:pt idx="4">
                  <c:v>50</c:v>
                </c:pt>
                <c:pt idx="5">
                  <c:v>77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83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76</c:v>
                </c:pt>
                <c:pt idx="18">
                  <c:v>78</c:v>
                </c:pt>
                <c:pt idx="19">
                  <c:v>76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Graf5!$BF$4:$BF$23</c:f>
              <c:numCache>
                <c:formatCode>0</c:formatCode>
                <c:ptCount val="20"/>
                <c:pt idx="0">
                  <c:v>19</c:v>
                </c:pt>
                <c:pt idx="1">
                  <c:v>14</c:v>
                </c:pt>
                <c:pt idx="2">
                  <c:v>21</c:v>
                </c:pt>
                <c:pt idx="3">
                  <c:v>14</c:v>
                </c:pt>
                <c:pt idx="4">
                  <c:v>14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27</c:v>
                </c:pt>
                <c:pt idx="13">
                  <c:v>17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15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Graf5!$BG$4:$BG$23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055616"/>
        <c:axId val="113054080"/>
      </c:barChart>
      <c:valAx>
        <c:axId val="113054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055616"/>
        <c:crosses val="autoZero"/>
        <c:crossBetween val="between"/>
      </c:valAx>
      <c:catAx>
        <c:axId val="1130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054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1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Graf5!$AX$1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Graf5!$BD$3:$BG$3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Graf5!$BD$23:$BG$23</c:f>
              <c:numCache>
                <c:formatCode>0</c:formatCode>
                <c:ptCount val="4"/>
                <c:pt idx="0">
                  <c:v>7</c:v>
                </c:pt>
                <c:pt idx="1">
                  <c:v>76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636"/>
          <c:y val="0.46538306878307295"/>
          <c:w val="0.33425226886502946"/>
          <c:h val="0.438080423280431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Graf5!$BP$4:$BP$23</c:f>
              <c:numCache>
                <c:formatCode>0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70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Graf5!$BQ$4:$BQ$23</c:f>
              <c:numCache>
                <c:formatCode>0</c:formatCode>
                <c:ptCount val="20"/>
                <c:pt idx="0">
                  <c:v>79</c:v>
                </c:pt>
                <c:pt idx="1">
                  <c:v>83</c:v>
                </c:pt>
                <c:pt idx="2">
                  <c:v>79</c:v>
                </c:pt>
                <c:pt idx="3">
                  <c:v>20</c:v>
                </c:pt>
                <c:pt idx="4">
                  <c:v>62</c:v>
                </c:pt>
                <c:pt idx="5">
                  <c:v>85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88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100</c:v>
                </c:pt>
                <c:pt idx="16">
                  <c:v>94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Graf5!$BR$4:$BR$23</c:f>
              <c:numCache>
                <c:formatCode>0</c:formatCode>
                <c:ptCount val="20"/>
                <c:pt idx="0">
                  <c:v>18</c:v>
                </c:pt>
                <c:pt idx="1">
                  <c:v>13</c:v>
                </c:pt>
                <c:pt idx="2">
                  <c:v>21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13</c:v>
                </c:pt>
                <c:pt idx="10">
                  <c:v>6</c:v>
                </c:pt>
                <c:pt idx="11">
                  <c:v>23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Graf5!$BS$4:$BS$23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728896"/>
        <c:axId val="113727360"/>
      </c:barChart>
      <c:valAx>
        <c:axId val="113727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728896"/>
        <c:crosses val="autoZero"/>
        <c:crossBetween val="between"/>
      </c:valAx>
      <c:catAx>
        <c:axId val="11372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727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9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Graf5!$BJ$1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Graf5!$BP$3:$BS$3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Graf5!$BP$23:$BS$23</c:f>
              <c:numCache>
                <c:formatCode>0</c:formatCode>
                <c:ptCount val="4"/>
                <c:pt idx="0">
                  <c:v>6</c:v>
                </c:pt>
                <c:pt idx="1">
                  <c:v>79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681"/>
          <c:y val="0.46538306878307301"/>
          <c:w val="0.33425226886502951"/>
          <c:h val="0.438080423280431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magistráty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Graf6!$E$25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801088"/>
        <c:axId val="113799552"/>
      </c:barChart>
      <c:valAx>
        <c:axId val="113799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801088"/>
        <c:crosses val="autoZero"/>
        <c:crossBetween val="between"/>
      </c:valAx>
      <c:catAx>
        <c:axId val="1138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99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04"/>
          <c:y val="0.22577883597883597"/>
          <c:w val="0.1751181102362244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3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Graf2!$Y$3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3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Graf2!$Y$4:$Y$23</c:f>
              <c:numCache>
                <c:formatCode>0</c:formatCode>
                <c:ptCount val="20"/>
                <c:pt idx="0">
                  <c:v>86</c:v>
                </c:pt>
                <c:pt idx="1">
                  <c:v>91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88</c:v>
                </c:pt>
                <c:pt idx="6">
                  <c:v>86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88</c:v>
                </c:pt>
                <c:pt idx="18">
                  <c:v>95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Graf2!$Z$3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Graf2!$Z$4:$Z$23</c:f>
              <c:numCache>
                <c:formatCode>0</c:formatCode>
                <c:ptCount val="20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449600"/>
        <c:axId val="109177472"/>
      </c:barChart>
      <c:valAx>
        <c:axId val="109177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449600"/>
        <c:crosses val="autoZero"/>
        <c:crossBetween val="between"/>
      </c:valAx>
      <c:catAx>
        <c:axId val="1094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9177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1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Graf6!$E$28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322304"/>
        <c:axId val="122320768"/>
      </c:barChart>
      <c:valAx>
        <c:axId val="122320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322304"/>
        <c:crosses val="autoZero"/>
        <c:crossBetween val="between"/>
      </c:valAx>
      <c:catAx>
        <c:axId val="1223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320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04"/>
          <c:y val="0.22577883597883597"/>
          <c:w val="0.1751181102362244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542272"/>
        <c:axId val="113511808"/>
      </c:barChart>
      <c:valAx>
        <c:axId val="1135118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542272"/>
        <c:crosses val="autoZero"/>
        <c:crossBetween val="between"/>
      </c:valAx>
      <c:catAx>
        <c:axId val="1135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11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04"/>
          <c:y val="0.22577883597883597"/>
          <c:w val="0.1751181102362244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magistráty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597056"/>
        <c:axId val="113595520"/>
      </c:barChart>
      <c:valAx>
        <c:axId val="113595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597056"/>
        <c:crosses val="autoZero"/>
        <c:crossBetween val="between"/>
      </c:valAx>
      <c:catAx>
        <c:axId val="1135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95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04"/>
          <c:y val="0.22577883597883597"/>
          <c:w val="0.1751181102362244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Graf6!$L$22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217408"/>
        <c:axId val="121207424"/>
      </c:barChart>
      <c:valAx>
        <c:axId val="121207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217408"/>
        <c:crosses val="autoZero"/>
        <c:crossBetween val="between"/>
      </c:valAx>
      <c:catAx>
        <c:axId val="12121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207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04"/>
          <c:y val="0.22577883597883597"/>
          <c:w val="0.1751181102362244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</a:t>
            </a:r>
          </a:p>
        </c:rich>
      </c:tx>
      <c:layout>
        <c:manualLayout>
          <c:xMode val="edge"/>
          <c:yMode val="edge"/>
          <c:x val="0.11761061420720469"/>
          <c:y val="2.643535385126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661824"/>
        <c:axId val="113660288"/>
      </c:barChart>
      <c:valAx>
        <c:axId val="1136602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661824"/>
        <c:crosses val="autoZero"/>
        <c:crossBetween val="between"/>
      </c:valAx>
      <c:catAx>
        <c:axId val="1136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660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04"/>
          <c:y val="0.22577883597883597"/>
          <c:w val="0.1751181102362244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3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Graf6!$S$28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696128"/>
        <c:axId val="113694592"/>
      </c:barChart>
      <c:valAx>
        <c:axId val="1136945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696128"/>
        <c:crosses val="autoZero"/>
        <c:crossBetween val="between"/>
      </c:valAx>
      <c:catAx>
        <c:axId val="1136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694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15"/>
          <c:y val="0.22577883597883597"/>
          <c:w val="0.1751181102362245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magistráty</a:t>
            </a:r>
          </a:p>
        </c:rich>
      </c:tx>
      <c:layout>
        <c:manualLayout>
          <c:xMode val="edge"/>
          <c:yMode val="edge"/>
          <c:x val="0.11761061420720469"/>
          <c:y val="2.64353538512623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471552"/>
        <c:axId val="122457472"/>
      </c:barChart>
      <c:valAx>
        <c:axId val="122457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471552"/>
        <c:crosses val="autoZero"/>
        <c:crossBetween val="between"/>
      </c:valAx>
      <c:catAx>
        <c:axId val="1224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457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15"/>
          <c:y val="0.22577883597883597"/>
          <c:w val="0.1751181102362245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</a:t>
            </a:r>
          </a:p>
        </c:rich>
      </c:tx>
      <c:layout>
        <c:manualLayout>
          <c:xMode val="edge"/>
          <c:yMode val="edge"/>
          <c:x val="0.11761061420720469"/>
          <c:y val="2.64353538512623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Graf6!$S$22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538624"/>
        <c:axId val="122537088"/>
      </c:barChart>
      <c:valAx>
        <c:axId val="1225370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538624"/>
        <c:crosses val="autoZero"/>
        <c:crossBetween val="between"/>
      </c:valAx>
      <c:catAx>
        <c:axId val="1225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537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15"/>
          <c:y val="0.22577883597883597"/>
          <c:w val="0.1751181102362245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597760"/>
        <c:axId val="122587776"/>
      </c:barChart>
      <c:valAx>
        <c:axId val="1225877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597760"/>
        <c:crosses val="autoZero"/>
        <c:crossBetween val="between"/>
      </c:valAx>
      <c:catAx>
        <c:axId val="1225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5877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26"/>
          <c:y val="0.22577883597883597"/>
          <c:w val="0.1751181102362245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magistráty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972032"/>
        <c:axId val="122970496"/>
      </c:barChart>
      <c:valAx>
        <c:axId val="1229704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972032"/>
        <c:crosses val="autoZero"/>
        <c:crossBetween val="between"/>
      </c:valAx>
      <c:catAx>
        <c:axId val="12297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970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26"/>
          <c:y val="0.22577883597883597"/>
          <c:w val="0.1751181102362245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75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Graf2!$U$1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Graf2!$Y$3:$Z$3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Graf2!$Y$23:$Z$23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466"/>
          <c:y val="0.61259497354498271"/>
          <c:w val="0.30713802083333325"/>
          <c:h val="0.2471912698412727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149120"/>
        <c:axId val="124147584"/>
      </c:barChart>
      <c:valAx>
        <c:axId val="124147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149120"/>
        <c:crosses val="autoZero"/>
        <c:crossBetween val="between"/>
      </c:valAx>
      <c:catAx>
        <c:axId val="12414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47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26"/>
          <c:y val="0.22577883597883597"/>
          <c:w val="0.1751181102362245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216448"/>
        <c:axId val="124190080"/>
      </c:barChart>
      <c:valAx>
        <c:axId val="124190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216448"/>
        <c:crosses val="autoZero"/>
        <c:crossBetween val="between"/>
      </c:valAx>
      <c:catAx>
        <c:axId val="1242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90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49"/>
          <c:y val="0.22577883597883597"/>
          <c:w val="0.1751181102362245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magistráty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250752"/>
        <c:axId val="124249216"/>
      </c:barChart>
      <c:valAx>
        <c:axId val="124249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250752"/>
        <c:crosses val="autoZero"/>
        <c:crossBetween val="between"/>
      </c:valAx>
      <c:catAx>
        <c:axId val="12425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49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49"/>
          <c:y val="0.22577883597883597"/>
          <c:w val="0.1751181102362245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3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334464"/>
        <c:axId val="124308096"/>
      </c:barChart>
      <c:valAx>
        <c:axId val="1243080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334464"/>
        <c:crosses val="autoZero"/>
        <c:crossBetween val="between"/>
      </c:valAx>
      <c:catAx>
        <c:axId val="1243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308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49"/>
          <c:y val="0.22577883597883597"/>
          <c:w val="0.1751181102362245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385152"/>
        <c:axId val="124383616"/>
      </c:barChart>
      <c:valAx>
        <c:axId val="124383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385152"/>
        <c:crosses val="autoZero"/>
        <c:crossBetween val="between"/>
      </c:valAx>
      <c:catAx>
        <c:axId val="1243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383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71"/>
          <c:y val="0.22577883597883597"/>
          <c:w val="0.175118110236224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magistráty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809728"/>
        <c:axId val="122808192"/>
      </c:barChart>
      <c:valAx>
        <c:axId val="122808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809728"/>
        <c:crosses val="autoZero"/>
        <c:crossBetween val="between"/>
      </c:valAx>
      <c:catAx>
        <c:axId val="1228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808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71"/>
          <c:y val="0.22577883597883597"/>
          <c:w val="0.175118110236224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</a:t>
            </a:r>
          </a:p>
        </c:rich>
      </c:tx>
      <c:layout>
        <c:manualLayout>
          <c:xMode val="edge"/>
          <c:yMode val="edge"/>
          <c:x val="0.11761061420720469"/>
          <c:y val="2.6435353851262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868864"/>
        <c:axId val="122850688"/>
      </c:barChart>
      <c:valAx>
        <c:axId val="122850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868864"/>
        <c:crosses val="autoZero"/>
        <c:crossBetween val="between"/>
      </c:valAx>
      <c:catAx>
        <c:axId val="1228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850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171"/>
          <c:y val="0.22577883597883597"/>
          <c:w val="0.175118110236224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Graf2!$AI$3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Graf2!$AI$4:$AI$23</c:f>
              <c:numCache>
                <c:formatCode>0</c:formatCode>
                <c:ptCount val="20"/>
                <c:pt idx="0">
                  <c:v>85</c:v>
                </c:pt>
                <c:pt idx="1">
                  <c:v>93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78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67</c:v>
                </c:pt>
                <c:pt idx="16">
                  <c:v>89</c:v>
                </c:pt>
                <c:pt idx="17">
                  <c:v>88</c:v>
                </c:pt>
                <c:pt idx="18">
                  <c:v>87</c:v>
                </c:pt>
                <c:pt idx="19">
                  <c:v>87</c:v>
                </c:pt>
              </c:numCache>
            </c:numRef>
          </c:val>
        </c:ser>
        <c:ser>
          <c:idx val="2"/>
          <c:order val="1"/>
          <c:tx>
            <c:strRef>
              <c:f>Graf2!$AJ$3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Graf2!$AJ$4:$AJ$23</c:f>
              <c:numCache>
                <c:formatCode>0</c:formatCode>
                <c:ptCount val="20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33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515904"/>
        <c:axId val="109485440"/>
      </c:barChart>
      <c:valAx>
        <c:axId val="109485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515904"/>
        <c:crosses val="autoZero"/>
        <c:crossBetween val="between"/>
      </c:valAx>
      <c:catAx>
        <c:axId val="1095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9485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19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2014 -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353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Graf2!$AE$1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Graf2!$AI$3:$AJ$3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Graf2!$AI$23:$AJ$23</c:f>
              <c:numCache>
                <c:formatCode>0</c:formatCode>
                <c:ptCount val="2"/>
                <c:pt idx="0">
                  <c:v>87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5"/>
          <c:y val="0.61259497354498282"/>
          <c:w val="0.30713802083333325"/>
          <c:h val="0.2471912698412727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2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Graf2!$AS$3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Graf2!$AS$4:$AS$23</c:f>
              <c:numCache>
                <c:formatCode>0</c:formatCode>
                <c:ptCount val="20"/>
                <c:pt idx="0">
                  <c:v>95</c:v>
                </c:pt>
                <c:pt idx="1">
                  <c:v>88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91</c:v>
                </c:pt>
                <c:pt idx="13">
                  <c:v>86</c:v>
                </c:pt>
                <c:pt idx="14">
                  <c:v>88</c:v>
                </c:pt>
                <c:pt idx="15">
                  <c:v>100</c:v>
                </c:pt>
                <c:pt idx="16">
                  <c:v>94</c:v>
                </c:pt>
                <c:pt idx="17">
                  <c:v>88</c:v>
                </c:pt>
                <c:pt idx="18">
                  <c:v>92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Graf2!$AT$3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Graf2!$AT$4:$AT$23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9</c:v>
                </c:pt>
                <c:pt idx="13">
                  <c:v>14</c:v>
                </c:pt>
                <c:pt idx="14">
                  <c:v>12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263872"/>
        <c:axId val="109262336"/>
      </c:barChart>
      <c:valAx>
        <c:axId val="109262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263872"/>
        <c:crosses val="autoZero"/>
        <c:crossBetween val="between"/>
      </c:valAx>
      <c:catAx>
        <c:axId val="1092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9262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20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25</xdr:row>
      <xdr:rowOff>0</xdr:rowOff>
    </xdr:from>
    <xdr:to>
      <xdr:col>8</xdr:col>
      <xdr:colOff>207674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445050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25</xdr:row>
      <xdr:rowOff>0</xdr:rowOff>
    </xdr:from>
    <xdr:to>
      <xdr:col>18</xdr:col>
      <xdr:colOff>207674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445050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207675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56</xdr:row>
      <xdr:rowOff>0</xdr:rowOff>
    </xdr:from>
    <xdr:to>
      <xdr:col>26</xdr:col>
      <xdr:colOff>445051</xdr:colOff>
      <xdr:row>75</xdr:row>
      <xdr:rowOff>160500</xdr:rowOff>
    </xdr:to>
    <xdr:graphicFrame macro="">
      <xdr:nvGraphicFramePr>
        <xdr:cNvPr id="11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207675</xdr:colOff>
      <xdr:row>54</xdr:row>
      <xdr:rowOff>55500</xdr:rowOff>
    </xdr:to>
    <xdr:graphicFrame macro="">
      <xdr:nvGraphicFramePr>
        <xdr:cNvPr id="12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</xdr:colOff>
      <xdr:row>56</xdr:row>
      <xdr:rowOff>0</xdr:rowOff>
    </xdr:from>
    <xdr:to>
      <xdr:col>36</xdr:col>
      <xdr:colOff>445051</xdr:colOff>
      <xdr:row>75</xdr:row>
      <xdr:rowOff>160500</xdr:rowOff>
    </xdr:to>
    <xdr:graphicFrame macro="">
      <xdr:nvGraphicFramePr>
        <xdr:cNvPr id="13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207675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1</xdr:colOff>
      <xdr:row>56</xdr:row>
      <xdr:rowOff>0</xdr:rowOff>
    </xdr:from>
    <xdr:to>
      <xdr:col>46</xdr:col>
      <xdr:colOff>445051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207675</xdr:colOff>
      <xdr:row>54</xdr:row>
      <xdr:rowOff>55500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1</xdr:colOff>
      <xdr:row>56</xdr:row>
      <xdr:rowOff>0</xdr:rowOff>
    </xdr:from>
    <xdr:to>
      <xdr:col>56</xdr:col>
      <xdr:colOff>445051</xdr:colOff>
      <xdr:row>75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8</xdr:col>
      <xdr:colOff>579150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873675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617250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883200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617250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26</xdr:col>
      <xdr:colOff>883200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617250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883200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617250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46</xdr:col>
      <xdr:colOff>883200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617250</xdr:colOff>
      <xdr:row>54</xdr:row>
      <xdr:rowOff>55500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56</xdr:col>
      <xdr:colOff>883200</xdr:colOff>
      <xdr:row>75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74325</xdr:colOff>
      <xdr:row>54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7</xdr:col>
      <xdr:colOff>330750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17175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17</xdr:col>
      <xdr:colOff>340275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29</xdr:col>
      <xdr:colOff>17175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27</xdr:col>
      <xdr:colOff>340275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39</xdr:col>
      <xdr:colOff>17175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37</xdr:col>
      <xdr:colOff>340275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49</xdr:col>
      <xdr:colOff>17175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47</xdr:col>
      <xdr:colOff>340275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59</xdr:col>
      <xdr:colOff>17175</xdr:colOff>
      <xdr:row>54</xdr:row>
      <xdr:rowOff>55500</xdr:rowOff>
    </xdr:to>
    <xdr:graphicFrame macro="">
      <xdr:nvGraphicFramePr>
        <xdr:cNvPr id="19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57</xdr:col>
      <xdr:colOff>340275</xdr:colOff>
      <xdr:row>75</xdr:row>
      <xdr:rowOff>160500</xdr:rowOff>
    </xdr:to>
    <xdr:graphicFrame macro="">
      <xdr:nvGraphicFramePr>
        <xdr:cNvPr id="20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10</xdr:col>
      <xdr:colOff>274350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168825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22</xdr:col>
      <xdr:colOff>360075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19</xdr:col>
      <xdr:colOff>568875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34</xdr:col>
      <xdr:colOff>360075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568875</xdr:colOff>
      <xdr:row>75</xdr:row>
      <xdr:rowOff>160500</xdr:rowOff>
    </xdr:to>
    <xdr:graphicFrame macro="">
      <xdr:nvGraphicFramePr>
        <xdr:cNvPr id="12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0</xdr:colOff>
      <xdr:row>25</xdr:row>
      <xdr:rowOff>0</xdr:rowOff>
    </xdr:from>
    <xdr:to>
      <xdr:col>46</xdr:col>
      <xdr:colOff>360075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0</xdr:colOff>
      <xdr:row>56</xdr:row>
      <xdr:rowOff>0</xdr:rowOff>
    </xdr:from>
    <xdr:to>
      <xdr:col>43</xdr:col>
      <xdr:colOff>568875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0</xdr:colOff>
      <xdr:row>25</xdr:row>
      <xdr:rowOff>0</xdr:rowOff>
    </xdr:from>
    <xdr:to>
      <xdr:col>58</xdr:col>
      <xdr:colOff>360075</xdr:colOff>
      <xdr:row>54</xdr:row>
      <xdr:rowOff>55500</xdr:rowOff>
    </xdr:to>
    <xdr:graphicFrame macro="">
      <xdr:nvGraphicFramePr>
        <xdr:cNvPr id="17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0</xdr:colOff>
      <xdr:row>56</xdr:row>
      <xdr:rowOff>0</xdr:rowOff>
    </xdr:from>
    <xdr:to>
      <xdr:col>55</xdr:col>
      <xdr:colOff>568875</xdr:colOff>
      <xdr:row>75</xdr:row>
      <xdr:rowOff>160500</xdr:rowOff>
    </xdr:to>
    <xdr:graphicFrame macro="">
      <xdr:nvGraphicFramePr>
        <xdr:cNvPr id="18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70</xdr:col>
      <xdr:colOff>360075</xdr:colOff>
      <xdr:row>54</xdr:row>
      <xdr:rowOff>55500</xdr:rowOff>
    </xdr:to>
    <xdr:graphicFrame macro="">
      <xdr:nvGraphicFramePr>
        <xdr:cNvPr id="19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568875</xdr:colOff>
      <xdr:row>75</xdr:row>
      <xdr:rowOff>160500</xdr:rowOff>
    </xdr:to>
    <xdr:graphicFrame macro="">
      <xdr:nvGraphicFramePr>
        <xdr:cNvPr id="20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6</xdr:col>
      <xdr:colOff>521250</xdr:colOff>
      <xdr:row>71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521250</xdr:colOff>
      <xdr:row>50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13</xdr:col>
      <xdr:colOff>521250</xdr:colOff>
      <xdr:row>50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52</xdr:row>
      <xdr:rowOff>0</xdr:rowOff>
    </xdr:from>
    <xdr:to>
      <xdr:col>13</xdr:col>
      <xdr:colOff>521250</xdr:colOff>
      <xdr:row>71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521250</xdr:colOff>
      <xdr:row>92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6</xdr:col>
      <xdr:colOff>521250</xdr:colOff>
      <xdr:row>92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521250</xdr:colOff>
      <xdr:row>50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20</xdr:col>
      <xdr:colOff>521250</xdr:colOff>
      <xdr:row>71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73</xdr:row>
      <xdr:rowOff>0</xdr:rowOff>
    </xdr:from>
    <xdr:to>
      <xdr:col>20</xdr:col>
      <xdr:colOff>521250</xdr:colOff>
      <xdr:row>92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31</xdr:row>
      <xdr:rowOff>0</xdr:rowOff>
    </xdr:from>
    <xdr:to>
      <xdr:col>27</xdr:col>
      <xdr:colOff>521250</xdr:colOff>
      <xdr:row>50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521250</xdr:colOff>
      <xdr:row>71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73</xdr:row>
      <xdr:rowOff>0</xdr:rowOff>
    </xdr:from>
    <xdr:to>
      <xdr:col>27</xdr:col>
      <xdr:colOff>521250</xdr:colOff>
      <xdr:row>92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31</xdr:row>
      <xdr:rowOff>0</xdr:rowOff>
    </xdr:from>
    <xdr:to>
      <xdr:col>34</xdr:col>
      <xdr:colOff>521250</xdr:colOff>
      <xdr:row>50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52</xdr:row>
      <xdr:rowOff>0</xdr:rowOff>
    </xdr:from>
    <xdr:to>
      <xdr:col>34</xdr:col>
      <xdr:colOff>521250</xdr:colOff>
      <xdr:row>71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73</xdr:row>
      <xdr:rowOff>0</xdr:rowOff>
    </xdr:from>
    <xdr:to>
      <xdr:col>34</xdr:col>
      <xdr:colOff>521250</xdr:colOff>
      <xdr:row>92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31</xdr:row>
      <xdr:rowOff>0</xdr:rowOff>
    </xdr:from>
    <xdr:to>
      <xdr:col>41</xdr:col>
      <xdr:colOff>521250</xdr:colOff>
      <xdr:row>50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52</xdr:row>
      <xdr:rowOff>0</xdr:rowOff>
    </xdr:from>
    <xdr:to>
      <xdr:col>41</xdr:col>
      <xdr:colOff>521250</xdr:colOff>
      <xdr:row>71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73</xdr:row>
      <xdr:rowOff>0</xdr:rowOff>
    </xdr:from>
    <xdr:to>
      <xdr:col>41</xdr:col>
      <xdr:colOff>521250</xdr:colOff>
      <xdr:row>92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7"/>
  <sheetViews>
    <sheetView tabSelected="1" topLeftCell="A5" zoomScaleNormal="100" workbookViewId="0">
      <selection activeCell="A5" sqref="A5"/>
    </sheetView>
  </sheetViews>
  <sheetFormatPr defaultRowHeight="15" x14ac:dyDescent="0.25"/>
  <cols>
    <col min="1" max="1" width="14" style="78" customWidth="1"/>
    <col min="2" max="2" width="15.28515625" style="79" bestFit="1" customWidth="1"/>
    <col min="3" max="3" width="21" style="78" customWidth="1"/>
    <col min="4" max="4" width="21" style="78" bestFit="1" customWidth="1"/>
    <col min="5" max="5" width="9.140625" style="78" bestFit="1" customWidth="1"/>
    <col min="6" max="6" width="6.42578125" style="78" customWidth="1"/>
    <col min="7" max="7" width="11.28515625" style="78" customWidth="1"/>
    <col min="8" max="8" width="8.5703125" style="78" bestFit="1" customWidth="1"/>
    <col min="9" max="9" width="20.140625" style="78" customWidth="1"/>
    <col min="10" max="10" width="28.7109375" style="78" customWidth="1"/>
    <col min="11" max="11" width="9.85546875" style="78" bestFit="1" customWidth="1"/>
    <col min="12" max="12" width="8.5703125" style="78" bestFit="1" customWidth="1"/>
    <col min="13" max="13" width="12.85546875" style="78" bestFit="1" customWidth="1"/>
    <col min="14" max="14" width="8.5703125" style="78" customWidth="1"/>
    <col min="15" max="15" width="11.28515625" style="78" bestFit="1" customWidth="1"/>
    <col min="16" max="16" width="22.5703125" style="78" customWidth="1"/>
    <col min="17" max="17" width="9.85546875" style="78" bestFit="1" customWidth="1"/>
    <col min="18" max="18" width="9.42578125" style="78" customWidth="1"/>
    <col min="19" max="19" width="10.7109375" style="78" customWidth="1"/>
    <col min="20" max="21" width="11" style="78" customWidth="1"/>
    <col min="22" max="22" width="19.28515625" style="78" customWidth="1"/>
    <col min="23" max="23" width="11.85546875" style="80" customWidth="1"/>
    <col min="24" max="24" width="8.5703125" style="80" bestFit="1" customWidth="1"/>
    <col min="25" max="25" width="8.140625" style="80" bestFit="1" customWidth="1"/>
    <col min="26" max="26" width="11.7109375" style="81" customWidth="1"/>
    <col min="27" max="28" width="10" style="81" bestFit="1" customWidth="1"/>
    <col min="29" max="29" width="9.28515625" style="77" bestFit="1" customWidth="1"/>
    <col min="30" max="30" width="18.140625" style="80" bestFit="1" customWidth="1"/>
    <col min="31" max="31" width="9.28515625" style="78" bestFit="1" customWidth="1"/>
    <col min="32" max="32" width="9.28515625" style="80" customWidth="1"/>
    <col min="33" max="33" width="13.5703125" style="80" bestFit="1" customWidth="1"/>
    <col min="34" max="34" width="15" style="80" bestFit="1" customWidth="1"/>
    <col min="35" max="35" width="11.42578125" style="80" bestFit="1" customWidth="1"/>
    <col min="36" max="36" width="9.28515625" style="78" bestFit="1" customWidth="1"/>
    <col min="37" max="37" width="7.28515625" style="80" customWidth="1"/>
    <col min="38" max="38" width="6.42578125" style="80" customWidth="1"/>
    <col min="39" max="39" width="9" style="80" bestFit="1" customWidth="1"/>
    <col min="40" max="40" width="11.42578125" style="80" customWidth="1"/>
    <col min="41" max="41" width="9.28515625" style="78" bestFit="1" customWidth="1"/>
    <col min="42" max="42" width="8.140625" style="80" customWidth="1"/>
    <col min="43" max="47" width="7.28515625" style="80" bestFit="1" customWidth="1"/>
    <col min="48" max="48" width="8.7109375" style="80" bestFit="1" customWidth="1"/>
    <col min="49" max="49" width="11.42578125" style="80" bestFit="1" customWidth="1"/>
    <col min="50" max="50" width="9.28515625" style="78" bestFit="1" customWidth="1"/>
    <col min="51" max="51" width="13.28515625" style="80" customWidth="1"/>
    <col min="52" max="52" width="13.140625" style="80" customWidth="1"/>
    <col min="53" max="53" width="12.5703125" style="80" bestFit="1" customWidth="1"/>
    <col min="54" max="54" width="14.85546875" style="80" bestFit="1" customWidth="1"/>
    <col min="55" max="55" width="10.42578125" style="80" customWidth="1"/>
    <col min="56" max="56" width="15" style="80" bestFit="1" customWidth="1"/>
    <col min="57" max="57" width="12.85546875" style="80" bestFit="1" customWidth="1"/>
    <col min="58" max="58" width="12" style="80" bestFit="1" customWidth="1"/>
    <col min="59" max="59" width="15.7109375" style="80" customWidth="1"/>
    <col min="60" max="60" width="15.140625" style="80" customWidth="1"/>
    <col min="61" max="61" width="13" style="80" customWidth="1"/>
    <col min="62" max="62" width="20.85546875" style="80" customWidth="1"/>
    <col min="63" max="63" width="15.85546875" style="80" bestFit="1" customWidth="1"/>
    <col min="64" max="65" width="13.85546875" style="80" bestFit="1" customWidth="1"/>
    <col min="66" max="66" width="15.28515625" style="80" bestFit="1" customWidth="1"/>
    <col min="67" max="69" width="13.85546875" style="80" bestFit="1" customWidth="1"/>
    <col min="70" max="70" width="12.140625" style="80" bestFit="1" customWidth="1"/>
    <col min="71" max="74" width="13.85546875" style="80" bestFit="1" customWidth="1"/>
    <col min="75" max="75" width="14.5703125" style="80" customWidth="1"/>
    <col min="76" max="76" width="14.7109375" style="80" customWidth="1"/>
    <col min="77" max="77" width="10.5703125" style="80" bestFit="1" customWidth="1"/>
    <col min="78" max="78" width="17.7109375" style="80" bestFit="1" customWidth="1"/>
    <col min="79" max="79" width="15.28515625" style="80" bestFit="1" customWidth="1"/>
    <col min="80" max="80" width="10.28515625" style="80" bestFit="1" customWidth="1"/>
    <col min="81" max="81" width="15.5703125" style="80" customWidth="1"/>
    <col min="82" max="82" width="18.42578125" style="80" bestFit="1" customWidth="1"/>
    <col min="83" max="83" width="19.42578125" style="80" bestFit="1" customWidth="1"/>
    <col min="84" max="84" width="10.140625" style="80" customWidth="1"/>
    <col min="85" max="85" width="10.85546875" style="80" bestFit="1" customWidth="1"/>
    <col min="86" max="86" width="11" style="80" bestFit="1" customWidth="1"/>
    <col min="87" max="87" width="9.42578125" style="80" bestFit="1" customWidth="1"/>
    <col min="88" max="88" width="13.85546875" style="80" bestFit="1" customWidth="1"/>
    <col min="89" max="89" width="9.42578125" style="80" customWidth="1"/>
    <col min="90" max="90" width="14.7109375" style="80" bestFit="1" customWidth="1"/>
    <col min="91" max="91" width="17.5703125" style="80" bestFit="1" customWidth="1"/>
    <col min="92" max="92" width="10.28515625" style="80" bestFit="1" customWidth="1"/>
    <col min="93" max="93" width="12.140625" style="80" bestFit="1" customWidth="1"/>
    <col min="94" max="94" width="9.42578125" style="80" customWidth="1"/>
    <col min="95" max="95" width="13.85546875" style="80" bestFit="1" customWidth="1"/>
    <col min="96" max="96" width="17.5703125" style="80" bestFit="1" customWidth="1"/>
    <col min="97" max="97" width="10.28515625" style="80" bestFit="1" customWidth="1"/>
    <col min="98" max="98" width="12.140625" style="80" bestFit="1" customWidth="1"/>
    <col min="99" max="99" width="10.140625" style="80" customWidth="1"/>
    <col min="100" max="105" width="26.42578125" style="80" customWidth="1"/>
    <col min="106" max="106" width="14.28515625" style="80" customWidth="1"/>
    <col min="107" max="107" width="55.28515625" style="78" customWidth="1"/>
    <col min="108" max="108" width="29.140625" style="80" bestFit="1" customWidth="1"/>
    <col min="109" max="109" width="35.85546875" style="78" customWidth="1"/>
    <col min="110" max="110" width="36.5703125" style="78" bestFit="1" customWidth="1"/>
    <col min="111" max="111" width="16.85546875" style="80" bestFit="1" customWidth="1"/>
    <col min="112" max="112" width="9" style="80" bestFit="1" customWidth="1"/>
    <col min="113" max="113" width="9.5703125" style="81" bestFit="1" customWidth="1"/>
    <col min="114" max="114" width="9.85546875" style="80" bestFit="1" customWidth="1"/>
    <col min="115" max="115" width="10.42578125" style="80" bestFit="1" customWidth="1"/>
    <col min="116" max="116" width="11" style="80" bestFit="1" customWidth="1"/>
    <col min="117" max="117" width="8.5703125" style="80" bestFit="1" customWidth="1"/>
    <col min="118" max="118" width="12.7109375" bestFit="1" customWidth="1"/>
    <col min="119" max="119" width="14.28515625" bestFit="1" customWidth="1"/>
    <col min="120" max="120" width="13.85546875" bestFit="1" customWidth="1"/>
    <col min="121" max="121" width="15.42578125" bestFit="1" customWidth="1"/>
    <col min="122" max="122" width="15.28515625" bestFit="1" customWidth="1"/>
    <col min="123" max="123" width="16.28515625" bestFit="1" customWidth="1"/>
    <col min="124" max="16384" width="9.140625" style="82"/>
  </cols>
  <sheetData>
    <row r="1" spans="1:123" s="54" customFormat="1" ht="36" x14ac:dyDescent="0.25">
      <c r="A1" s="84" t="s">
        <v>117</v>
      </c>
      <c r="B1" s="85"/>
      <c r="C1" s="85"/>
      <c r="D1" s="85"/>
      <c r="E1" s="85"/>
      <c r="F1" s="85"/>
      <c r="G1" s="85"/>
      <c r="H1" s="85"/>
      <c r="I1" s="85"/>
      <c r="J1" s="85"/>
      <c r="K1" s="84" t="s">
        <v>118</v>
      </c>
      <c r="L1" s="85"/>
      <c r="M1" s="85"/>
      <c r="N1" s="85"/>
      <c r="O1" s="85"/>
      <c r="P1" s="85"/>
      <c r="Q1" s="84" t="s">
        <v>119</v>
      </c>
      <c r="R1" s="85"/>
      <c r="S1" s="85"/>
      <c r="T1" s="85"/>
      <c r="U1" s="85"/>
      <c r="V1" s="85"/>
      <c r="W1" s="84" t="s">
        <v>120</v>
      </c>
      <c r="X1" s="85"/>
      <c r="Y1" s="85"/>
      <c r="Z1" s="84" t="s">
        <v>121</v>
      </c>
      <c r="AA1" s="85"/>
      <c r="AB1" s="85"/>
      <c r="AC1" s="52" t="s">
        <v>122</v>
      </c>
      <c r="AD1" s="53" t="s">
        <v>123</v>
      </c>
      <c r="AE1" s="52" t="s">
        <v>124</v>
      </c>
      <c r="AF1" s="84" t="s">
        <v>0</v>
      </c>
      <c r="AG1" s="85"/>
      <c r="AH1" s="85"/>
      <c r="AI1" s="85"/>
      <c r="AJ1" s="52" t="s">
        <v>125</v>
      </c>
      <c r="AK1" s="84" t="s">
        <v>1</v>
      </c>
      <c r="AL1" s="85"/>
      <c r="AM1" s="85"/>
      <c r="AN1" s="85"/>
      <c r="AO1" s="52" t="s">
        <v>126</v>
      </c>
      <c r="AP1" s="84" t="s">
        <v>127</v>
      </c>
      <c r="AQ1" s="85"/>
      <c r="AR1" s="85"/>
      <c r="AS1" s="85"/>
      <c r="AT1" s="85"/>
      <c r="AU1" s="85"/>
      <c r="AV1" s="85"/>
      <c r="AW1" s="85"/>
      <c r="AX1" s="52" t="s">
        <v>128</v>
      </c>
      <c r="AY1" s="84" t="s">
        <v>129</v>
      </c>
      <c r="AZ1" s="85"/>
      <c r="BA1" s="85"/>
      <c r="BB1" s="85"/>
      <c r="BC1" s="84" t="s">
        <v>130</v>
      </c>
      <c r="BD1" s="85"/>
      <c r="BE1" s="85"/>
      <c r="BF1" s="85"/>
      <c r="BG1" s="84" t="s">
        <v>131</v>
      </c>
      <c r="BH1" s="85"/>
      <c r="BI1" s="84" t="s">
        <v>132</v>
      </c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4" t="s">
        <v>133</v>
      </c>
      <c r="CG1" s="85"/>
      <c r="CH1" s="85"/>
      <c r="CI1" s="85"/>
      <c r="CJ1" s="85"/>
      <c r="CK1" s="84" t="s">
        <v>134</v>
      </c>
      <c r="CL1" s="85"/>
      <c r="CM1" s="85"/>
      <c r="CN1" s="85"/>
      <c r="CO1" s="85"/>
      <c r="CP1" s="84" t="s">
        <v>135</v>
      </c>
      <c r="CQ1" s="85"/>
      <c r="CR1" s="85"/>
      <c r="CS1" s="85"/>
      <c r="CT1" s="85"/>
      <c r="CU1" s="84" t="s">
        <v>136</v>
      </c>
      <c r="CV1" s="85"/>
      <c r="CW1" s="87" t="s">
        <v>137</v>
      </c>
      <c r="CX1" s="88"/>
      <c r="CY1" s="88"/>
      <c r="CZ1" s="88"/>
      <c r="DA1" s="89"/>
      <c r="DB1" s="84" t="s">
        <v>138</v>
      </c>
      <c r="DC1" s="85"/>
      <c r="DD1" s="85"/>
      <c r="DE1" s="85"/>
      <c r="DF1" s="85"/>
      <c r="DG1" s="85"/>
      <c r="DH1" s="84" t="s">
        <v>139</v>
      </c>
      <c r="DI1" s="85"/>
      <c r="DJ1" s="85"/>
      <c r="DK1" s="85"/>
      <c r="DL1" s="85"/>
      <c r="DM1" s="85"/>
      <c r="DN1" s="86" t="s">
        <v>140</v>
      </c>
      <c r="DO1" s="86"/>
      <c r="DP1" s="86"/>
      <c r="DQ1" s="86"/>
      <c r="DR1" s="86"/>
      <c r="DS1" s="86"/>
    </row>
    <row r="2" spans="1:123" s="54" customFormat="1" ht="84.75" thickBot="1" x14ac:dyDescent="0.3">
      <c r="A2" s="55" t="s">
        <v>87</v>
      </c>
      <c r="B2" s="56" t="s">
        <v>141</v>
      </c>
      <c r="C2" s="55" t="s">
        <v>88</v>
      </c>
      <c r="D2" s="55" t="s">
        <v>142</v>
      </c>
      <c r="E2" s="55" t="s">
        <v>143</v>
      </c>
      <c r="F2" s="55" t="s">
        <v>144</v>
      </c>
      <c r="G2" s="55" t="s">
        <v>145</v>
      </c>
      <c r="H2" s="55" t="s">
        <v>146</v>
      </c>
      <c r="I2" s="55" t="s">
        <v>147</v>
      </c>
      <c r="J2" s="55" t="s">
        <v>148</v>
      </c>
      <c r="K2" s="55" t="s">
        <v>149</v>
      </c>
      <c r="L2" s="55" t="s">
        <v>150</v>
      </c>
      <c r="M2" s="55" t="s">
        <v>151</v>
      </c>
      <c r="N2" s="55" t="s">
        <v>152</v>
      </c>
      <c r="O2" s="55" t="s">
        <v>153</v>
      </c>
      <c r="P2" s="55" t="s">
        <v>154</v>
      </c>
      <c r="Q2" s="55" t="s">
        <v>155</v>
      </c>
      <c r="R2" s="55" t="s">
        <v>156</v>
      </c>
      <c r="S2" s="55" t="s">
        <v>157</v>
      </c>
      <c r="T2" s="55" t="s">
        <v>158</v>
      </c>
      <c r="U2" s="55" t="s">
        <v>159</v>
      </c>
      <c r="V2" s="55" t="s">
        <v>160</v>
      </c>
      <c r="W2" s="56" t="s">
        <v>161</v>
      </c>
      <c r="X2" s="56" t="s">
        <v>162</v>
      </c>
      <c r="Y2" s="56" t="s">
        <v>75</v>
      </c>
      <c r="Z2" s="57" t="s">
        <v>163</v>
      </c>
      <c r="AA2" s="57" t="s">
        <v>164</v>
      </c>
      <c r="AB2" s="57" t="s">
        <v>165</v>
      </c>
      <c r="AC2" s="58" t="s">
        <v>166</v>
      </c>
      <c r="AD2" s="56" t="s">
        <v>76</v>
      </c>
      <c r="AE2" s="59" t="s">
        <v>167</v>
      </c>
      <c r="AF2" s="56" t="s">
        <v>77</v>
      </c>
      <c r="AG2" s="56" t="s">
        <v>78</v>
      </c>
      <c r="AH2" s="56" t="s">
        <v>79</v>
      </c>
      <c r="AI2" s="56" t="s">
        <v>168</v>
      </c>
      <c r="AJ2" s="59" t="s">
        <v>169</v>
      </c>
      <c r="AK2" s="56" t="s">
        <v>80</v>
      </c>
      <c r="AL2" s="56" t="s">
        <v>81</v>
      </c>
      <c r="AM2" s="56" t="s">
        <v>82</v>
      </c>
      <c r="AN2" s="56" t="s">
        <v>170</v>
      </c>
      <c r="AO2" s="59" t="s">
        <v>171</v>
      </c>
      <c r="AP2" s="56" t="s">
        <v>172</v>
      </c>
      <c r="AQ2" s="56" t="s">
        <v>173</v>
      </c>
      <c r="AR2" s="56" t="s">
        <v>174</v>
      </c>
      <c r="AS2" s="56" t="s">
        <v>83</v>
      </c>
      <c r="AT2" s="56" t="s">
        <v>84</v>
      </c>
      <c r="AU2" s="56" t="s">
        <v>85</v>
      </c>
      <c r="AV2" s="56" t="s">
        <v>86</v>
      </c>
      <c r="AW2" s="56" t="s">
        <v>175</v>
      </c>
      <c r="AX2" s="59" t="s">
        <v>176</v>
      </c>
      <c r="AY2" s="56" t="s">
        <v>177</v>
      </c>
      <c r="AZ2" s="56" t="s">
        <v>178</v>
      </c>
      <c r="BA2" s="56" t="s">
        <v>179</v>
      </c>
      <c r="BB2" s="56" t="s">
        <v>180</v>
      </c>
      <c r="BC2" s="56" t="s">
        <v>181</v>
      </c>
      <c r="BD2" s="56" t="s">
        <v>182</v>
      </c>
      <c r="BE2" s="56" t="s">
        <v>183</v>
      </c>
      <c r="BF2" s="56" t="s">
        <v>184</v>
      </c>
      <c r="BG2" s="56" t="s">
        <v>185</v>
      </c>
      <c r="BH2" s="56" t="s">
        <v>186</v>
      </c>
      <c r="BI2" s="56" t="s">
        <v>187</v>
      </c>
      <c r="BJ2" s="56" t="s">
        <v>188</v>
      </c>
      <c r="BK2" s="56" t="s">
        <v>189</v>
      </c>
      <c r="BL2" s="56" t="s">
        <v>190</v>
      </c>
      <c r="BM2" s="56" t="s">
        <v>191</v>
      </c>
      <c r="BN2" s="56" t="s">
        <v>192</v>
      </c>
      <c r="BO2" s="56" t="s">
        <v>193</v>
      </c>
      <c r="BP2" s="56" t="s">
        <v>194</v>
      </c>
      <c r="BQ2" s="56" t="s">
        <v>195</v>
      </c>
      <c r="BR2" s="56" t="s">
        <v>196</v>
      </c>
      <c r="BS2" s="56" t="s">
        <v>197</v>
      </c>
      <c r="BT2" s="56" t="s">
        <v>198</v>
      </c>
      <c r="BU2" s="56" t="s">
        <v>199</v>
      </c>
      <c r="BV2" s="56" t="s">
        <v>200</v>
      </c>
      <c r="BW2" s="56" t="s">
        <v>201</v>
      </c>
      <c r="BX2" s="56" t="s">
        <v>202</v>
      </c>
      <c r="BY2" s="56" t="s">
        <v>203</v>
      </c>
      <c r="BZ2" s="56" t="s">
        <v>204</v>
      </c>
      <c r="CA2" s="56" t="s">
        <v>205</v>
      </c>
      <c r="CB2" s="56" t="s">
        <v>206</v>
      </c>
      <c r="CC2" s="56" t="s">
        <v>207</v>
      </c>
      <c r="CD2" s="56" t="s">
        <v>208</v>
      </c>
      <c r="CE2" s="56" t="s">
        <v>209</v>
      </c>
      <c r="CF2" s="56" t="s">
        <v>210</v>
      </c>
      <c r="CG2" s="56" t="s">
        <v>211</v>
      </c>
      <c r="CH2" s="56" t="s">
        <v>212</v>
      </c>
      <c r="CI2" s="56" t="s">
        <v>213</v>
      </c>
      <c r="CJ2" s="56" t="s">
        <v>214</v>
      </c>
      <c r="CK2" s="56" t="s">
        <v>215</v>
      </c>
      <c r="CL2" s="56" t="s">
        <v>216</v>
      </c>
      <c r="CM2" s="56" t="s">
        <v>217</v>
      </c>
      <c r="CN2" s="56" t="s">
        <v>218</v>
      </c>
      <c r="CO2" s="56" t="s">
        <v>219</v>
      </c>
      <c r="CP2" s="56" t="s">
        <v>220</v>
      </c>
      <c r="CQ2" s="56" t="s">
        <v>221</v>
      </c>
      <c r="CR2" s="56" t="s">
        <v>217</v>
      </c>
      <c r="CS2" s="56" t="s">
        <v>218</v>
      </c>
      <c r="CT2" s="56" t="s">
        <v>219</v>
      </c>
      <c r="CU2" s="56" t="s">
        <v>222</v>
      </c>
      <c r="CV2" s="56" t="s">
        <v>223</v>
      </c>
      <c r="CW2" s="56" t="s">
        <v>224</v>
      </c>
      <c r="CX2" s="56" t="s">
        <v>225</v>
      </c>
      <c r="CY2" s="56" t="s">
        <v>226</v>
      </c>
      <c r="CZ2" s="56" t="s">
        <v>227</v>
      </c>
      <c r="DA2" s="56" t="s">
        <v>228</v>
      </c>
      <c r="DB2" s="56" t="s">
        <v>229</v>
      </c>
      <c r="DC2" s="55" t="s">
        <v>230</v>
      </c>
      <c r="DD2" s="56" t="s">
        <v>231</v>
      </c>
      <c r="DE2" s="55" t="s">
        <v>232</v>
      </c>
      <c r="DF2" s="55" t="s">
        <v>233</v>
      </c>
      <c r="DG2" s="56" t="s">
        <v>234</v>
      </c>
      <c r="DH2" s="56" t="s">
        <v>106</v>
      </c>
      <c r="DI2" s="57" t="s">
        <v>107</v>
      </c>
      <c r="DJ2" s="56" t="s">
        <v>235</v>
      </c>
      <c r="DK2" s="56" t="s">
        <v>108</v>
      </c>
      <c r="DL2" s="56" t="s">
        <v>109</v>
      </c>
      <c r="DM2" s="56" t="s">
        <v>110</v>
      </c>
      <c r="DN2" s="60" t="s">
        <v>111</v>
      </c>
      <c r="DO2" s="60" t="s">
        <v>112</v>
      </c>
      <c r="DP2" s="60" t="s">
        <v>113</v>
      </c>
      <c r="DQ2" s="60" t="s">
        <v>114</v>
      </c>
      <c r="DR2" s="60" t="s">
        <v>115</v>
      </c>
      <c r="DS2" s="60" t="s">
        <v>116</v>
      </c>
    </row>
    <row r="3" spans="1:123" s="66" customFormat="1" x14ac:dyDescent="0.25">
      <c r="A3" s="61" t="s">
        <v>89</v>
      </c>
      <c r="B3" s="62" t="s">
        <v>90</v>
      </c>
      <c r="C3" s="61" t="s">
        <v>91</v>
      </c>
      <c r="D3" s="61" t="s">
        <v>236</v>
      </c>
      <c r="E3" s="61" t="s">
        <v>237</v>
      </c>
      <c r="F3" s="61" t="s">
        <v>238</v>
      </c>
      <c r="G3" s="61" t="s">
        <v>239</v>
      </c>
      <c r="H3" s="61" t="s">
        <v>240</v>
      </c>
      <c r="I3" s="61" t="s">
        <v>241</v>
      </c>
      <c r="J3" s="61" t="s">
        <v>242</v>
      </c>
      <c r="K3" s="61" t="s">
        <v>243</v>
      </c>
      <c r="L3" s="61" t="s">
        <v>244</v>
      </c>
      <c r="M3" s="61" t="s">
        <v>245</v>
      </c>
      <c r="N3" s="61" t="s">
        <v>246</v>
      </c>
      <c r="O3" s="61" t="s">
        <v>247</v>
      </c>
      <c r="P3" s="61" t="s">
        <v>248</v>
      </c>
      <c r="Q3" s="61" t="s">
        <v>249</v>
      </c>
      <c r="R3" s="61" t="s">
        <v>250</v>
      </c>
      <c r="S3" s="61" t="s">
        <v>251</v>
      </c>
      <c r="T3" s="61" t="s">
        <v>252</v>
      </c>
      <c r="U3" s="61" t="s">
        <v>253</v>
      </c>
      <c r="V3" s="61" t="s">
        <v>254</v>
      </c>
      <c r="W3" s="62" t="s">
        <v>255</v>
      </c>
      <c r="X3" s="62" t="s">
        <v>256</v>
      </c>
      <c r="Y3" s="62" t="s">
        <v>257</v>
      </c>
      <c r="Z3" s="63" t="s">
        <v>258</v>
      </c>
      <c r="AA3" s="63" t="s">
        <v>259</v>
      </c>
      <c r="AB3" s="63" t="s">
        <v>260</v>
      </c>
      <c r="AC3" s="64" t="s">
        <v>261</v>
      </c>
      <c r="AD3" s="62" t="s">
        <v>262</v>
      </c>
      <c r="AE3" s="64" t="s">
        <v>261</v>
      </c>
      <c r="AF3" s="62" t="s">
        <v>263</v>
      </c>
      <c r="AG3" s="62" t="s">
        <v>264</v>
      </c>
      <c r="AH3" s="62" t="s">
        <v>265</v>
      </c>
      <c r="AI3" s="62" t="s">
        <v>266</v>
      </c>
      <c r="AJ3" s="64" t="s">
        <v>261</v>
      </c>
      <c r="AK3" s="62" t="s">
        <v>267</v>
      </c>
      <c r="AL3" s="62" t="s">
        <v>268</v>
      </c>
      <c r="AM3" s="62" t="s">
        <v>269</v>
      </c>
      <c r="AN3" s="62" t="s">
        <v>270</v>
      </c>
      <c r="AO3" s="64" t="s">
        <v>261</v>
      </c>
      <c r="AP3" s="62" t="s">
        <v>271</v>
      </c>
      <c r="AQ3" s="62" t="s">
        <v>272</v>
      </c>
      <c r="AR3" s="62" t="s">
        <v>273</v>
      </c>
      <c r="AS3" s="62" t="s">
        <v>274</v>
      </c>
      <c r="AT3" s="62" t="s">
        <v>275</v>
      </c>
      <c r="AU3" s="62" t="s">
        <v>276</v>
      </c>
      <c r="AV3" s="62" t="s">
        <v>277</v>
      </c>
      <c r="AW3" s="62" t="s">
        <v>278</v>
      </c>
      <c r="AX3" s="64" t="s">
        <v>261</v>
      </c>
      <c r="AY3" s="62" t="s">
        <v>279</v>
      </c>
      <c r="AZ3" s="62" t="s">
        <v>280</v>
      </c>
      <c r="BA3" s="62" t="s">
        <v>281</v>
      </c>
      <c r="BB3" s="62" t="s">
        <v>282</v>
      </c>
      <c r="BC3" s="62" t="s">
        <v>283</v>
      </c>
      <c r="BD3" s="62" t="s">
        <v>284</v>
      </c>
      <c r="BE3" s="62" t="s">
        <v>285</v>
      </c>
      <c r="BF3" s="62" t="s">
        <v>286</v>
      </c>
      <c r="BG3" s="62" t="s">
        <v>287</v>
      </c>
      <c r="BH3" s="62" t="s">
        <v>288</v>
      </c>
      <c r="BI3" s="62" t="s">
        <v>289</v>
      </c>
      <c r="BJ3" s="62" t="s">
        <v>290</v>
      </c>
      <c r="BK3" s="62" t="s">
        <v>291</v>
      </c>
      <c r="BL3" s="62" t="s">
        <v>292</v>
      </c>
      <c r="BM3" s="62" t="s">
        <v>293</v>
      </c>
      <c r="BN3" s="62" t="s">
        <v>294</v>
      </c>
      <c r="BO3" s="62" t="s">
        <v>295</v>
      </c>
      <c r="BP3" s="62" t="s">
        <v>296</v>
      </c>
      <c r="BQ3" s="62" t="s">
        <v>297</v>
      </c>
      <c r="BR3" s="62" t="s">
        <v>298</v>
      </c>
      <c r="BS3" s="62" t="s">
        <v>299</v>
      </c>
      <c r="BT3" s="62" t="s">
        <v>300</v>
      </c>
      <c r="BU3" s="62" t="s">
        <v>301</v>
      </c>
      <c r="BV3" s="62" t="s">
        <v>302</v>
      </c>
      <c r="BW3" s="62" t="s">
        <v>303</v>
      </c>
      <c r="BX3" s="62" t="s">
        <v>304</v>
      </c>
      <c r="BY3" s="62" t="s">
        <v>305</v>
      </c>
      <c r="BZ3" s="62" t="s">
        <v>306</v>
      </c>
      <c r="CA3" s="62" t="s">
        <v>307</v>
      </c>
      <c r="CB3" s="62" t="s">
        <v>308</v>
      </c>
      <c r="CC3" s="62" t="s">
        <v>309</v>
      </c>
      <c r="CD3" s="62" t="s">
        <v>310</v>
      </c>
      <c r="CE3" s="62" t="s">
        <v>311</v>
      </c>
      <c r="CF3" s="62" t="s">
        <v>312</v>
      </c>
      <c r="CG3" s="62" t="s">
        <v>313</v>
      </c>
      <c r="CH3" s="62" t="s">
        <v>314</v>
      </c>
      <c r="CI3" s="62" t="s">
        <v>315</v>
      </c>
      <c r="CJ3" s="62" t="s">
        <v>316</v>
      </c>
      <c r="CK3" s="62" t="s">
        <v>317</v>
      </c>
      <c r="CL3" s="62" t="s">
        <v>318</v>
      </c>
      <c r="CM3" s="62" t="s">
        <v>319</v>
      </c>
      <c r="CN3" s="62" t="s">
        <v>320</v>
      </c>
      <c r="CO3" s="62" t="s">
        <v>321</v>
      </c>
      <c r="CP3" s="62" t="s">
        <v>322</v>
      </c>
      <c r="CQ3" s="62" t="s">
        <v>323</v>
      </c>
      <c r="CR3" s="62" t="s">
        <v>324</v>
      </c>
      <c r="CS3" s="62" t="s">
        <v>325</v>
      </c>
      <c r="CT3" s="62" t="s">
        <v>326</v>
      </c>
      <c r="CU3" s="62" t="s">
        <v>327</v>
      </c>
      <c r="CV3" s="62" t="s">
        <v>328</v>
      </c>
      <c r="CW3" s="62" t="s">
        <v>329</v>
      </c>
      <c r="CX3" s="62" t="s">
        <v>330</v>
      </c>
      <c r="CY3" s="62" t="s">
        <v>331</v>
      </c>
      <c r="CZ3" s="62" t="s">
        <v>332</v>
      </c>
      <c r="DA3" s="62" t="s">
        <v>333</v>
      </c>
      <c r="DB3" s="62" t="s">
        <v>334</v>
      </c>
      <c r="DC3" s="61" t="s">
        <v>335</v>
      </c>
      <c r="DD3" s="62" t="s">
        <v>336</v>
      </c>
      <c r="DE3" s="61" t="s">
        <v>337</v>
      </c>
      <c r="DF3" s="61" t="s">
        <v>338</v>
      </c>
      <c r="DG3" s="62" t="s">
        <v>339</v>
      </c>
      <c r="DH3" s="62" t="s">
        <v>340</v>
      </c>
      <c r="DI3" s="63" t="s">
        <v>341</v>
      </c>
      <c r="DJ3" s="62" t="s">
        <v>342</v>
      </c>
      <c r="DK3" s="62" t="s">
        <v>343</v>
      </c>
      <c r="DL3" s="62" t="s">
        <v>344</v>
      </c>
      <c r="DM3" s="62" t="s">
        <v>345</v>
      </c>
      <c r="DN3" s="65" t="s">
        <v>100</v>
      </c>
      <c r="DO3" s="65" t="s">
        <v>101</v>
      </c>
      <c r="DP3" s="65" t="s">
        <v>102</v>
      </c>
      <c r="DQ3" s="65" t="s">
        <v>103</v>
      </c>
      <c r="DR3" s="65" t="s">
        <v>104</v>
      </c>
      <c r="DS3" s="65" t="s">
        <v>105</v>
      </c>
    </row>
    <row r="4" spans="1:123" s="71" customFormat="1" ht="36" x14ac:dyDescent="0.25">
      <c r="A4" s="67" t="s">
        <v>7</v>
      </c>
      <c r="B4" s="49">
        <v>1</v>
      </c>
      <c r="C4" s="67" t="s">
        <v>6</v>
      </c>
      <c r="D4" s="67" t="s">
        <v>346</v>
      </c>
      <c r="E4" s="67" t="s">
        <v>347</v>
      </c>
      <c r="F4" s="67">
        <v>11121</v>
      </c>
      <c r="G4" s="67" t="s">
        <v>7</v>
      </c>
      <c r="H4" s="67" t="s">
        <v>348</v>
      </c>
      <c r="I4" s="67" t="s">
        <v>349</v>
      </c>
      <c r="J4" s="67" t="s">
        <v>350</v>
      </c>
      <c r="K4" s="67" t="s">
        <v>351</v>
      </c>
      <c r="L4" s="67" t="s">
        <v>352</v>
      </c>
      <c r="M4" s="67" t="s">
        <v>353</v>
      </c>
      <c r="N4" s="67"/>
      <c r="O4" s="67">
        <v>236004807</v>
      </c>
      <c r="P4" s="67" t="s">
        <v>354</v>
      </c>
      <c r="Q4" s="67" t="s">
        <v>355</v>
      </c>
      <c r="R4" s="67" t="s">
        <v>356</v>
      </c>
      <c r="S4" s="67" t="s">
        <v>357</v>
      </c>
      <c r="T4" s="67"/>
      <c r="U4" s="67">
        <v>236004795</v>
      </c>
      <c r="V4" s="67" t="s">
        <v>358</v>
      </c>
      <c r="W4" s="49">
        <v>38</v>
      </c>
      <c r="X4" s="49">
        <v>2</v>
      </c>
      <c r="Y4" s="49">
        <v>40</v>
      </c>
      <c r="Z4" s="68">
        <v>38</v>
      </c>
      <c r="AA4" s="68">
        <v>2</v>
      </c>
      <c r="AB4" s="68">
        <v>40</v>
      </c>
      <c r="AC4" s="69" t="s">
        <v>359</v>
      </c>
      <c r="AD4" s="49">
        <v>38</v>
      </c>
      <c r="AE4" s="69" t="s">
        <v>359</v>
      </c>
      <c r="AF4" s="49">
        <v>0</v>
      </c>
      <c r="AG4" s="49">
        <v>2</v>
      </c>
      <c r="AH4" s="49">
        <v>36</v>
      </c>
      <c r="AI4" s="49">
        <v>38</v>
      </c>
      <c r="AJ4" s="69" t="s">
        <v>359</v>
      </c>
      <c r="AK4" s="49">
        <v>6</v>
      </c>
      <c r="AL4" s="49">
        <v>8</v>
      </c>
      <c r="AM4" s="49">
        <v>24</v>
      </c>
      <c r="AN4" s="49">
        <v>38</v>
      </c>
      <c r="AO4" s="69" t="s">
        <v>359</v>
      </c>
      <c r="AP4" s="49">
        <v>0</v>
      </c>
      <c r="AQ4" s="49">
        <v>0</v>
      </c>
      <c r="AR4" s="49">
        <v>0</v>
      </c>
      <c r="AS4" s="49">
        <v>0</v>
      </c>
      <c r="AT4" s="49">
        <v>30</v>
      </c>
      <c r="AU4" s="49">
        <v>7</v>
      </c>
      <c r="AV4" s="49">
        <v>1</v>
      </c>
      <c r="AW4" s="49">
        <v>38</v>
      </c>
      <c r="AX4" s="69" t="s">
        <v>359</v>
      </c>
      <c r="AY4" s="49">
        <v>1</v>
      </c>
      <c r="AZ4" s="49">
        <v>1</v>
      </c>
      <c r="BA4" s="49">
        <v>1</v>
      </c>
      <c r="BB4" s="49">
        <v>1</v>
      </c>
      <c r="BC4" s="49">
        <v>4</v>
      </c>
      <c r="BD4" s="49">
        <v>0</v>
      </c>
      <c r="BE4" s="49">
        <v>5</v>
      </c>
      <c r="BF4" s="49">
        <v>1013</v>
      </c>
      <c r="BG4" s="49">
        <v>47</v>
      </c>
      <c r="BH4" s="49">
        <v>6</v>
      </c>
      <c r="BI4" s="49">
        <v>116</v>
      </c>
      <c r="BJ4" s="49">
        <v>9</v>
      </c>
      <c r="BK4" s="49">
        <v>2</v>
      </c>
      <c r="BL4" s="49">
        <v>1</v>
      </c>
      <c r="BM4" s="49">
        <v>36</v>
      </c>
      <c r="BN4" s="49">
        <v>518</v>
      </c>
      <c r="BO4" s="49">
        <v>43</v>
      </c>
      <c r="BP4" s="49">
        <v>312</v>
      </c>
      <c r="BQ4" s="49">
        <v>45</v>
      </c>
      <c r="BR4" s="49">
        <v>49</v>
      </c>
      <c r="BS4" s="49">
        <v>2</v>
      </c>
      <c r="BT4" s="49">
        <v>15</v>
      </c>
      <c r="BU4" s="49">
        <v>2</v>
      </c>
      <c r="BV4" s="49">
        <v>8</v>
      </c>
      <c r="BW4" s="49">
        <v>0</v>
      </c>
      <c r="BX4" s="49">
        <v>5</v>
      </c>
      <c r="BY4" s="49">
        <v>20</v>
      </c>
      <c r="BZ4" s="49">
        <v>0</v>
      </c>
      <c r="CA4" s="49">
        <v>0</v>
      </c>
      <c r="CB4" s="49">
        <v>6</v>
      </c>
      <c r="CC4" s="49">
        <v>0</v>
      </c>
      <c r="CD4" s="49">
        <v>7</v>
      </c>
      <c r="CE4" s="49">
        <v>13</v>
      </c>
      <c r="CF4" s="49">
        <v>36</v>
      </c>
      <c r="CG4" s="49">
        <v>57</v>
      </c>
      <c r="CH4" s="49">
        <v>10</v>
      </c>
      <c r="CI4" s="49">
        <v>35</v>
      </c>
      <c r="CJ4" s="49">
        <v>1</v>
      </c>
      <c r="CK4" s="49">
        <v>0</v>
      </c>
      <c r="CL4" s="49">
        <v>0</v>
      </c>
      <c r="CM4" s="49">
        <v>0</v>
      </c>
      <c r="CN4" s="49">
        <v>0</v>
      </c>
      <c r="CO4" s="49">
        <v>0</v>
      </c>
      <c r="CP4" s="49">
        <v>4</v>
      </c>
      <c r="CQ4" s="49">
        <v>0</v>
      </c>
      <c r="CR4" s="49">
        <v>0</v>
      </c>
      <c r="CS4" s="49">
        <v>0</v>
      </c>
      <c r="CT4" s="49">
        <v>0</v>
      </c>
      <c r="CU4" s="49">
        <v>18</v>
      </c>
      <c r="CV4" s="49">
        <v>55</v>
      </c>
      <c r="CW4" s="49">
        <v>1</v>
      </c>
      <c r="CX4" s="49">
        <v>1</v>
      </c>
      <c r="CY4" s="49">
        <v>4</v>
      </c>
      <c r="CZ4" s="49">
        <v>0</v>
      </c>
      <c r="DA4" s="49">
        <v>2</v>
      </c>
      <c r="DB4" s="49">
        <v>1</v>
      </c>
      <c r="DC4" s="67" t="s">
        <v>360</v>
      </c>
      <c r="DD4" s="49">
        <v>2</v>
      </c>
      <c r="DE4" s="67"/>
      <c r="DF4" s="67" t="s">
        <v>361</v>
      </c>
      <c r="DG4" s="49">
        <v>0</v>
      </c>
      <c r="DH4" s="49">
        <v>1272690</v>
      </c>
      <c r="DI4" s="68">
        <v>496.15</v>
      </c>
      <c r="DJ4" s="49">
        <v>23</v>
      </c>
      <c r="DK4" s="49">
        <v>23</v>
      </c>
      <c r="DL4" s="49">
        <v>1</v>
      </c>
      <c r="DM4" s="49">
        <v>1</v>
      </c>
      <c r="DN4" s="70">
        <v>1267449</v>
      </c>
      <c r="DO4" s="70">
        <v>496.21</v>
      </c>
      <c r="DP4" s="70">
        <v>22</v>
      </c>
      <c r="DQ4" s="70">
        <v>1</v>
      </c>
      <c r="DR4" s="70">
        <v>1</v>
      </c>
      <c r="DS4" s="70">
        <v>1</v>
      </c>
    </row>
    <row r="5" spans="1:123" s="71" customFormat="1" ht="72" x14ac:dyDescent="0.25">
      <c r="A5" s="67" t="s">
        <v>57</v>
      </c>
      <c r="B5" s="49">
        <v>1</v>
      </c>
      <c r="C5" s="67" t="s">
        <v>23</v>
      </c>
      <c r="D5" s="67" t="s">
        <v>362</v>
      </c>
      <c r="E5" s="67" t="s">
        <v>363</v>
      </c>
      <c r="F5" s="67">
        <v>15021</v>
      </c>
      <c r="G5" s="67" t="s">
        <v>364</v>
      </c>
      <c r="H5" s="67" t="s">
        <v>365</v>
      </c>
      <c r="I5" s="67" t="s">
        <v>366</v>
      </c>
      <c r="J5" s="67" t="s">
        <v>367</v>
      </c>
      <c r="K5" s="67" t="s">
        <v>351</v>
      </c>
      <c r="L5" s="67" t="s">
        <v>368</v>
      </c>
      <c r="M5" s="67" t="s">
        <v>369</v>
      </c>
      <c r="N5" s="67"/>
      <c r="O5" s="67">
        <v>257280287</v>
      </c>
      <c r="P5" s="67" t="s">
        <v>370</v>
      </c>
      <c r="Q5" s="67" t="s">
        <v>351</v>
      </c>
      <c r="R5" s="67" t="s">
        <v>368</v>
      </c>
      <c r="S5" s="67" t="s">
        <v>369</v>
      </c>
      <c r="T5" s="67"/>
      <c r="U5" s="67">
        <v>257280287</v>
      </c>
      <c r="V5" s="67"/>
      <c r="W5" s="49">
        <v>23</v>
      </c>
      <c r="X5" s="49">
        <v>2</v>
      </c>
      <c r="Y5" s="49">
        <v>25</v>
      </c>
      <c r="Z5" s="68">
        <v>22</v>
      </c>
      <c r="AA5" s="68">
        <v>2</v>
      </c>
      <c r="AB5" s="68">
        <v>24</v>
      </c>
      <c r="AC5" s="69" t="s">
        <v>359</v>
      </c>
      <c r="AD5" s="49">
        <v>23</v>
      </c>
      <c r="AE5" s="69" t="s">
        <v>359</v>
      </c>
      <c r="AF5" s="49">
        <v>8</v>
      </c>
      <c r="AG5" s="49">
        <v>3</v>
      </c>
      <c r="AH5" s="49">
        <v>12</v>
      </c>
      <c r="AI5" s="49">
        <v>23</v>
      </c>
      <c r="AJ5" s="69" t="s">
        <v>359</v>
      </c>
      <c r="AK5" s="49">
        <v>1</v>
      </c>
      <c r="AL5" s="49">
        <v>0</v>
      </c>
      <c r="AM5" s="49">
        <v>22</v>
      </c>
      <c r="AN5" s="49">
        <v>23</v>
      </c>
      <c r="AO5" s="69" t="s">
        <v>359</v>
      </c>
      <c r="AP5" s="49">
        <v>0</v>
      </c>
      <c r="AQ5" s="49">
        <v>0</v>
      </c>
      <c r="AR5" s="49">
        <v>0</v>
      </c>
      <c r="AS5" s="49">
        <v>1</v>
      </c>
      <c r="AT5" s="49">
        <v>19</v>
      </c>
      <c r="AU5" s="49">
        <v>3</v>
      </c>
      <c r="AV5" s="49">
        <v>0</v>
      </c>
      <c r="AW5" s="49">
        <v>23</v>
      </c>
      <c r="AX5" s="69" t="s">
        <v>359</v>
      </c>
      <c r="AY5" s="49">
        <v>1</v>
      </c>
      <c r="AZ5" s="49">
        <v>1</v>
      </c>
      <c r="BA5" s="49">
        <v>0</v>
      </c>
      <c r="BB5" s="49">
        <v>1</v>
      </c>
      <c r="BC5" s="49">
        <v>2</v>
      </c>
      <c r="BD5" s="49">
        <v>0</v>
      </c>
      <c r="BE5" s="49">
        <v>2</v>
      </c>
      <c r="BF5" s="49">
        <v>990</v>
      </c>
      <c r="BG5" s="49">
        <v>53</v>
      </c>
      <c r="BH5" s="49">
        <v>0</v>
      </c>
      <c r="BI5" s="49">
        <v>26</v>
      </c>
      <c r="BJ5" s="49">
        <v>0</v>
      </c>
      <c r="BK5" s="49">
        <v>32</v>
      </c>
      <c r="BL5" s="49">
        <v>5</v>
      </c>
      <c r="BM5" s="49">
        <v>2</v>
      </c>
      <c r="BN5" s="49">
        <v>387</v>
      </c>
      <c r="BO5" s="49">
        <v>5</v>
      </c>
      <c r="BP5" s="49">
        <v>340</v>
      </c>
      <c r="BQ5" s="49">
        <v>107</v>
      </c>
      <c r="BR5" s="49">
        <v>32</v>
      </c>
      <c r="BS5" s="49">
        <v>2</v>
      </c>
      <c r="BT5" s="49">
        <v>9</v>
      </c>
      <c r="BU5" s="49">
        <v>1</v>
      </c>
      <c r="BV5" s="49">
        <v>7</v>
      </c>
      <c r="BW5" s="49">
        <v>1</v>
      </c>
      <c r="BX5" s="49">
        <v>6</v>
      </c>
      <c r="BY5" s="49">
        <v>0</v>
      </c>
      <c r="BZ5" s="49">
        <v>0</v>
      </c>
      <c r="CA5" s="49">
        <v>0</v>
      </c>
      <c r="CB5" s="49">
        <v>26</v>
      </c>
      <c r="CC5" s="49">
        <v>0</v>
      </c>
      <c r="CD5" s="49">
        <v>6</v>
      </c>
      <c r="CE5" s="49">
        <v>32</v>
      </c>
      <c r="CF5" s="49">
        <v>49</v>
      </c>
      <c r="CG5" s="49">
        <v>35</v>
      </c>
      <c r="CH5" s="49">
        <v>11</v>
      </c>
      <c r="CI5" s="49">
        <v>12</v>
      </c>
      <c r="CJ5" s="49">
        <v>0</v>
      </c>
      <c r="CK5" s="49">
        <v>36</v>
      </c>
      <c r="CL5" s="49">
        <v>0</v>
      </c>
      <c r="CM5" s="49">
        <v>0</v>
      </c>
      <c r="CN5" s="49">
        <v>0</v>
      </c>
      <c r="CO5" s="49">
        <v>0</v>
      </c>
      <c r="CP5" s="49">
        <v>0</v>
      </c>
      <c r="CQ5" s="49">
        <v>0</v>
      </c>
      <c r="CR5" s="49">
        <v>0</v>
      </c>
      <c r="CS5" s="49">
        <v>0</v>
      </c>
      <c r="CT5" s="49">
        <v>0</v>
      </c>
      <c r="CU5" s="49">
        <v>15</v>
      </c>
      <c r="CV5" s="49">
        <v>0</v>
      </c>
      <c r="CW5" s="49">
        <v>0</v>
      </c>
      <c r="CX5" s="49">
        <v>0</v>
      </c>
      <c r="CY5" s="49">
        <v>0</v>
      </c>
      <c r="CZ5" s="49">
        <v>0</v>
      </c>
      <c r="DA5" s="49">
        <v>26</v>
      </c>
      <c r="DB5" s="49">
        <v>1</v>
      </c>
      <c r="DC5" s="67" t="s">
        <v>371</v>
      </c>
      <c r="DD5" s="49">
        <v>2</v>
      </c>
      <c r="DE5" s="67" t="s">
        <v>372</v>
      </c>
      <c r="DF5" s="67"/>
      <c r="DG5" s="49">
        <v>0</v>
      </c>
      <c r="DH5" s="49">
        <v>0</v>
      </c>
      <c r="DI5" s="68">
        <v>0</v>
      </c>
      <c r="DJ5" s="49">
        <v>0</v>
      </c>
      <c r="DK5" s="49">
        <v>0</v>
      </c>
      <c r="DL5" s="49">
        <v>0</v>
      </c>
      <c r="DM5" s="49">
        <v>0</v>
      </c>
      <c r="DN5" s="70">
        <v>1326857</v>
      </c>
      <c r="DO5" s="70">
        <v>10928.5</v>
      </c>
      <c r="DP5" s="70">
        <v>105</v>
      </c>
      <c r="DQ5" s="70">
        <v>55</v>
      </c>
      <c r="DR5" s="70">
        <v>26</v>
      </c>
      <c r="DS5" s="70">
        <v>1144</v>
      </c>
    </row>
    <row r="6" spans="1:123" s="71" customFormat="1" ht="60" x14ac:dyDescent="0.25">
      <c r="A6" s="67" t="s">
        <v>58</v>
      </c>
      <c r="B6" s="49">
        <v>1</v>
      </c>
      <c r="C6" s="67" t="s">
        <v>24</v>
      </c>
      <c r="D6" s="67" t="s">
        <v>373</v>
      </c>
      <c r="E6" s="67" t="s">
        <v>374</v>
      </c>
      <c r="F6" s="67">
        <v>37076</v>
      </c>
      <c r="G6" s="67" t="s">
        <v>375</v>
      </c>
      <c r="H6" s="67" t="s">
        <v>376</v>
      </c>
      <c r="I6" s="67" t="s">
        <v>377</v>
      </c>
      <c r="J6" s="67" t="s">
        <v>378</v>
      </c>
      <c r="K6" s="67" t="s">
        <v>351</v>
      </c>
      <c r="L6" s="67" t="s">
        <v>379</v>
      </c>
      <c r="M6" s="67" t="s">
        <v>380</v>
      </c>
      <c r="N6" s="67"/>
      <c r="O6" s="67">
        <v>386720201</v>
      </c>
      <c r="P6" s="67" t="s">
        <v>381</v>
      </c>
      <c r="Q6" s="67" t="s">
        <v>351</v>
      </c>
      <c r="R6" s="67" t="s">
        <v>382</v>
      </c>
      <c r="S6" s="67" t="s">
        <v>383</v>
      </c>
      <c r="T6" s="67"/>
      <c r="U6" s="67">
        <v>386720208</v>
      </c>
      <c r="V6" s="67" t="s">
        <v>384</v>
      </c>
      <c r="W6" s="49">
        <v>14</v>
      </c>
      <c r="X6" s="49">
        <v>1</v>
      </c>
      <c r="Y6" s="49">
        <v>15</v>
      </c>
      <c r="Z6" s="68">
        <v>14</v>
      </c>
      <c r="AA6" s="68">
        <v>0.75</v>
      </c>
      <c r="AB6" s="68">
        <v>14.75</v>
      </c>
      <c r="AC6" s="69" t="s">
        <v>359</v>
      </c>
      <c r="AD6" s="49">
        <v>14</v>
      </c>
      <c r="AE6" s="69" t="s">
        <v>359</v>
      </c>
      <c r="AF6" s="49">
        <v>1</v>
      </c>
      <c r="AG6" s="49">
        <v>1</v>
      </c>
      <c r="AH6" s="49">
        <v>12</v>
      </c>
      <c r="AI6" s="49">
        <v>14</v>
      </c>
      <c r="AJ6" s="69" t="s">
        <v>359</v>
      </c>
      <c r="AK6" s="49">
        <v>1</v>
      </c>
      <c r="AL6" s="49">
        <v>4</v>
      </c>
      <c r="AM6" s="49">
        <v>9</v>
      </c>
      <c r="AN6" s="49">
        <v>14</v>
      </c>
      <c r="AO6" s="69" t="s">
        <v>359</v>
      </c>
      <c r="AP6" s="49">
        <v>0</v>
      </c>
      <c r="AQ6" s="49">
        <v>0</v>
      </c>
      <c r="AR6" s="49">
        <v>0</v>
      </c>
      <c r="AS6" s="49">
        <v>0</v>
      </c>
      <c r="AT6" s="49">
        <v>11</v>
      </c>
      <c r="AU6" s="49">
        <v>3</v>
      </c>
      <c r="AV6" s="49">
        <v>0</v>
      </c>
      <c r="AW6" s="49">
        <v>14</v>
      </c>
      <c r="AX6" s="69" t="s">
        <v>359</v>
      </c>
      <c r="AY6" s="49">
        <v>1</v>
      </c>
      <c r="AZ6" s="49">
        <v>1</v>
      </c>
      <c r="BA6" s="49">
        <v>1</v>
      </c>
      <c r="BB6" s="49">
        <v>1</v>
      </c>
      <c r="BC6" s="49">
        <v>4</v>
      </c>
      <c r="BD6" s="49">
        <v>1</v>
      </c>
      <c r="BE6" s="49">
        <v>0</v>
      </c>
      <c r="BF6" s="49">
        <v>338</v>
      </c>
      <c r="BG6" s="49">
        <v>14</v>
      </c>
      <c r="BH6" s="49">
        <v>0</v>
      </c>
      <c r="BI6" s="49">
        <v>33</v>
      </c>
      <c r="BJ6" s="49">
        <v>6</v>
      </c>
      <c r="BK6" s="49">
        <v>3</v>
      </c>
      <c r="BL6" s="49">
        <v>2</v>
      </c>
      <c r="BM6" s="49">
        <v>9</v>
      </c>
      <c r="BN6" s="49">
        <v>189</v>
      </c>
      <c r="BO6" s="49">
        <v>2</v>
      </c>
      <c r="BP6" s="49">
        <v>125</v>
      </c>
      <c r="BQ6" s="49">
        <v>22</v>
      </c>
      <c r="BR6" s="49">
        <v>17</v>
      </c>
      <c r="BS6" s="49">
        <v>1</v>
      </c>
      <c r="BT6" s="49">
        <v>1</v>
      </c>
      <c r="BU6" s="49">
        <v>0</v>
      </c>
      <c r="BV6" s="49">
        <v>7</v>
      </c>
      <c r="BW6" s="49">
        <v>0</v>
      </c>
      <c r="BX6" s="49">
        <v>1</v>
      </c>
      <c r="BY6" s="49">
        <v>0</v>
      </c>
      <c r="BZ6" s="49">
        <v>0</v>
      </c>
      <c r="CA6" s="49">
        <v>0</v>
      </c>
      <c r="CB6" s="49">
        <v>4</v>
      </c>
      <c r="CC6" s="49">
        <v>0</v>
      </c>
      <c r="CD6" s="49">
        <v>2</v>
      </c>
      <c r="CE6" s="49">
        <v>18</v>
      </c>
      <c r="CF6" s="49">
        <v>7</v>
      </c>
      <c r="CG6" s="49">
        <v>15</v>
      </c>
      <c r="CH6" s="49">
        <v>2</v>
      </c>
      <c r="CI6" s="49">
        <v>13</v>
      </c>
      <c r="CJ6" s="49">
        <v>0</v>
      </c>
      <c r="CK6" s="49">
        <v>12</v>
      </c>
      <c r="CL6" s="49">
        <v>0</v>
      </c>
      <c r="CM6" s="49">
        <v>0</v>
      </c>
      <c r="CN6" s="49">
        <v>0</v>
      </c>
      <c r="CO6" s="49">
        <v>0</v>
      </c>
      <c r="CP6" s="49">
        <v>0</v>
      </c>
      <c r="CQ6" s="49">
        <v>0</v>
      </c>
      <c r="CR6" s="49">
        <v>0</v>
      </c>
      <c r="CS6" s="49">
        <v>0</v>
      </c>
      <c r="CT6" s="49">
        <v>0</v>
      </c>
      <c r="CU6" s="49">
        <v>2</v>
      </c>
      <c r="CV6" s="49">
        <v>0</v>
      </c>
      <c r="CW6" s="49">
        <v>1</v>
      </c>
      <c r="CX6" s="49">
        <v>1</v>
      </c>
      <c r="CY6" s="49">
        <v>1</v>
      </c>
      <c r="CZ6" s="49">
        <v>0</v>
      </c>
      <c r="DA6" s="49">
        <v>2</v>
      </c>
      <c r="DB6" s="49">
        <v>1</v>
      </c>
      <c r="DC6" s="67" t="s">
        <v>385</v>
      </c>
      <c r="DD6" s="49">
        <v>2</v>
      </c>
      <c r="DE6" s="67" t="s">
        <v>386</v>
      </c>
      <c r="DF6" s="67" t="s">
        <v>387</v>
      </c>
      <c r="DG6" s="49">
        <v>0</v>
      </c>
      <c r="DH6" s="49">
        <v>638648</v>
      </c>
      <c r="DI6" s="68">
        <v>10056.35</v>
      </c>
      <c r="DJ6" s="49">
        <v>46</v>
      </c>
      <c r="DK6" s="49">
        <v>38</v>
      </c>
      <c r="DL6" s="49">
        <v>17</v>
      </c>
      <c r="DM6" s="49">
        <v>624</v>
      </c>
      <c r="DN6" s="70">
        <v>637834</v>
      </c>
      <c r="DO6" s="70">
        <v>10058.09</v>
      </c>
      <c r="DP6" s="70">
        <v>47</v>
      </c>
      <c r="DQ6" s="70">
        <v>38</v>
      </c>
      <c r="DR6" s="70">
        <v>17</v>
      </c>
      <c r="DS6" s="70">
        <v>624</v>
      </c>
    </row>
    <row r="7" spans="1:123" s="71" customFormat="1" ht="24" x14ac:dyDescent="0.25">
      <c r="A7" s="67" t="s">
        <v>59</v>
      </c>
      <c r="B7" s="49">
        <v>1</v>
      </c>
      <c r="C7" s="67" t="s">
        <v>25</v>
      </c>
      <c r="D7" s="67" t="s">
        <v>388</v>
      </c>
      <c r="E7" s="67" t="s">
        <v>389</v>
      </c>
      <c r="F7" s="67">
        <v>30613</v>
      </c>
      <c r="G7" s="67" t="s">
        <v>4</v>
      </c>
      <c r="H7" s="67" t="s">
        <v>390</v>
      </c>
      <c r="I7" s="67" t="s">
        <v>391</v>
      </c>
      <c r="J7" s="67" t="s">
        <v>392</v>
      </c>
      <c r="K7" s="67" t="s">
        <v>393</v>
      </c>
      <c r="L7" s="67" t="s">
        <v>394</v>
      </c>
      <c r="M7" s="67" t="s">
        <v>395</v>
      </c>
      <c r="N7" s="67"/>
      <c r="O7" s="67">
        <v>377195418</v>
      </c>
      <c r="P7" s="67" t="s">
        <v>396</v>
      </c>
      <c r="Q7" s="67" t="s">
        <v>351</v>
      </c>
      <c r="R7" s="67" t="s">
        <v>397</v>
      </c>
      <c r="S7" s="67" t="s">
        <v>398</v>
      </c>
      <c r="T7" s="67"/>
      <c r="U7" s="67">
        <v>377195442</v>
      </c>
      <c r="V7" s="67" t="s">
        <v>399</v>
      </c>
      <c r="W7" s="49">
        <v>10</v>
      </c>
      <c r="X7" s="49">
        <v>0</v>
      </c>
      <c r="Y7" s="49">
        <v>10</v>
      </c>
      <c r="Z7" s="68">
        <v>10</v>
      </c>
      <c r="AA7" s="68">
        <v>0</v>
      </c>
      <c r="AB7" s="68">
        <v>10</v>
      </c>
      <c r="AC7" s="69" t="s">
        <v>359</v>
      </c>
      <c r="AD7" s="49">
        <v>10</v>
      </c>
      <c r="AE7" s="69" t="s">
        <v>359</v>
      </c>
      <c r="AF7" s="49">
        <v>4</v>
      </c>
      <c r="AG7" s="49">
        <v>0</v>
      </c>
      <c r="AH7" s="49">
        <v>6</v>
      </c>
      <c r="AI7" s="49">
        <v>10</v>
      </c>
      <c r="AJ7" s="69" t="s">
        <v>359</v>
      </c>
      <c r="AK7" s="49">
        <v>1</v>
      </c>
      <c r="AL7" s="49">
        <v>0</v>
      </c>
      <c r="AM7" s="49">
        <v>9</v>
      </c>
      <c r="AN7" s="49">
        <v>10</v>
      </c>
      <c r="AO7" s="69" t="s">
        <v>359</v>
      </c>
      <c r="AP7" s="49">
        <v>0</v>
      </c>
      <c r="AQ7" s="49">
        <v>0</v>
      </c>
      <c r="AR7" s="49">
        <v>0</v>
      </c>
      <c r="AS7" s="49">
        <v>7</v>
      </c>
      <c r="AT7" s="49">
        <v>2</v>
      </c>
      <c r="AU7" s="49">
        <v>1</v>
      </c>
      <c r="AV7" s="49">
        <v>0</v>
      </c>
      <c r="AW7" s="49">
        <v>10</v>
      </c>
      <c r="AX7" s="69" t="s">
        <v>359</v>
      </c>
      <c r="AY7" s="49">
        <v>0</v>
      </c>
      <c r="AZ7" s="49">
        <v>1</v>
      </c>
      <c r="BA7" s="49">
        <v>1</v>
      </c>
      <c r="BB7" s="49">
        <v>1</v>
      </c>
      <c r="BC7" s="49">
        <v>3</v>
      </c>
      <c r="BD7" s="49">
        <v>1</v>
      </c>
      <c r="BE7" s="49">
        <v>0</v>
      </c>
      <c r="BF7" s="49">
        <v>420</v>
      </c>
      <c r="BG7" s="49">
        <v>8</v>
      </c>
      <c r="BH7" s="49">
        <v>0</v>
      </c>
      <c r="BI7" s="49">
        <v>4</v>
      </c>
      <c r="BJ7" s="49">
        <v>3</v>
      </c>
      <c r="BK7" s="49">
        <v>15</v>
      </c>
      <c r="BL7" s="49">
        <v>0</v>
      </c>
      <c r="BM7" s="49">
        <v>14</v>
      </c>
      <c r="BN7" s="49">
        <v>165</v>
      </c>
      <c r="BO7" s="49">
        <v>7</v>
      </c>
      <c r="BP7" s="49">
        <v>94</v>
      </c>
      <c r="BQ7" s="49">
        <v>15</v>
      </c>
      <c r="BR7" s="49">
        <v>15</v>
      </c>
      <c r="BS7" s="49">
        <v>0</v>
      </c>
      <c r="BT7" s="49">
        <v>0</v>
      </c>
      <c r="BU7" s="49">
        <v>0</v>
      </c>
      <c r="BV7" s="49">
        <v>2</v>
      </c>
      <c r="BW7" s="49">
        <v>0</v>
      </c>
      <c r="BX7" s="49">
        <v>8</v>
      </c>
      <c r="BY7" s="49">
        <v>0</v>
      </c>
      <c r="BZ7" s="49">
        <v>0</v>
      </c>
      <c r="CA7" s="49">
        <v>0</v>
      </c>
      <c r="CB7" s="49">
        <v>0</v>
      </c>
      <c r="CC7" s="49">
        <v>0</v>
      </c>
      <c r="CD7" s="49">
        <v>2</v>
      </c>
      <c r="CE7" s="49">
        <v>22</v>
      </c>
      <c r="CF7" s="49">
        <v>7</v>
      </c>
      <c r="CG7" s="49">
        <v>3</v>
      </c>
      <c r="CH7" s="49">
        <v>0</v>
      </c>
      <c r="CI7" s="49">
        <v>3</v>
      </c>
      <c r="CJ7" s="49">
        <v>0</v>
      </c>
      <c r="CK7" s="49">
        <v>10</v>
      </c>
      <c r="CL7" s="49">
        <v>0</v>
      </c>
      <c r="CM7" s="49">
        <v>0</v>
      </c>
      <c r="CN7" s="49">
        <v>6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1</v>
      </c>
      <c r="CZ7" s="49">
        <v>0</v>
      </c>
      <c r="DA7" s="49">
        <v>6</v>
      </c>
      <c r="DB7" s="49">
        <v>0</v>
      </c>
      <c r="DC7" s="67"/>
      <c r="DD7" s="49">
        <v>2</v>
      </c>
      <c r="DE7" s="67"/>
      <c r="DF7" s="67"/>
      <c r="DG7" s="49">
        <v>0</v>
      </c>
      <c r="DH7" s="49">
        <v>573469</v>
      </c>
      <c r="DI7" s="68">
        <v>7560.91</v>
      </c>
      <c r="DJ7" s="49">
        <v>39</v>
      </c>
      <c r="DK7" s="49">
        <v>35</v>
      </c>
      <c r="DL7" s="49">
        <v>15</v>
      </c>
      <c r="DM7" s="49">
        <v>501</v>
      </c>
      <c r="DN7" s="70">
        <v>576635</v>
      </c>
      <c r="DO7" s="70">
        <v>7648.99</v>
      </c>
      <c r="DP7" s="70">
        <v>39</v>
      </c>
      <c r="DQ7" s="70">
        <v>35</v>
      </c>
      <c r="DR7" s="70">
        <v>15</v>
      </c>
      <c r="DS7" s="70">
        <v>501</v>
      </c>
    </row>
    <row r="8" spans="1:123" s="71" customFormat="1" ht="24" x14ac:dyDescent="0.25">
      <c r="A8" s="67" t="s">
        <v>60</v>
      </c>
      <c r="B8" s="49">
        <v>1</v>
      </c>
      <c r="C8" s="67" t="s">
        <v>26</v>
      </c>
      <c r="D8" s="67" t="s">
        <v>400</v>
      </c>
      <c r="E8" s="67" t="s">
        <v>401</v>
      </c>
      <c r="F8" s="67">
        <v>36006</v>
      </c>
      <c r="G8" s="67" t="s">
        <v>402</v>
      </c>
      <c r="H8" s="67" t="s">
        <v>403</v>
      </c>
      <c r="I8" s="67" t="s">
        <v>404</v>
      </c>
      <c r="J8" s="67" t="s">
        <v>405</v>
      </c>
      <c r="K8" s="67" t="s">
        <v>355</v>
      </c>
      <c r="L8" s="67" t="s">
        <v>406</v>
      </c>
      <c r="M8" s="67" t="s">
        <v>407</v>
      </c>
      <c r="N8" s="67"/>
      <c r="O8" s="67">
        <v>354222403</v>
      </c>
      <c r="P8" s="67" t="s">
        <v>408</v>
      </c>
      <c r="Q8" s="67" t="s">
        <v>409</v>
      </c>
      <c r="R8" s="67" t="s">
        <v>410</v>
      </c>
      <c r="S8" s="67" t="s">
        <v>411</v>
      </c>
      <c r="T8" s="67"/>
      <c r="U8" s="67">
        <v>354222387</v>
      </c>
      <c r="V8" s="67" t="s">
        <v>412</v>
      </c>
      <c r="W8" s="49">
        <v>13</v>
      </c>
      <c r="X8" s="49">
        <v>0</v>
      </c>
      <c r="Y8" s="49">
        <v>13</v>
      </c>
      <c r="Z8" s="68">
        <v>12</v>
      </c>
      <c r="AA8" s="68">
        <v>0</v>
      </c>
      <c r="AB8" s="68">
        <v>12</v>
      </c>
      <c r="AC8" s="69" t="s">
        <v>359</v>
      </c>
      <c r="AD8" s="49">
        <v>13</v>
      </c>
      <c r="AE8" s="69" t="s">
        <v>359</v>
      </c>
      <c r="AF8" s="49">
        <v>2</v>
      </c>
      <c r="AG8" s="49">
        <v>3</v>
      </c>
      <c r="AH8" s="49">
        <v>8</v>
      </c>
      <c r="AI8" s="49">
        <v>13</v>
      </c>
      <c r="AJ8" s="69" t="s">
        <v>359</v>
      </c>
      <c r="AK8" s="49">
        <v>0</v>
      </c>
      <c r="AL8" s="49">
        <v>2</v>
      </c>
      <c r="AM8" s="49">
        <v>11</v>
      </c>
      <c r="AN8" s="49">
        <v>13</v>
      </c>
      <c r="AO8" s="69" t="s">
        <v>359</v>
      </c>
      <c r="AP8" s="49">
        <v>0</v>
      </c>
      <c r="AQ8" s="49">
        <v>0</v>
      </c>
      <c r="AR8" s="49">
        <v>0</v>
      </c>
      <c r="AS8" s="49">
        <v>2</v>
      </c>
      <c r="AT8" s="49">
        <v>8</v>
      </c>
      <c r="AU8" s="49">
        <v>1</v>
      </c>
      <c r="AV8" s="49">
        <v>2</v>
      </c>
      <c r="AW8" s="49">
        <v>13</v>
      </c>
      <c r="AX8" s="69" t="s">
        <v>359</v>
      </c>
      <c r="AY8" s="49">
        <v>1</v>
      </c>
      <c r="AZ8" s="49">
        <v>1</v>
      </c>
      <c r="BA8" s="49">
        <v>1</v>
      </c>
      <c r="BB8" s="49">
        <v>1</v>
      </c>
      <c r="BC8" s="49">
        <v>0</v>
      </c>
      <c r="BD8" s="49">
        <v>0</v>
      </c>
      <c r="BE8" s="49">
        <v>4</v>
      </c>
      <c r="BF8" s="49">
        <v>450</v>
      </c>
      <c r="BG8" s="49">
        <v>5</v>
      </c>
      <c r="BH8" s="49">
        <v>0</v>
      </c>
      <c r="BI8" s="49">
        <v>9</v>
      </c>
      <c r="BJ8" s="49">
        <v>2</v>
      </c>
      <c r="BK8" s="49">
        <v>8</v>
      </c>
      <c r="BL8" s="49">
        <v>0</v>
      </c>
      <c r="BM8" s="49">
        <v>0</v>
      </c>
      <c r="BN8" s="49">
        <v>71</v>
      </c>
      <c r="BO8" s="49">
        <v>2</v>
      </c>
      <c r="BP8" s="49">
        <v>20</v>
      </c>
      <c r="BQ8" s="49">
        <v>5</v>
      </c>
      <c r="BR8" s="49">
        <v>4</v>
      </c>
      <c r="BS8" s="49">
        <v>1</v>
      </c>
      <c r="BT8" s="49">
        <v>0</v>
      </c>
      <c r="BU8" s="49">
        <v>0</v>
      </c>
      <c r="BV8" s="49">
        <v>4</v>
      </c>
      <c r="BW8" s="49">
        <v>0</v>
      </c>
      <c r="BX8" s="49">
        <v>0</v>
      </c>
      <c r="BY8" s="49">
        <v>0</v>
      </c>
      <c r="BZ8" s="49">
        <v>0</v>
      </c>
      <c r="CA8" s="49">
        <v>0</v>
      </c>
      <c r="CB8" s="49">
        <v>0</v>
      </c>
      <c r="CC8" s="49">
        <v>0</v>
      </c>
      <c r="CD8" s="49">
        <v>4</v>
      </c>
      <c r="CE8" s="49">
        <v>12</v>
      </c>
      <c r="CF8" s="49">
        <v>0</v>
      </c>
      <c r="CG8" s="49">
        <v>0</v>
      </c>
      <c r="CH8" s="49">
        <v>1</v>
      </c>
      <c r="CI8" s="49">
        <v>0</v>
      </c>
      <c r="CJ8" s="49">
        <v>0</v>
      </c>
      <c r="CK8" s="49">
        <v>14</v>
      </c>
      <c r="CL8" s="49">
        <v>0</v>
      </c>
      <c r="CM8" s="49">
        <v>0</v>
      </c>
      <c r="CN8" s="49">
        <v>0</v>
      </c>
      <c r="CO8" s="49">
        <v>0</v>
      </c>
      <c r="CP8" s="49">
        <v>0</v>
      </c>
      <c r="CQ8" s="49">
        <v>0</v>
      </c>
      <c r="CR8" s="49">
        <v>0</v>
      </c>
      <c r="CS8" s="49">
        <v>0</v>
      </c>
      <c r="CT8" s="49">
        <v>0</v>
      </c>
      <c r="CU8" s="49">
        <v>0</v>
      </c>
      <c r="CV8" s="49">
        <v>0</v>
      </c>
      <c r="CW8" s="49">
        <v>0</v>
      </c>
      <c r="CX8" s="49">
        <v>0</v>
      </c>
      <c r="CY8" s="49">
        <v>1</v>
      </c>
      <c r="CZ8" s="49">
        <v>0</v>
      </c>
      <c r="DA8" s="49">
        <v>1</v>
      </c>
      <c r="DB8" s="49">
        <v>0</v>
      </c>
      <c r="DC8" s="67"/>
      <c r="DD8" s="49">
        <v>2</v>
      </c>
      <c r="DE8" s="67" t="s">
        <v>413</v>
      </c>
      <c r="DF8" s="67" t="s">
        <v>413</v>
      </c>
      <c r="DG8" s="49">
        <v>0</v>
      </c>
      <c r="DH8" s="49">
        <v>0</v>
      </c>
      <c r="DI8" s="68">
        <v>0</v>
      </c>
      <c r="DJ8" s="49">
        <v>0</v>
      </c>
      <c r="DK8" s="49">
        <v>0</v>
      </c>
      <c r="DL8" s="49">
        <v>0</v>
      </c>
      <c r="DM8" s="49">
        <v>0</v>
      </c>
      <c r="DN8" s="70">
        <v>297804</v>
      </c>
      <c r="DO8" s="70">
        <v>3310.39</v>
      </c>
      <c r="DP8" s="70">
        <v>24</v>
      </c>
      <c r="DQ8" s="70">
        <v>15</v>
      </c>
      <c r="DR8" s="70">
        <v>7</v>
      </c>
      <c r="DS8" s="70">
        <v>134</v>
      </c>
    </row>
    <row r="9" spans="1:123" s="71" customFormat="1" ht="36" x14ac:dyDescent="0.25">
      <c r="A9" s="67" t="s">
        <v>61</v>
      </c>
      <c r="B9" s="49">
        <v>1</v>
      </c>
      <c r="C9" s="67" t="s">
        <v>27</v>
      </c>
      <c r="D9" s="67" t="s">
        <v>414</v>
      </c>
      <c r="E9" s="67" t="s">
        <v>415</v>
      </c>
      <c r="F9" s="67">
        <v>40002</v>
      </c>
      <c r="G9" s="67" t="s">
        <v>416</v>
      </c>
      <c r="H9" s="67" t="s">
        <v>417</v>
      </c>
      <c r="I9" s="67" t="s">
        <v>418</v>
      </c>
      <c r="J9" s="67" t="s">
        <v>419</v>
      </c>
      <c r="K9" s="67" t="s">
        <v>351</v>
      </c>
      <c r="L9" s="67" t="s">
        <v>420</v>
      </c>
      <c r="M9" s="67" t="s">
        <v>421</v>
      </c>
      <c r="N9" s="67"/>
      <c r="O9" s="67">
        <v>475657514</v>
      </c>
      <c r="P9" s="67" t="s">
        <v>422</v>
      </c>
      <c r="Q9" s="67"/>
      <c r="R9" s="67" t="s">
        <v>423</v>
      </c>
      <c r="S9" s="67" t="s">
        <v>424</v>
      </c>
      <c r="T9" s="67"/>
      <c r="U9" s="67">
        <v>475657571</v>
      </c>
      <c r="V9" s="67" t="s">
        <v>425</v>
      </c>
      <c r="W9" s="49">
        <v>14</v>
      </c>
      <c r="X9" s="49">
        <v>1</v>
      </c>
      <c r="Y9" s="49">
        <v>15</v>
      </c>
      <c r="Z9" s="68">
        <v>13.5</v>
      </c>
      <c r="AA9" s="68">
        <v>1</v>
      </c>
      <c r="AB9" s="68">
        <v>14.5</v>
      </c>
      <c r="AC9" s="69" t="s">
        <v>359</v>
      </c>
      <c r="AD9" s="49">
        <v>14</v>
      </c>
      <c r="AE9" s="69" t="s">
        <v>359</v>
      </c>
      <c r="AF9" s="49">
        <v>6</v>
      </c>
      <c r="AG9" s="49">
        <v>3</v>
      </c>
      <c r="AH9" s="49">
        <v>5</v>
      </c>
      <c r="AI9" s="49">
        <v>14</v>
      </c>
      <c r="AJ9" s="69" t="s">
        <v>359</v>
      </c>
      <c r="AK9" s="49">
        <v>3</v>
      </c>
      <c r="AL9" s="49">
        <v>6</v>
      </c>
      <c r="AM9" s="49">
        <v>5</v>
      </c>
      <c r="AN9" s="49">
        <v>14</v>
      </c>
      <c r="AO9" s="69" t="s">
        <v>359</v>
      </c>
      <c r="AP9" s="49">
        <v>0</v>
      </c>
      <c r="AQ9" s="49">
        <v>0</v>
      </c>
      <c r="AR9" s="49">
        <v>1</v>
      </c>
      <c r="AS9" s="49">
        <v>0</v>
      </c>
      <c r="AT9" s="49">
        <v>11</v>
      </c>
      <c r="AU9" s="49">
        <v>1</v>
      </c>
      <c r="AV9" s="49">
        <v>1</v>
      </c>
      <c r="AW9" s="49">
        <v>14</v>
      </c>
      <c r="AX9" s="69" t="s">
        <v>359</v>
      </c>
      <c r="AY9" s="49">
        <v>0</v>
      </c>
      <c r="AZ9" s="49">
        <v>0</v>
      </c>
      <c r="BA9" s="49">
        <v>1</v>
      </c>
      <c r="BB9" s="49">
        <v>0</v>
      </c>
      <c r="BC9" s="72">
        <v>1</v>
      </c>
      <c r="BD9" s="49">
        <v>0</v>
      </c>
      <c r="BE9" s="49">
        <v>0</v>
      </c>
      <c r="BF9" s="49">
        <v>731</v>
      </c>
      <c r="BG9" s="49">
        <v>11</v>
      </c>
      <c r="BH9" s="49">
        <v>0</v>
      </c>
      <c r="BI9" s="49">
        <v>23</v>
      </c>
      <c r="BJ9" s="49">
        <v>1</v>
      </c>
      <c r="BK9" s="49">
        <v>24</v>
      </c>
      <c r="BL9" s="49">
        <v>0</v>
      </c>
      <c r="BM9" s="49">
        <v>0</v>
      </c>
      <c r="BN9" s="49">
        <v>178</v>
      </c>
      <c r="BO9" s="49">
        <v>2</v>
      </c>
      <c r="BP9" s="49">
        <v>77</v>
      </c>
      <c r="BQ9" s="49">
        <v>20</v>
      </c>
      <c r="BR9" s="49">
        <v>21</v>
      </c>
      <c r="BS9" s="49">
        <v>1</v>
      </c>
      <c r="BT9" s="49">
        <v>3</v>
      </c>
      <c r="BU9" s="49">
        <v>0</v>
      </c>
      <c r="BV9" s="49">
        <v>19</v>
      </c>
      <c r="BW9" s="49">
        <v>0</v>
      </c>
      <c r="BX9" s="49">
        <v>1</v>
      </c>
      <c r="BY9" s="49">
        <v>0</v>
      </c>
      <c r="BZ9" s="49">
        <v>0</v>
      </c>
      <c r="CA9" s="49">
        <v>0</v>
      </c>
      <c r="CB9" s="49">
        <v>7</v>
      </c>
      <c r="CC9" s="49">
        <v>0</v>
      </c>
      <c r="CD9" s="49">
        <v>2</v>
      </c>
      <c r="CE9" s="49">
        <v>14</v>
      </c>
      <c r="CF9" s="49">
        <v>3</v>
      </c>
      <c r="CG9" s="49">
        <v>0</v>
      </c>
      <c r="CH9" s="49">
        <v>0</v>
      </c>
      <c r="CI9" s="49">
        <v>0</v>
      </c>
      <c r="CJ9" s="49">
        <v>0</v>
      </c>
      <c r="CK9" s="49">
        <v>7</v>
      </c>
      <c r="CL9" s="49">
        <v>0</v>
      </c>
      <c r="CM9" s="49">
        <v>0</v>
      </c>
      <c r="CN9" s="49">
        <v>0</v>
      </c>
      <c r="CO9" s="49">
        <v>0</v>
      </c>
      <c r="CP9" s="49">
        <v>2</v>
      </c>
      <c r="CQ9" s="49">
        <v>0</v>
      </c>
      <c r="CR9" s="49">
        <v>0</v>
      </c>
      <c r="CS9" s="49">
        <v>0</v>
      </c>
      <c r="CT9" s="49">
        <v>0</v>
      </c>
      <c r="CU9" s="49">
        <v>0</v>
      </c>
      <c r="CV9" s="49">
        <v>19</v>
      </c>
      <c r="CW9" s="49"/>
      <c r="CX9" s="49"/>
      <c r="CY9" s="49">
        <v>0</v>
      </c>
      <c r="CZ9" s="49">
        <v>0</v>
      </c>
      <c r="DA9" s="49">
        <v>0</v>
      </c>
      <c r="DB9" s="49">
        <v>1</v>
      </c>
      <c r="DC9" s="67" t="s">
        <v>426</v>
      </c>
      <c r="DD9" s="49">
        <v>0</v>
      </c>
      <c r="DE9" s="67"/>
      <c r="DF9" s="67"/>
      <c r="DG9" s="49">
        <v>0</v>
      </c>
      <c r="DH9" s="49">
        <v>821732</v>
      </c>
      <c r="DI9" s="68">
        <v>5334.52</v>
      </c>
      <c r="DJ9" s="49">
        <v>39</v>
      </c>
      <c r="DK9" s="49">
        <v>30</v>
      </c>
      <c r="DL9" s="49">
        <v>16</v>
      </c>
      <c r="DM9" s="49">
        <v>354</v>
      </c>
      <c r="DN9" s="70">
        <v>822850</v>
      </c>
      <c r="DO9" s="70">
        <v>5338.54</v>
      </c>
      <c r="DP9" s="70">
        <v>39</v>
      </c>
      <c r="DQ9" s="70">
        <v>30</v>
      </c>
      <c r="DR9" s="70">
        <v>16</v>
      </c>
      <c r="DS9" s="70">
        <v>354</v>
      </c>
    </row>
    <row r="10" spans="1:123" s="71" customFormat="1" ht="144" x14ac:dyDescent="0.25">
      <c r="A10" s="67" t="s">
        <v>62</v>
      </c>
      <c r="B10" s="49">
        <v>1</v>
      </c>
      <c r="C10" s="67" t="s">
        <v>28</v>
      </c>
      <c r="D10" s="67" t="s">
        <v>427</v>
      </c>
      <c r="E10" s="67" t="s">
        <v>428</v>
      </c>
      <c r="F10" s="67">
        <v>46180</v>
      </c>
      <c r="G10" s="67" t="s">
        <v>429</v>
      </c>
      <c r="H10" s="67" t="s">
        <v>430</v>
      </c>
      <c r="I10" s="67" t="s">
        <v>431</v>
      </c>
      <c r="J10" s="67" t="s">
        <v>432</v>
      </c>
      <c r="K10" s="67" t="s">
        <v>433</v>
      </c>
      <c r="L10" s="67" t="s">
        <v>434</v>
      </c>
      <c r="M10" s="67" t="s">
        <v>435</v>
      </c>
      <c r="N10" s="67" t="s">
        <v>436</v>
      </c>
      <c r="O10" s="67">
        <v>485226452</v>
      </c>
      <c r="P10" s="67" t="s">
        <v>437</v>
      </c>
      <c r="Q10" s="67" t="s">
        <v>409</v>
      </c>
      <c r="R10" s="67" t="s">
        <v>438</v>
      </c>
      <c r="S10" s="67" t="s">
        <v>439</v>
      </c>
      <c r="T10" s="67" t="s">
        <v>436</v>
      </c>
      <c r="U10" s="67">
        <v>485226430</v>
      </c>
      <c r="V10" s="67" t="s">
        <v>440</v>
      </c>
      <c r="W10" s="49">
        <v>7</v>
      </c>
      <c r="X10" s="49">
        <v>0</v>
      </c>
      <c r="Y10" s="49">
        <v>7</v>
      </c>
      <c r="Z10" s="68">
        <v>6.5</v>
      </c>
      <c r="AA10" s="68">
        <v>0</v>
      </c>
      <c r="AB10" s="68">
        <v>6.5</v>
      </c>
      <c r="AC10" s="69" t="s">
        <v>359</v>
      </c>
      <c r="AD10" s="49">
        <v>6</v>
      </c>
      <c r="AE10" s="69" t="s">
        <v>359</v>
      </c>
      <c r="AF10" s="49">
        <v>0</v>
      </c>
      <c r="AG10" s="49">
        <v>1</v>
      </c>
      <c r="AH10" s="49">
        <v>6</v>
      </c>
      <c r="AI10" s="49">
        <v>7</v>
      </c>
      <c r="AJ10" s="69" t="s">
        <v>359</v>
      </c>
      <c r="AK10" s="49">
        <v>2</v>
      </c>
      <c r="AL10" s="49">
        <v>0</v>
      </c>
      <c r="AM10" s="49">
        <v>5</v>
      </c>
      <c r="AN10" s="49">
        <v>7</v>
      </c>
      <c r="AO10" s="69" t="s">
        <v>359</v>
      </c>
      <c r="AP10" s="49">
        <v>0</v>
      </c>
      <c r="AQ10" s="49">
        <v>0</v>
      </c>
      <c r="AR10" s="49">
        <v>0</v>
      </c>
      <c r="AS10" s="49">
        <v>0</v>
      </c>
      <c r="AT10" s="49">
        <v>6</v>
      </c>
      <c r="AU10" s="49">
        <v>1</v>
      </c>
      <c r="AV10" s="49">
        <v>0</v>
      </c>
      <c r="AW10" s="49">
        <v>7</v>
      </c>
      <c r="AX10" s="69" t="s">
        <v>359</v>
      </c>
      <c r="AY10" s="49">
        <v>0</v>
      </c>
      <c r="AZ10" s="49">
        <v>1</v>
      </c>
      <c r="BA10" s="49">
        <v>1</v>
      </c>
      <c r="BB10" s="49">
        <v>1</v>
      </c>
      <c r="BC10" s="49">
        <v>2</v>
      </c>
      <c r="BD10" s="49">
        <v>2</v>
      </c>
      <c r="BE10" s="49">
        <v>35</v>
      </c>
      <c r="BF10" s="49">
        <v>2800</v>
      </c>
      <c r="BG10" s="49">
        <v>18</v>
      </c>
      <c r="BH10" s="49">
        <v>0</v>
      </c>
      <c r="BI10" s="49">
        <v>2</v>
      </c>
      <c r="BJ10" s="49">
        <v>0</v>
      </c>
      <c r="BK10" s="49">
        <v>76</v>
      </c>
      <c r="BL10" s="49">
        <v>0</v>
      </c>
      <c r="BM10" s="49">
        <v>0</v>
      </c>
      <c r="BN10" s="49">
        <v>107</v>
      </c>
      <c r="BO10" s="49">
        <v>9</v>
      </c>
      <c r="BP10" s="49">
        <v>70</v>
      </c>
      <c r="BQ10" s="49">
        <v>8</v>
      </c>
      <c r="BR10" s="49">
        <v>2</v>
      </c>
      <c r="BS10" s="49">
        <v>0</v>
      </c>
      <c r="BT10" s="49">
        <v>0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21</v>
      </c>
      <c r="CC10" s="49">
        <v>0</v>
      </c>
      <c r="CD10" s="49">
        <v>0</v>
      </c>
      <c r="CE10" s="49">
        <v>0</v>
      </c>
      <c r="CF10" s="49">
        <v>15</v>
      </c>
      <c r="CG10" s="49">
        <v>5</v>
      </c>
      <c r="CH10" s="49">
        <v>3</v>
      </c>
      <c r="CI10" s="49">
        <v>5</v>
      </c>
      <c r="CJ10" s="49">
        <v>0</v>
      </c>
      <c r="CK10" s="49">
        <v>9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0</v>
      </c>
      <c r="CU10" s="49">
        <v>1</v>
      </c>
      <c r="CV10" s="49">
        <v>0</v>
      </c>
      <c r="CW10" s="49">
        <v>1</v>
      </c>
      <c r="CX10" s="49">
        <v>0</v>
      </c>
      <c r="CY10" s="49">
        <v>0</v>
      </c>
      <c r="CZ10" s="49">
        <v>0</v>
      </c>
      <c r="DA10" s="49">
        <v>0</v>
      </c>
      <c r="DB10" s="49">
        <v>1</v>
      </c>
      <c r="DC10" s="67" t="s">
        <v>441</v>
      </c>
      <c r="DD10" s="49">
        <v>2</v>
      </c>
      <c r="DE10" s="67" t="s">
        <v>442</v>
      </c>
      <c r="DF10" s="67" t="s">
        <v>443</v>
      </c>
      <c r="DG10" s="49">
        <v>1</v>
      </c>
      <c r="DH10" s="49">
        <v>439233</v>
      </c>
      <c r="DI10" s="68">
        <v>3163.42</v>
      </c>
      <c r="DJ10" s="49">
        <v>36</v>
      </c>
      <c r="DK10" s="49">
        <v>21</v>
      </c>
      <c r="DL10" s="49">
        <v>10</v>
      </c>
      <c r="DM10" s="49">
        <v>215</v>
      </c>
      <c r="DN10" s="70">
        <v>439639</v>
      </c>
      <c r="DO10" s="70">
        <v>3163.48</v>
      </c>
      <c r="DP10" s="70">
        <v>37</v>
      </c>
      <c r="DQ10" s="70">
        <v>21</v>
      </c>
      <c r="DR10" s="70">
        <v>10</v>
      </c>
      <c r="DS10" s="70">
        <v>215</v>
      </c>
    </row>
    <row r="11" spans="1:123" s="71" customFormat="1" ht="36" x14ac:dyDescent="0.25">
      <c r="A11" s="67" t="s">
        <v>63</v>
      </c>
      <c r="B11" s="49">
        <v>1</v>
      </c>
      <c r="C11" s="67" t="s">
        <v>29</v>
      </c>
      <c r="D11" s="67" t="s">
        <v>444</v>
      </c>
      <c r="E11" s="67" t="s">
        <v>445</v>
      </c>
      <c r="F11" s="67">
        <v>50003</v>
      </c>
      <c r="G11" s="67" t="s">
        <v>446</v>
      </c>
      <c r="H11" s="67" t="s">
        <v>447</v>
      </c>
      <c r="I11" s="67" t="s">
        <v>448</v>
      </c>
      <c r="J11" s="67" t="s">
        <v>449</v>
      </c>
      <c r="K11" s="67" t="s">
        <v>450</v>
      </c>
      <c r="L11" s="67" t="s">
        <v>356</v>
      </c>
      <c r="M11" s="67" t="s">
        <v>451</v>
      </c>
      <c r="N11" s="67" t="s">
        <v>436</v>
      </c>
      <c r="O11" s="67">
        <v>495817459</v>
      </c>
      <c r="P11" s="67" t="s">
        <v>452</v>
      </c>
      <c r="Q11" s="67" t="s">
        <v>436</v>
      </c>
      <c r="R11" s="67" t="s">
        <v>453</v>
      </c>
      <c r="S11" s="67" t="s">
        <v>454</v>
      </c>
      <c r="T11" s="67" t="s">
        <v>436</v>
      </c>
      <c r="U11" s="67">
        <v>495817241</v>
      </c>
      <c r="V11" s="67" t="s">
        <v>455</v>
      </c>
      <c r="W11" s="49">
        <v>7</v>
      </c>
      <c r="X11" s="49">
        <v>1</v>
      </c>
      <c r="Y11" s="49">
        <v>8</v>
      </c>
      <c r="Z11" s="68">
        <v>7</v>
      </c>
      <c r="AA11" s="68">
        <v>1</v>
      </c>
      <c r="AB11" s="68">
        <v>8</v>
      </c>
      <c r="AC11" s="69" t="s">
        <v>359</v>
      </c>
      <c r="AD11" s="49">
        <v>7</v>
      </c>
      <c r="AE11" s="69" t="s">
        <v>359</v>
      </c>
      <c r="AF11" s="49">
        <v>0</v>
      </c>
      <c r="AG11" s="49">
        <v>0</v>
      </c>
      <c r="AH11" s="49">
        <v>7</v>
      </c>
      <c r="AI11" s="49">
        <v>7</v>
      </c>
      <c r="AJ11" s="69" t="s">
        <v>359</v>
      </c>
      <c r="AK11" s="49">
        <v>3</v>
      </c>
      <c r="AL11" s="49">
        <v>1</v>
      </c>
      <c r="AM11" s="49">
        <v>3</v>
      </c>
      <c r="AN11" s="49">
        <v>7</v>
      </c>
      <c r="AO11" s="69" t="s">
        <v>359</v>
      </c>
      <c r="AP11" s="49">
        <v>0</v>
      </c>
      <c r="AQ11" s="49">
        <v>0</v>
      </c>
      <c r="AR11" s="49">
        <v>0</v>
      </c>
      <c r="AS11" s="49">
        <v>0</v>
      </c>
      <c r="AT11" s="49">
        <v>6</v>
      </c>
      <c r="AU11" s="49">
        <v>1</v>
      </c>
      <c r="AV11" s="49">
        <v>0</v>
      </c>
      <c r="AW11" s="49">
        <v>7</v>
      </c>
      <c r="AX11" s="69" t="s">
        <v>359</v>
      </c>
      <c r="AY11" s="49">
        <v>0</v>
      </c>
      <c r="AZ11" s="49">
        <v>1</v>
      </c>
      <c r="BA11" s="49">
        <v>1</v>
      </c>
      <c r="BB11" s="49">
        <v>1</v>
      </c>
      <c r="BC11" s="49">
        <v>2</v>
      </c>
      <c r="BD11" s="49">
        <v>0</v>
      </c>
      <c r="BE11" s="49">
        <v>17</v>
      </c>
      <c r="BF11" s="49">
        <v>429</v>
      </c>
      <c r="BG11" s="49">
        <v>12</v>
      </c>
      <c r="BH11" s="49">
        <v>0</v>
      </c>
      <c r="BI11" s="49">
        <v>50</v>
      </c>
      <c r="BJ11" s="49">
        <v>0</v>
      </c>
      <c r="BK11" s="49">
        <v>14</v>
      </c>
      <c r="BL11" s="49">
        <v>2</v>
      </c>
      <c r="BM11" s="49">
        <v>11</v>
      </c>
      <c r="BN11" s="49">
        <v>157</v>
      </c>
      <c r="BO11" s="49">
        <v>3</v>
      </c>
      <c r="BP11" s="49">
        <v>38</v>
      </c>
      <c r="BQ11" s="49">
        <v>14</v>
      </c>
      <c r="BR11" s="49">
        <v>3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  <c r="BX11" s="49">
        <v>1</v>
      </c>
      <c r="BY11" s="49">
        <v>0</v>
      </c>
      <c r="BZ11" s="49">
        <v>0</v>
      </c>
      <c r="CA11" s="49">
        <v>0</v>
      </c>
      <c r="CB11" s="49">
        <v>9</v>
      </c>
      <c r="CC11" s="49">
        <v>0</v>
      </c>
      <c r="CD11" s="49">
        <v>2</v>
      </c>
      <c r="CE11" s="49">
        <v>6</v>
      </c>
      <c r="CF11" s="49">
        <v>1</v>
      </c>
      <c r="CG11" s="49">
        <v>6</v>
      </c>
      <c r="CH11" s="49">
        <v>1</v>
      </c>
      <c r="CI11" s="49">
        <v>5</v>
      </c>
      <c r="CJ11" s="49">
        <v>0</v>
      </c>
      <c r="CK11" s="49">
        <v>11</v>
      </c>
      <c r="CL11" s="49">
        <v>0</v>
      </c>
      <c r="CM11" s="49">
        <v>0</v>
      </c>
      <c r="CN11" s="49">
        <v>11</v>
      </c>
      <c r="CO11" s="49">
        <v>0</v>
      </c>
      <c r="CP11" s="49">
        <v>0</v>
      </c>
      <c r="CQ11" s="49">
        <v>0</v>
      </c>
      <c r="CR11" s="49">
        <v>0</v>
      </c>
      <c r="CS11" s="49">
        <v>0</v>
      </c>
      <c r="CT11" s="49">
        <v>0</v>
      </c>
      <c r="CU11" s="49">
        <v>8</v>
      </c>
      <c r="CV11" s="49">
        <v>2</v>
      </c>
      <c r="CW11" s="49">
        <v>0</v>
      </c>
      <c r="CX11" s="49">
        <v>1</v>
      </c>
      <c r="CY11" s="49">
        <v>0</v>
      </c>
      <c r="CZ11" s="49">
        <v>0</v>
      </c>
      <c r="DA11" s="49">
        <v>10</v>
      </c>
      <c r="DB11" s="49">
        <v>0</v>
      </c>
      <c r="DC11" s="67" t="s">
        <v>436</v>
      </c>
      <c r="DD11" s="49">
        <v>1</v>
      </c>
      <c r="DE11" s="67" t="s">
        <v>456</v>
      </c>
      <c r="DF11" s="67" t="s">
        <v>457</v>
      </c>
      <c r="DG11" s="49">
        <v>0</v>
      </c>
      <c r="DH11" s="49">
        <v>550936</v>
      </c>
      <c r="DI11" s="68">
        <v>4758.82</v>
      </c>
      <c r="DJ11" s="49">
        <v>48</v>
      </c>
      <c r="DK11" s="49">
        <v>35</v>
      </c>
      <c r="DL11" s="49">
        <v>15</v>
      </c>
      <c r="DM11" s="49">
        <v>448</v>
      </c>
      <c r="DN11" s="70">
        <v>551421</v>
      </c>
      <c r="DO11" s="70">
        <v>4759</v>
      </c>
      <c r="DP11" s="70">
        <v>48</v>
      </c>
      <c r="DQ11" s="70">
        <v>35</v>
      </c>
      <c r="DR11" s="70">
        <v>15</v>
      </c>
      <c r="DS11" s="70">
        <v>448</v>
      </c>
    </row>
    <row r="12" spans="1:123" s="71" customFormat="1" ht="48" x14ac:dyDescent="0.25">
      <c r="A12" s="67" t="s">
        <v>64</v>
      </c>
      <c r="B12" s="49">
        <v>1</v>
      </c>
      <c r="C12" s="67" t="s">
        <v>30</v>
      </c>
      <c r="D12" s="67" t="s">
        <v>458</v>
      </c>
      <c r="E12" s="67">
        <v>125</v>
      </c>
      <c r="F12" s="67">
        <v>53211</v>
      </c>
      <c r="G12" s="67" t="s">
        <v>459</v>
      </c>
      <c r="H12" s="67" t="s">
        <v>460</v>
      </c>
      <c r="I12" s="67" t="s">
        <v>461</v>
      </c>
      <c r="J12" s="67" t="s">
        <v>462</v>
      </c>
      <c r="K12" s="67"/>
      <c r="L12" s="67" t="s">
        <v>463</v>
      </c>
      <c r="M12" s="67" t="s">
        <v>464</v>
      </c>
      <c r="N12" s="67"/>
      <c r="O12" s="67">
        <v>466026304</v>
      </c>
      <c r="P12" s="67" t="s">
        <v>465</v>
      </c>
      <c r="Q12" s="67"/>
      <c r="R12" s="67" t="s">
        <v>463</v>
      </c>
      <c r="S12" s="67" t="s">
        <v>464</v>
      </c>
      <c r="T12" s="67"/>
      <c r="U12" s="67">
        <v>466026304</v>
      </c>
      <c r="V12" s="67" t="s">
        <v>465</v>
      </c>
      <c r="W12" s="49">
        <v>10</v>
      </c>
      <c r="X12" s="49">
        <v>0</v>
      </c>
      <c r="Y12" s="49">
        <v>10</v>
      </c>
      <c r="Z12" s="68">
        <v>10</v>
      </c>
      <c r="AA12" s="68">
        <v>0</v>
      </c>
      <c r="AB12" s="68">
        <v>10</v>
      </c>
      <c r="AC12" s="69" t="s">
        <v>359</v>
      </c>
      <c r="AD12" s="49">
        <v>10</v>
      </c>
      <c r="AE12" s="69" t="s">
        <v>359</v>
      </c>
      <c r="AF12" s="49">
        <v>6</v>
      </c>
      <c r="AG12" s="49">
        <v>0</v>
      </c>
      <c r="AH12" s="49">
        <v>4</v>
      </c>
      <c r="AI12" s="49">
        <v>10</v>
      </c>
      <c r="AJ12" s="69" t="s">
        <v>359</v>
      </c>
      <c r="AK12" s="49">
        <v>0</v>
      </c>
      <c r="AL12" s="49">
        <v>1</v>
      </c>
      <c r="AM12" s="49">
        <v>9</v>
      </c>
      <c r="AN12" s="49">
        <v>10</v>
      </c>
      <c r="AO12" s="69" t="s">
        <v>359</v>
      </c>
      <c r="AP12" s="49">
        <v>0</v>
      </c>
      <c r="AQ12" s="49">
        <v>0</v>
      </c>
      <c r="AR12" s="49">
        <v>0</v>
      </c>
      <c r="AS12" s="49">
        <v>0</v>
      </c>
      <c r="AT12" s="49">
        <v>10</v>
      </c>
      <c r="AU12" s="49">
        <v>0</v>
      </c>
      <c r="AV12" s="49">
        <v>0</v>
      </c>
      <c r="AW12" s="49">
        <v>10</v>
      </c>
      <c r="AX12" s="69" t="s">
        <v>359</v>
      </c>
      <c r="AY12" s="49">
        <v>0</v>
      </c>
      <c r="AZ12" s="49">
        <v>1</v>
      </c>
      <c r="BA12" s="49">
        <v>1</v>
      </c>
      <c r="BB12" s="49">
        <v>1</v>
      </c>
      <c r="BC12" s="49">
        <v>2</v>
      </c>
      <c r="BD12" s="49">
        <v>1</v>
      </c>
      <c r="BE12" s="49">
        <v>3</v>
      </c>
      <c r="BF12" s="49">
        <v>370</v>
      </c>
      <c r="BG12" s="49">
        <v>26</v>
      </c>
      <c r="BH12" s="49">
        <v>0</v>
      </c>
      <c r="BI12" s="49">
        <v>31</v>
      </c>
      <c r="BJ12" s="49">
        <v>3</v>
      </c>
      <c r="BK12" s="49">
        <v>1</v>
      </c>
      <c r="BL12" s="49">
        <v>1</v>
      </c>
      <c r="BM12" s="49">
        <v>3</v>
      </c>
      <c r="BN12" s="49">
        <v>79</v>
      </c>
      <c r="BO12" s="49">
        <v>2</v>
      </c>
      <c r="BP12" s="49">
        <v>56</v>
      </c>
      <c r="BQ12" s="49">
        <v>11</v>
      </c>
      <c r="BR12" s="49">
        <v>12</v>
      </c>
      <c r="BS12" s="49">
        <v>0</v>
      </c>
      <c r="BT12" s="49">
        <v>1</v>
      </c>
      <c r="BU12" s="49">
        <v>0</v>
      </c>
      <c r="BV12" s="49">
        <v>6</v>
      </c>
      <c r="BW12" s="49">
        <v>0</v>
      </c>
      <c r="BX12" s="49">
        <v>2</v>
      </c>
      <c r="BY12" s="49">
        <v>0</v>
      </c>
      <c r="BZ12" s="49">
        <v>0</v>
      </c>
      <c r="CA12" s="49">
        <v>0</v>
      </c>
      <c r="CB12" s="49">
        <v>28</v>
      </c>
      <c r="CC12" s="49">
        <v>0</v>
      </c>
      <c r="CD12" s="49">
        <v>4</v>
      </c>
      <c r="CE12" s="49">
        <v>24</v>
      </c>
      <c r="CF12" s="49">
        <v>4</v>
      </c>
      <c r="CG12" s="49">
        <v>3</v>
      </c>
      <c r="CH12" s="49">
        <v>2</v>
      </c>
      <c r="CI12" s="49">
        <v>2</v>
      </c>
      <c r="CJ12" s="49">
        <v>0</v>
      </c>
      <c r="CK12" s="49">
        <v>12</v>
      </c>
      <c r="CL12" s="49">
        <v>0</v>
      </c>
      <c r="CM12" s="49">
        <v>0</v>
      </c>
      <c r="CN12" s="49">
        <v>0</v>
      </c>
      <c r="CO12" s="49">
        <v>0</v>
      </c>
      <c r="CP12" s="49">
        <v>0</v>
      </c>
      <c r="CQ12" s="49">
        <v>0</v>
      </c>
      <c r="CR12" s="49">
        <v>0</v>
      </c>
      <c r="CS12" s="49">
        <v>0</v>
      </c>
      <c r="CT12" s="49">
        <v>0</v>
      </c>
      <c r="CU12" s="49">
        <v>12</v>
      </c>
      <c r="CV12" s="49">
        <v>2</v>
      </c>
      <c r="CW12" s="49">
        <v>0</v>
      </c>
      <c r="CX12" s="49">
        <v>1</v>
      </c>
      <c r="CY12" s="49">
        <v>0</v>
      </c>
      <c r="CZ12" s="49">
        <v>0</v>
      </c>
      <c r="DA12" s="49">
        <v>3</v>
      </c>
      <c r="DB12" s="49">
        <v>1</v>
      </c>
      <c r="DC12" s="67" t="s">
        <v>466</v>
      </c>
      <c r="DD12" s="49">
        <v>2</v>
      </c>
      <c r="DE12" s="67" t="s">
        <v>467</v>
      </c>
      <c r="DF12" s="67" t="s">
        <v>468</v>
      </c>
      <c r="DG12" s="49">
        <v>0</v>
      </c>
      <c r="DH12" s="49">
        <v>516803</v>
      </c>
      <c r="DI12" s="68">
        <v>4519</v>
      </c>
      <c r="DJ12" s="49">
        <v>42</v>
      </c>
      <c r="DK12" s="49">
        <v>11</v>
      </c>
      <c r="DL12" s="49">
        <v>15</v>
      </c>
      <c r="DM12" s="49">
        <v>451</v>
      </c>
      <c r="DN12" s="70">
        <v>516149</v>
      </c>
      <c r="DO12" s="70">
        <v>4519</v>
      </c>
      <c r="DP12" s="70">
        <v>42</v>
      </c>
      <c r="DQ12" s="70">
        <v>26</v>
      </c>
      <c r="DR12" s="70">
        <v>15</v>
      </c>
      <c r="DS12" s="70">
        <v>451</v>
      </c>
    </row>
    <row r="13" spans="1:123" s="71" customFormat="1" ht="60" x14ac:dyDescent="0.25">
      <c r="A13" s="67" t="s">
        <v>65</v>
      </c>
      <c r="B13" s="49">
        <v>1</v>
      </c>
      <c r="C13" s="67" t="s">
        <v>31</v>
      </c>
      <c r="D13" s="67" t="s">
        <v>469</v>
      </c>
      <c r="E13" s="67" t="s">
        <v>470</v>
      </c>
      <c r="F13" s="67">
        <v>58733</v>
      </c>
      <c r="G13" s="67" t="s">
        <v>471</v>
      </c>
      <c r="H13" s="67" t="s">
        <v>472</v>
      </c>
      <c r="I13" s="67" t="s">
        <v>473</v>
      </c>
      <c r="J13" s="67" t="s">
        <v>419</v>
      </c>
      <c r="K13" s="67" t="s">
        <v>351</v>
      </c>
      <c r="L13" s="67" t="s">
        <v>474</v>
      </c>
      <c r="M13" s="67" t="s">
        <v>475</v>
      </c>
      <c r="N13" s="67"/>
      <c r="O13" s="67">
        <v>564602199</v>
      </c>
      <c r="P13" s="67" t="s">
        <v>476</v>
      </c>
      <c r="Q13" s="67" t="s">
        <v>351</v>
      </c>
      <c r="R13" s="67" t="s">
        <v>474</v>
      </c>
      <c r="S13" s="67" t="s">
        <v>475</v>
      </c>
      <c r="T13" s="67"/>
      <c r="U13" s="67">
        <v>564602199</v>
      </c>
      <c r="V13" s="67" t="s">
        <v>476</v>
      </c>
      <c r="W13" s="49">
        <v>8</v>
      </c>
      <c r="X13" s="49">
        <v>1</v>
      </c>
      <c r="Y13" s="49">
        <v>9</v>
      </c>
      <c r="Z13" s="68">
        <v>7.5</v>
      </c>
      <c r="AA13" s="68">
        <v>0.5</v>
      </c>
      <c r="AB13" s="68">
        <v>8</v>
      </c>
      <c r="AC13" s="69" t="s">
        <v>359</v>
      </c>
      <c r="AD13" s="49">
        <v>8</v>
      </c>
      <c r="AE13" s="69" t="s">
        <v>359</v>
      </c>
      <c r="AF13" s="49">
        <v>2</v>
      </c>
      <c r="AG13" s="49">
        <v>0</v>
      </c>
      <c r="AH13" s="49">
        <v>6</v>
      </c>
      <c r="AI13" s="49">
        <v>8</v>
      </c>
      <c r="AJ13" s="69" t="s">
        <v>359</v>
      </c>
      <c r="AK13" s="49">
        <v>0</v>
      </c>
      <c r="AL13" s="49">
        <v>0</v>
      </c>
      <c r="AM13" s="49">
        <v>8</v>
      </c>
      <c r="AN13" s="49">
        <v>8</v>
      </c>
      <c r="AO13" s="69" t="s">
        <v>359</v>
      </c>
      <c r="AP13" s="49">
        <v>0</v>
      </c>
      <c r="AQ13" s="49">
        <v>0</v>
      </c>
      <c r="AR13" s="49">
        <v>0</v>
      </c>
      <c r="AS13" s="49">
        <v>0</v>
      </c>
      <c r="AT13" s="49">
        <v>7</v>
      </c>
      <c r="AU13" s="49">
        <v>1</v>
      </c>
      <c r="AV13" s="49">
        <v>0</v>
      </c>
      <c r="AW13" s="49">
        <v>8</v>
      </c>
      <c r="AX13" s="69" t="s">
        <v>359</v>
      </c>
      <c r="AY13" s="49">
        <v>0</v>
      </c>
      <c r="AZ13" s="49">
        <v>1</v>
      </c>
      <c r="BA13" s="49">
        <v>1</v>
      </c>
      <c r="BB13" s="49">
        <v>1</v>
      </c>
      <c r="BC13" s="49">
        <v>2</v>
      </c>
      <c r="BD13" s="49">
        <v>0</v>
      </c>
      <c r="BE13" s="49">
        <v>11</v>
      </c>
      <c r="BF13" s="49">
        <v>600</v>
      </c>
      <c r="BG13" s="49">
        <v>10</v>
      </c>
      <c r="BH13" s="49">
        <v>0</v>
      </c>
      <c r="BI13" s="49">
        <v>24</v>
      </c>
      <c r="BJ13" s="49">
        <v>0</v>
      </c>
      <c r="BK13" s="49">
        <v>7</v>
      </c>
      <c r="BL13" s="49">
        <v>0</v>
      </c>
      <c r="BM13" s="49">
        <v>0</v>
      </c>
      <c r="BN13" s="49">
        <v>85</v>
      </c>
      <c r="BO13" s="49">
        <v>0</v>
      </c>
      <c r="BP13" s="49">
        <v>87</v>
      </c>
      <c r="BQ13" s="49">
        <v>13</v>
      </c>
      <c r="BR13" s="49">
        <v>12</v>
      </c>
      <c r="BS13" s="49">
        <v>2</v>
      </c>
      <c r="BT13" s="49">
        <v>2</v>
      </c>
      <c r="BU13" s="49">
        <v>0</v>
      </c>
      <c r="BV13" s="49">
        <v>1</v>
      </c>
      <c r="BW13" s="49">
        <v>0</v>
      </c>
      <c r="BX13" s="49">
        <v>0</v>
      </c>
      <c r="BY13" s="49">
        <v>0</v>
      </c>
      <c r="BZ13" s="49">
        <v>0</v>
      </c>
      <c r="CA13" s="49">
        <v>0</v>
      </c>
      <c r="CB13" s="49">
        <v>2</v>
      </c>
      <c r="CC13" s="49">
        <v>0</v>
      </c>
      <c r="CD13" s="49">
        <v>1</v>
      </c>
      <c r="CE13" s="49">
        <v>2</v>
      </c>
      <c r="CF13" s="49">
        <v>3</v>
      </c>
      <c r="CG13" s="49">
        <v>7</v>
      </c>
      <c r="CH13" s="49">
        <v>0</v>
      </c>
      <c r="CI13" s="49">
        <v>2</v>
      </c>
      <c r="CJ13" s="49">
        <v>0</v>
      </c>
      <c r="CK13" s="49">
        <v>8</v>
      </c>
      <c r="CL13" s="49">
        <v>0</v>
      </c>
      <c r="CM13" s="49">
        <v>0</v>
      </c>
      <c r="CN13" s="49">
        <v>0</v>
      </c>
      <c r="CO13" s="49">
        <v>0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5</v>
      </c>
      <c r="CV13" s="49">
        <v>0</v>
      </c>
      <c r="CW13" s="49">
        <v>1</v>
      </c>
      <c r="CX13" s="49">
        <v>1</v>
      </c>
      <c r="CY13" s="49">
        <v>1</v>
      </c>
      <c r="CZ13" s="49">
        <v>0</v>
      </c>
      <c r="DA13" s="49">
        <v>1</v>
      </c>
      <c r="DB13" s="49">
        <v>1</v>
      </c>
      <c r="DC13" s="67" t="s">
        <v>477</v>
      </c>
      <c r="DD13" s="49">
        <v>2</v>
      </c>
      <c r="DE13" s="67" t="s">
        <v>478</v>
      </c>
      <c r="DF13" s="67" t="s">
        <v>479</v>
      </c>
      <c r="DG13" s="49">
        <v>0</v>
      </c>
      <c r="DH13" s="49">
        <v>509475</v>
      </c>
      <c r="DI13" s="68">
        <v>6795.71</v>
      </c>
      <c r="DJ13" s="49">
        <v>38</v>
      </c>
      <c r="DK13" s="49">
        <v>26</v>
      </c>
      <c r="DL13" s="49">
        <v>15</v>
      </c>
      <c r="DM13" s="49">
        <v>704</v>
      </c>
      <c r="DN13" s="70">
        <v>509475</v>
      </c>
      <c r="DO13" s="70">
        <v>6795.57</v>
      </c>
      <c r="DP13" s="70">
        <v>38</v>
      </c>
      <c r="DQ13" s="70">
        <v>26</v>
      </c>
      <c r="DR13" s="70">
        <v>15</v>
      </c>
      <c r="DS13" s="70">
        <v>704</v>
      </c>
    </row>
    <row r="14" spans="1:123" s="71" customFormat="1" ht="96" x14ac:dyDescent="0.25">
      <c r="A14" s="67" t="s">
        <v>66</v>
      </c>
      <c r="B14" s="49">
        <v>1</v>
      </c>
      <c r="C14" s="67" t="s">
        <v>32</v>
      </c>
      <c r="D14" s="67" t="s">
        <v>480</v>
      </c>
      <c r="E14" s="67" t="s">
        <v>481</v>
      </c>
      <c r="F14" s="67">
        <v>60182</v>
      </c>
      <c r="G14" s="67" t="s">
        <v>2</v>
      </c>
      <c r="H14" s="67" t="s">
        <v>482</v>
      </c>
      <c r="I14" s="67" t="s">
        <v>483</v>
      </c>
      <c r="J14" s="67" t="s">
        <v>449</v>
      </c>
      <c r="K14" s="67" t="s">
        <v>484</v>
      </c>
      <c r="L14" s="67" t="s">
        <v>485</v>
      </c>
      <c r="M14" s="67" t="s">
        <v>486</v>
      </c>
      <c r="N14" s="67" t="s">
        <v>487</v>
      </c>
      <c r="O14" s="67">
        <v>541651212</v>
      </c>
      <c r="P14" s="67" t="s">
        <v>488</v>
      </c>
      <c r="Q14" s="67"/>
      <c r="R14" s="67" t="s">
        <v>489</v>
      </c>
      <c r="S14" s="67" t="s">
        <v>490</v>
      </c>
      <c r="T14" s="67" t="s">
        <v>491</v>
      </c>
      <c r="U14" s="67">
        <v>541652203</v>
      </c>
      <c r="V14" s="67" t="s">
        <v>492</v>
      </c>
      <c r="W14" s="49">
        <v>17</v>
      </c>
      <c r="X14" s="49">
        <v>2</v>
      </c>
      <c r="Y14" s="49">
        <v>19</v>
      </c>
      <c r="Z14" s="68">
        <v>17</v>
      </c>
      <c r="AA14" s="68">
        <v>1.4</v>
      </c>
      <c r="AB14" s="68">
        <v>18.399999999999999</v>
      </c>
      <c r="AC14" s="69" t="s">
        <v>359</v>
      </c>
      <c r="AD14" s="49">
        <v>17</v>
      </c>
      <c r="AE14" s="69" t="s">
        <v>359</v>
      </c>
      <c r="AF14" s="49">
        <v>1</v>
      </c>
      <c r="AG14" s="49">
        <v>3</v>
      </c>
      <c r="AH14" s="49">
        <v>13</v>
      </c>
      <c r="AI14" s="49">
        <v>17</v>
      </c>
      <c r="AJ14" s="69" t="s">
        <v>359</v>
      </c>
      <c r="AK14" s="49">
        <v>0</v>
      </c>
      <c r="AL14" s="49">
        <v>1</v>
      </c>
      <c r="AM14" s="49">
        <v>16</v>
      </c>
      <c r="AN14" s="49">
        <v>17</v>
      </c>
      <c r="AO14" s="69" t="s">
        <v>359</v>
      </c>
      <c r="AP14" s="49">
        <v>0</v>
      </c>
      <c r="AQ14" s="49">
        <v>0</v>
      </c>
      <c r="AR14" s="49">
        <v>0</v>
      </c>
      <c r="AS14" s="49">
        <v>3</v>
      </c>
      <c r="AT14" s="49">
        <v>13</v>
      </c>
      <c r="AU14" s="49">
        <v>1</v>
      </c>
      <c r="AV14" s="49">
        <v>0</v>
      </c>
      <c r="AW14" s="49">
        <v>17</v>
      </c>
      <c r="AX14" s="69" t="s">
        <v>359</v>
      </c>
      <c r="AY14" s="49">
        <v>0</v>
      </c>
      <c r="AZ14" s="49">
        <v>1</v>
      </c>
      <c r="BA14" s="49">
        <v>1</v>
      </c>
      <c r="BB14" s="49">
        <v>1</v>
      </c>
      <c r="BC14" s="49">
        <v>6</v>
      </c>
      <c r="BD14" s="49">
        <v>1</v>
      </c>
      <c r="BE14" s="49">
        <v>37</v>
      </c>
      <c r="BF14" s="49">
        <v>5000</v>
      </c>
      <c r="BG14" s="49">
        <v>58</v>
      </c>
      <c r="BH14" s="49">
        <v>0</v>
      </c>
      <c r="BI14" s="49">
        <v>93</v>
      </c>
      <c r="BJ14" s="49">
        <v>10</v>
      </c>
      <c r="BK14" s="49">
        <v>87</v>
      </c>
      <c r="BL14" s="49">
        <v>6</v>
      </c>
      <c r="BM14" s="49">
        <v>32</v>
      </c>
      <c r="BN14" s="49">
        <v>307</v>
      </c>
      <c r="BO14" s="49">
        <v>0</v>
      </c>
      <c r="BP14" s="49">
        <v>209</v>
      </c>
      <c r="BQ14" s="49">
        <v>21</v>
      </c>
      <c r="BR14" s="49">
        <v>36</v>
      </c>
      <c r="BS14" s="49">
        <v>1</v>
      </c>
      <c r="BT14" s="49">
        <v>9</v>
      </c>
      <c r="BU14" s="49">
        <v>0</v>
      </c>
      <c r="BV14" s="49">
        <v>14</v>
      </c>
      <c r="BW14" s="49">
        <v>2</v>
      </c>
      <c r="BX14" s="49">
        <v>6</v>
      </c>
      <c r="BY14" s="49">
        <v>0</v>
      </c>
      <c r="BZ14" s="49">
        <v>0</v>
      </c>
      <c r="CA14" s="49">
        <v>0</v>
      </c>
      <c r="CB14" s="49">
        <v>0</v>
      </c>
      <c r="CC14" s="49">
        <v>0</v>
      </c>
      <c r="CD14" s="49">
        <v>6</v>
      </c>
      <c r="CE14" s="49">
        <v>2</v>
      </c>
      <c r="CF14" s="49">
        <v>8</v>
      </c>
      <c r="CG14" s="49">
        <v>10</v>
      </c>
      <c r="CH14" s="49">
        <v>1</v>
      </c>
      <c r="CI14" s="49">
        <v>2</v>
      </c>
      <c r="CJ14" s="49">
        <v>0</v>
      </c>
      <c r="CK14" s="49">
        <v>24</v>
      </c>
      <c r="CL14" s="49">
        <v>0</v>
      </c>
      <c r="CM14" s="49">
        <v>0</v>
      </c>
      <c r="CN14" s="49">
        <v>0</v>
      </c>
      <c r="CO14" s="49">
        <v>1</v>
      </c>
      <c r="CP14" s="49">
        <v>0</v>
      </c>
      <c r="CQ14" s="49">
        <v>0</v>
      </c>
      <c r="CR14" s="49">
        <v>0</v>
      </c>
      <c r="CS14" s="49">
        <v>0</v>
      </c>
      <c r="CT14" s="49">
        <v>0</v>
      </c>
      <c r="CU14" s="49">
        <v>17</v>
      </c>
      <c r="CV14" s="49">
        <v>11</v>
      </c>
      <c r="CW14" s="49">
        <v>1</v>
      </c>
      <c r="CX14" s="49">
        <v>1</v>
      </c>
      <c r="CY14" s="49">
        <v>1</v>
      </c>
      <c r="CZ14" s="49">
        <v>0</v>
      </c>
      <c r="DA14" s="49">
        <v>6</v>
      </c>
      <c r="DB14" s="49">
        <v>1</v>
      </c>
      <c r="DC14" s="67" t="s">
        <v>493</v>
      </c>
      <c r="DD14" s="49">
        <v>2</v>
      </c>
      <c r="DE14" s="67" t="s">
        <v>494</v>
      </c>
      <c r="DF14" s="67" t="s">
        <v>495</v>
      </c>
      <c r="DG14" s="49">
        <v>0</v>
      </c>
      <c r="DH14" s="49">
        <v>1170078</v>
      </c>
      <c r="DI14" s="68">
        <v>7194.89</v>
      </c>
      <c r="DJ14" s="49">
        <v>62</v>
      </c>
      <c r="DK14" s="49">
        <v>34</v>
      </c>
      <c r="DL14" s="49">
        <v>21</v>
      </c>
      <c r="DM14" s="49">
        <v>673</v>
      </c>
      <c r="DN14" s="70">
        <v>1175023</v>
      </c>
      <c r="DO14" s="70">
        <v>7187.82</v>
      </c>
      <c r="DP14" s="70">
        <v>65</v>
      </c>
      <c r="DQ14" s="70">
        <v>35</v>
      </c>
      <c r="DR14" s="70">
        <v>21</v>
      </c>
      <c r="DS14" s="70">
        <v>673</v>
      </c>
    </row>
    <row r="15" spans="1:123" s="71" customFormat="1" ht="36" x14ac:dyDescent="0.25">
      <c r="A15" s="67" t="s">
        <v>67</v>
      </c>
      <c r="B15" s="49">
        <v>1</v>
      </c>
      <c r="C15" s="67" t="s">
        <v>33</v>
      </c>
      <c r="D15" s="67" t="s">
        <v>496</v>
      </c>
      <c r="E15" s="67" t="s">
        <v>497</v>
      </c>
      <c r="F15" s="67">
        <v>77911</v>
      </c>
      <c r="G15" s="67" t="s">
        <v>498</v>
      </c>
      <c r="H15" s="67" t="s">
        <v>499</v>
      </c>
      <c r="I15" s="67" t="s">
        <v>500</v>
      </c>
      <c r="J15" s="67" t="s">
        <v>501</v>
      </c>
      <c r="K15" s="67" t="s">
        <v>502</v>
      </c>
      <c r="L15" s="67" t="s">
        <v>420</v>
      </c>
      <c r="M15" s="67" t="s">
        <v>503</v>
      </c>
      <c r="N15" s="67"/>
      <c r="O15" s="67">
        <v>585508649</v>
      </c>
      <c r="P15" s="67" t="s">
        <v>504</v>
      </c>
      <c r="Q15" s="67" t="s">
        <v>502</v>
      </c>
      <c r="R15" s="67" t="s">
        <v>420</v>
      </c>
      <c r="S15" s="67" t="s">
        <v>503</v>
      </c>
      <c r="T15" s="67"/>
      <c r="U15" s="67">
        <v>585508649</v>
      </c>
      <c r="V15" s="67" t="s">
        <v>504</v>
      </c>
      <c r="W15" s="49">
        <v>13</v>
      </c>
      <c r="X15" s="49">
        <v>5</v>
      </c>
      <c r="Y15" s="49">
        <v>18</v>
      </c>
      <c r="Z15" s="68">
        <v>12.5</v>
      </c>
      <c r="AA15" s="68">
        <v>5</v>
      </c>
      <c r="AB15" s="68">
        <v>17.5</v>
      </c>
      <c r="AC15" s="69" t="s">
        <v>359</v>
      </c>
      <c r="AD15" s="49">
        <v>13</v>
      </c>
      <c r="AE15" s="69" t="s">
        <v>359</v>
      </c>
      <c r="AF15" s="49">
        <v>0</v>
      </c>
      <c r="AG15" s="49">
        <v>2</v>
      </c>
      <c r="AH15" s="49">
        <v>11</v>
      </c>
      <c r="AI15" s="49">
        <v>13</v>
      </c>
      <c r="AJ15" s="69" t="s">
        <v>359</v>
      </c>
      <c r="AK15" s="49">
        <v>1</v>
      </c>
      <c r="AL15" s="49">
        <v>2</v>
      </c>
      <c r="AM15" s="49">
        <v>10</v>
      </c>
      <c r="AN15" s="49">
        <v>13</v>
      </c>
      <c r="AO15" s="69" t="s">
        <v>359</v>
      </c>
      <c r="AP15" s="49">
        <v>0</v>
      </c>
      <c r="AQ15" s="49">
        <v>0</v>
      </c>
      <c r="AR15" s="49">
        <v>0</v>
      </c>
      <c r="AS15" s="49">
        <v>0</v>
      </c>
      <c r="AT15" s="49">
        <v>10</v>
      </c>
      <c r="AU15" s="49">
        <v>3</v>
      </c>
      <c r="AV15" s="49">
        <v>0</v>
      </c>
      <c r="AW15" s="49">
        <v>13</v>
      </c>
      <c r="AX15" s="69" t="s">
        <v>359</v>
      </c>
      <c r="AY15" s="49">
        <v>0</v>
      </c>
      <c r="AZ15" s="49">
        <v>1</v>
      </c>
      <c r="BA15" s="49">
        <v>1</v>
      </c>
      <c r="BB15" s="49">
        <v>1</v>
      </c>
      <c r="BC15" s="49">
        <v>2</v>
      </c>
      <c r="BD15" s="49">
        <v>0</v>
      </c>
      <c r="BE15" s="49">
        <v>30</v>
      </c>
      <c r="BF15" s="49">
        <v>272</v>
      </c>
      <c r="BG15" s="49">
        <v>15</v>
      </c>
      <c r="BH15" s="49">
        <v>0</v>
      </c>
      <c r="BI15" s="49">
        <v>47</v>
      </c>
      <c r="BJ15" s="49">
        <v>3</v>
      </c>
      <c r="BK15" s="49">
        <v>14</v>
      </c>
      <c r="BL15" s="49">
        <v>10</v>
      </c>
      <c r="BM15" s="49">
        <v>2</v>
      </c>
      <c r="BN15" s="49">
        <v>167</v>
      </c>
      <c r="BO15" s="49">
        <v>2</v>
      </c>
      <c r="BP15" s="49">
        <v>137</v>
      </c>
      <c r="BQ15" s="49">
        <v>24</v>
      </c>
      <c r="BR15" s="49">
        <v>0</v>
      </c>
      <c r="BS15" s="49">
        <v>3</v>
      </c>
      <c r="BT15" s="49">
        <v>1</v>
      </c>
      <c r="BU15" s="49">
        <v>1</v>
      </c>
      <c r="BV15" s="49">
        <v>5</v>
      </c>
      <c r="BW15" s="49">
        <v>1</v>
      </c>
      <c r="BX15" s="49">
        <v>0</v>
      </c>
      <c r="BY15" s="49">
        <v>0</v>
      </c>
      <c r="BZ15" s="49">
        <v>2</v>
      </c>
      <c r="CA15" s="49">
        <v>1</v>
      </c>
      <c r="CB15" s="49">
        <v>0</v>
      </c>
      <c r="CC15" s="49">
        <v>0</v>
      </c>
      <c r="CD15" s="49">
        <v>0</v>
      </c>
      <c r="CE15" s="49">
        <v>0</v>
      </c>
      <c r="CF15" s="49">
        <v>7</v>
      </c>
      <c r="CG15" s="49">
        <v>3</v>
      </c>
      <c r="CH15" s="49">
        <v>5</v>
      </c>
      <c r="CI15" s="49">
        <v>9</v>
      </c>
      <c r="CJ15" s="49">
        <v>0</v>
      </c>
      <c r="CK15" s="49">
        <v>14</v>
      </c>
      <c r="CL15" s="49">
        <v>0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49">
        <v>0</v>
      </c>
      <c r="CU15" s="49">
        <v>14</v>
      </c>
      <c r="CV15" s="49">
        <v>5</v>
      </c>
      <c r="CW15" s="49">
        <v>1</v>
      </c>
      <c r="CX15" s="49">
        <v>1</v>
      </c>
      <c r="CY15" s="49">
        <v>3</v>
      </c>
      <c r="CZ15" s="49">
        <v>0</v>
      </c>
      <c r="DA15" s="49">
        <v>7</v>
      </c>
      <c r="DB15" s="49">
        <v>1</v>
      </c>
      <c r="DC15" s="67" t="s">
        <v>505</v>
      </c>
      <c r="DD15" s="49">
        <v>1</v>
      </c>
      <c r="DE15" s="67" t="s">
        <v>506</v>
      </c>
      <c r="DF15" s="67" t="s">
        <v>507</v>
      </c>
      <c r="DG15" s="49">
        <v>1</v>
      </c>
      <c r="DH15" s="49">
        <v>634208</v>
      </c>
      <c r="DI15" s="68">
        <v>5266.58</v>
      </c>
      <c r="DJ15" s="49">
        <v>38</v>
      </c>
      <c r="DK15" s="49">
        <v>21</v>
      </c>
      <c r="DL15" s="49">
        <v>13</v>
      </c>
      <c r="DM15" s="49">
        <v>402</v>
      </c>
      <c r="DN15" s="70">
        <v>634720</v>
      </c>
      <c r="DO15" s="70">
        <v>5271.46</v>
      </c>
      <c r="DP15" s="70">
        <v>39</v>
      </c>
      <c r="DQ15" s="70">
        <v>21</v>
      </c>
      <c r="DR15" s="70">
        <v>13</v>
      </c>
      <c r="DS15" s="70">
        <v>402</v>
      </c>
    </row>
    <row r="16" spans="1:123" s="71" customFormat="1" ht="36" x14ac:dyDescent="0.25">
      <c r="A16" s="67" t="s">
        <v>68</v>
      </c>
      <c r="B16" s="49">
        <v>1</v>
      </c>
      <c r="C16" s="67" t="s">
        <v>34</v>
      </c>
      <c r="D16" s="67" t="s">
        <v>508</v>
      </c>
      <c r="E16" s="67">
        <v>21</v>
      </c>
      <c r="F16" s="67">
        <v>76190</v>
      </c>
      <c r="G16" s="67" t="s">
        <v>509</v>
      </c>
      <c r="H16" s="67" t="s">
        <v>510</v>
      </c>
      <c r="I16" s="67" t="s">
        <v>511</v>
      </c>
      <c r="J16" s="67" t="s">
        <v>419</v>
      </c>
      <c r="K16" s="67" t="s">
        <v>351</v>
      </c>
      <c r="L16" s="67" t="s">
        <v>512</v>
      </c>
      <c r="M16" s="67" t="s">
        <v>513</v>
      </c>
      <c r="N16" s="67"/>
      <c r="O16" s="67">
        <v>577043455</v>
      </c>
      <c r="P16" s="67" t="s">
        <v>514</v>
      </c>
      <c r="Q16" s="67" t="s">
        <v>351</v>
      </c>
      <c r="R16" s="67" t="s">
        <v>515</v>
      </c>
      <c r="S16" s="67" t="s">
        <v>516</v>
      </c>
      <c r="T16" s="67"/>
      <c r="U16" s="67">
        <v>577043453</v>
      </c>
      <c r="V16" s="67" t="s">
        <v>517</v>
      </c>
      <c r="W16" s="49">
        <v>11</v>
      </c>
      <c r="X16" s="49">
        <v>0</v>
      </c>
      <c r="Y16" s="49">
        <v>11</v>
      </c>
      <c r="Z16" s="68">
        <v>11</v>
      </c>
      <c r="AA16" s="68">
        <v>0</v>
      </c>
      <c r="AB16" s="68">
        <v>11</v>
      </c>
      <c r="AC16" s="69" t="s">
        <v>359</v>
      </c>
      <c r="AD16" s="49">
        <v>11</v>
      </c>
      <c r="AE16" s="69" t="s">
        <v>359</v>
      </c>
      <c r="AF16" s="49">
        <v>1</v>
      </c>
      <c r="AG16" s="49">
        <v>1</v>
      </c>
      <c r="AH16" s="49">
        <v>9</v>
      </c>
      <c r="AI16" s="49">
        <v>11</v>
      </c>
      <c r="AJ16" s="69" t="s">
        <v>359</v>
      </c>
      <c r="AK16" s="49">
        <v>3</v>
      </c>
      <c r="AL16" s="49">
        <v>0</v>
      </c>
      <c r="AM16" s="49">
        <v>8</v>
      </c>
      <c r="AN16" s="49">
        <v>11</v>
      </c>
      <c r="AO16" s="69" t="s">
        <v>359</v>
      </c>
      <c r="AP16" s="49">
        <v>0</v>
      </c>
      <c r="AQ16" s="49">
        <v>0</v>
      </c>
      <c r="AR16" s="49">
        <v>0</v>
      </c>
      <c r="AS16" s="49">
        <v>1</v>
      </c>
      <c r="AT16" s="49">
        <v>7</v>
      </c>
      <c r="AU16" s="49">
        <v>3</v>
      </c>
      <c r="AV16" s="49">
        <v>0</v>
      </c>
      <c r="AW16" s="49">
        <v>11</v>
      </c>
      <c r="AX16" s="69" t="s">
        <v>359</v>
      </c>
      <c r="AY16" s="49">
        <v>1</v>
      </c>
      <c r="AZ16" s="49">
        <v>1</v>
      </c>
      <c r="BA16" s="49">
        <v>1</v>
      </c>
      <c r="BB16" s="49">
        <v>1</v>
      </c>
      <c r="BC16" s="49">
        <v>3</v>
      </c>
      <c r="BD16" s="49">
        <v>0</v>
      </c>
      <c r="BE16" s="49">
        <v>4</v>
      </c>
      <c r="BF16" s="49">
        <v>120</v>
      </c>
      <c r="BG16" s="49">
        <v>10</v>
      </c>
      <c r="BH16" s="49">
        <v>0</v>
      </c>
      <c r="BI16" s="49">
        <v>41</v>
      </c>
      <c r="BJ16" s="49">
        <v>4</v>
      </c>
      <c r="BK16" s="49">
        <v>10</v>
      </c>
      <c r="BL16" s="49">
        <v>0</v>
      </c>
      <c r="BM16" s="49">
        <v>23</v>
      </c>
      <c r="BN16" s="49">
        <v>176</v>
      </c>
      <c r="BO16" s="49">
        <v>2</v>
      </c>
      <c r="BP16" s="49">
        <v>198</v>
      </c>
      <c r="BQ16" s="49">
        <v>10</v>
      </c>
      <c r="BR16" s="49">
        <v>12</v>
      </c>
      <c r="BS16" s="49">
        <v>4</v>
      </c>
      <c r="BT16" s="49">
        <v>5</v>
      </c>
      <c r="BU16" s="49">
        <v>0</v>
      </c>
      <c r="BV16" s="49">
        <v>2</v>
      </c>
      <c r="BW16" s="49">
        <v>0</v>
      </c>
      <c r="BX16" s="49">
        <v>2</v>
      </c>
      <c r="BY16" s="49">
        <v>0</v>
      </c>
      <c r="BZ16" s="49">
        <v>0</v>
      </c>
      <c r="CA16" s="49">
        <v>0</v>
      </c>
      <c r="CB16" s="49">
        <v>8</v>
      </c>
      <c r="CC16" s="49">
        <v>0</v>
      </c>
      <c r="CD16" s="49">
        <v>6</v>
      </c>
      <c r="CE16" s="49">
        <v>19</v>
      </c>
      <c r="CF16" s="49">
        <v>14</v>
      </c>
      <c r="CG16" s="49">
        <v>12</v>
      </c>
      <c r="CH16" s="49">
        <v>3</v>
      </c>
      <c r="CI16" s="49">
        <v>11</v>
      </c>
      <c r="CJ16" s="49">
        <v>0</v>
      </c>
      <c r="CK16" s="49">
        <v>12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49">
        <v>0</v>
      </c>
      <c r="CU16" s="49">
        <v>12</v>
      </c>
      <c r="CV16" s="49">
        <v>4</v>
      </c>
      <c r="CW16" s="49">
        <v>1</v>
      </c>
      <c r="CX16" s="49">
        <v>1</v>
      </c>
      <c r="CY16" s="49">
        <v>5</v>
      </c>
      <c r="CZ16" s="49">
        <v>0</v>
      </c>
      <c r="DA16" s="49">
        <v>1</v>
      </c>
      <c r="DB16" s="49">
        <v>1</v>
      </c>
      <c r="DC16" s="67" t="s">
        <v>518</v>
      </c>
      <c r="DD16" s="49">
        <v>1</v>
      </c>
      <c r="DE16" s="67" t="s">
        <v>519</v>
      </c>
      <c r="DF16" s="67" t="s">
        <v>520</v>
      </c>
      <c r="DG16" s="49">
        <v>0</v>
      </c>
      <c r="DH16" s="49">
        <v>584020</v>
      </c>
      <c r="DI16" s="68">
        <v>3963.12</v>
      </c>
      <c r="DJ16" s="49">
        <v>36</v>
      </c>
      <c r="DK16" s="49">
        <v>25</v>
      </c>
      <c r="DL16" s="49">
        <v>13</v>
      </c>
      <c r="DM16" s="49">
        <v>307</v>
      </c>
      <c r="DN16" s="70">
        <v>584676</v>
      </c>
      <c r="DO16" s="70">
        <v>3962.89</v>
      </c>
      <c r="DP16" s="70">
        <v>36</v>
      </c>
      <c r="DQ16" s="70">
        <v>25</v>
      </c>
      <c r="DR16" s="70">
        <v>13</v>
      </c>
      <c r="DS16" s="70">
        <v>307</v>
      </c>
    </row>
    <row r="17" spans="1:123" s="71" customFormat="1" ht="48" x14ac:dyDescent="0.25">
      <c r="A17" s="67" t="s">
        <v>69</v>
      </c>
      <c r="B17" s="49">
        <v>1</v>
      </c>
      <c r="C17" s="67" t="s">
        <v>35</v>
      </c>
      <c r="D17" s="67" t="s">
        <v>521</v>
      </c>
      <c r="E17" s="67" t="s">
        <v>522</v>
      </c>
      <c r="F17" s="67">
        <v>70218</v>
      </c>
      <c r="G17" s="67" t="s">
        <v>523</v>
      </c>
      <c r="H17" s="67" t="s">
        <v>524</v>
      </c>
      <c r="I17" s="67" t="s">
        <v>525</v>
      </c>
      <c r="J17" s="67" t="s">
        <v>526</v>
      </c>
      <c r="K17" s="67" t="s">
        <v>351</v>
      </c>
      <c r="L17" s="67" t="s">
        <v>527</v>
      </c>
      <c r="M17" s="67" t="s">
        <v>528</v>
      </c>
      <c r="N17" s="67" t="s">
        <v>436</v>
      </c>
      <c r="O17" s="67">
        <v>595622483</v>
      </c>
      <c r="P17" s="67" t="s">
        <v>529</v>
      </c>
      <c r="Q17" s="67" t="s">
        <v>351</v>
      </c>
      <c r="R17" s="67" t="s">
        <v>530</v>
      </c>
      <c r="S17" s="67" t="s">
        <v>531</v>
      </c>
      <c r="T17" s="67" t="s">
        <v>436</v>
      </c>
      <c r="U17" s="67">
        <v>595622551</v>
      </c>
      <c r="V17" s="67" t="s">
        <v>532</v>
      </c>
      <c r="W17" s="49">
        <v>15</v>
      </c>
      <c r="X17" s="49">
        <v>0</v>
      </c>
      <c r="Y17" s="49">
        <v>15</v>
      </c>
      <c r="Z17" s="68">
        <v>15</v>
      </c>
      <c r="AA17" s="68">
        <v>0</v>
      </c>
      <c r="AB17" s="68">
        <v>15</v>
      </c>
      <c r="AC17" s="69" t="s">
        <v>359</v>
      </c>
      <c r="AD17" s="49">
        <v>12</v>
      </c>
      <c r="AE17" s="69" t="s">
        <v>359</v>
      </c>
      <c r="AF17" s="49">
        <v>2</v>
      </c>
      <c r="AG17" s="49">
        <v>0</v>
      </c>
      <c r="AH17" s="49">
        <v>13</v>
      </c>
      <c r="AI17" s="49">
        <v>15</v>
      </c>
      <c r="AJ17" s="69" t="s">
        <v>359</v>
      </c>
      <c r="AK17" s="49">
        <v>3</v>
      </c>
      <c r="AL17" s="49">
        <v>2</v>
      </c>
      <c r="AM17" s="49">
        <v>10</v>
      </c>
      <c r="AN17" s="49">
        <v>15</v>
      </c>
      <c r="AO17" s="69" t="s">
        <v>359</v>
      </c>
      <c r="AP17" s="49">
        <v>0</v>
      </c>
      <c r="AQ17" s="49">
        <v>0</v>
      </c>
      <c r="AR17" s="49">
        <v>2</v>
      </c>
      <c r="AS17" s="49">
        <v>0</v>
      </c>
      <c r="AT17" s="49">
        <v>11</v>
      </c>
      <c r="AU17" s="49">
        <v>2</v>
      </c>
      <c r="AV17" s="49">
        <v>0</v>
      </c>
      <c r="AW17" s="49">
        <v>15</v>
      </c>
      <c r="AX17" s="69" t="s">
        <v>359</v>
      </c>
      <c r="AY17" s="49">
        <v>0</v>
      </c>
      <c r="AZ17" s="49">
        <v>1</v>
      </c>
      <c r="BA17" s="49">
        <v>1</v>
      </c>
      <c r="BB17" s="49">
        <v>1</v>
      </c>
      <c r="BC17" s="49">
        <v>2</v>
      </c>
      <c r="BD17" s="49">
        <v>0</v>
      </c>
      <c r="BE17" s="49">
        <v>2</v>
      </c>
      <c r="BF17" s="49">
        <v>125</v>
      </c>
      <c r="BG17" s="49">
        <v>49</v>
      </c>
      <c r="BH17" s="49">
        <v>1</v>
      </c>
      <c r="BI17" s="49">
        <v>59</v>
      </c>
      <c r="BJ17" s="49">
        <v>2</v>
      </c>
      <c r="BK17" s="49">
        <v>18</v>
      </c>
      <c r="BL17" s="49">
        <v>0</v>
      </c>
      <c r="BM17" s="49">
        <v>11</v>
      </c>
      <c r="BN17" s="49">
        <v>189</v>
      </c>
      <c r="BO17" s="49">
        <v>4</v>
      </c>
      <c r="BP17" s="49">
        <v>114</v>
      </c>
      <c r="BQ17" s="49">
        <v>20</v>
      </c>
      <c r="BR17" s="49">
        <v>61</v>
      </c>
      <c r="BS17" s="49">
        <v>2</v>
      </c>
      <c r="BT17" s="49">
        <v>2</v>
      </c>
      <c r="BU17" s="49">
        <v>0</v>
      </c>
      <c r="BV17" s="49">
        <v>10</v>
      </c>
      <c r="BW17" s="49">
        <v>0</v>
      </c>
      <c r="BX17" s="49">
        <v>0</v>
      </c>
      <c r="BY17" s="49">
        <v>0</v>
      </c>
      <c r="BZ17" s="49">
        <v>0</v>
      </c>
      <c r="CA17" s="49">
        <v>0</v>
      </c>
      <c r="CB17" s="49">
        <v>1</v>
      </c>
      <c r="CC17" s="49">
        <v>0</v>
      </c>
      <c r="CD17" s="49">
        <v>3</v>
      </c>
      <c r="CE17" s="49">
        <v>8</v>
      </c>
      <c r="CF17" s="49">
        <v>7</v>
      </c>
      <c r="CG17" s="49">
        <v>13</v>
      </c>
      <c r="CH17" s="49">
        <v>10</v>
      </c>
      <c r="CI17" s="49">
        <v>4</v>
      </c>
      <c r="CJ17" s="49">
        <v>0</v>
      </c>
      <c r="CK17" s="49">
        <v>16</v>
      </c>
      <c r="CL17" s="49">
        <v>0</v>
      </c>
      <c r="CM17" s="49">
        <v>0</v>
      </c>
      <c r="CN17" s="49">
        <v>0</v>
      </c>
      <c r="CO17" s="49">
        <v>0</v>
      </c>
      <c r="CP17" s="49">
        <v>0</v>
      </c>
      <c r="CQ17" s="49">
        <v>0</v>
      </c>
      <c r="CR17" s="49">
        <v>0</v>
      </c>
      <c r="CS17" s="49">
        <v>0</v>
      </c>
      <c r="CT17" s="49">
        <v>0</v>
      </c>
      <c r="CU17" s="49">
        <v>14</v>
      </c>
      <c r="CV17" s="49">
        <v>28</v>
      </c>
      <c r="CW17" s="49">
        <v>1</v>
      </c>
      <c r="CX17" s="49">
        <v>1</v>
      </c>
      <c r="CY17" s="49">
        <v>2</v>
      </c>
      <c r="CZ17" s="49">
        <v>0</v>
      </c>
      <c r="DA17" s="49">
        <v>4</v>
      </c>
      <c r="DB17" s="49">
        <v>1</v>
      </c>
      <c r="DC17" s="67" t="s">
        <v>533</v>
      </c>
      <c r="DD17" s="49">
        <v>1</v>
      </c>
      <c r="DE17" s="67" t="s">
        <v>534</v>
      </c>
      <c r="DF17" s="67" t="s">
        <v>535</v>
      </c>
      <c r="DG17" s="49">
        <v>0</v>
      </c>
      <c r="DH17" s="49">
        <v>1250000</v>
      </c>
      <c r="DI17" s="68">
        <v>5427.11</v>
      </c>
      <c r="DJ17" s="49">
        <v>64</v>
      </c>
      <c r="DK17" s="49">
        <v>30</v>
      </c>
      <c r="DL17" s="49">
        <v>22</v>
      </c>
      <c r="DM17" s="49">
        <v>300</v>
      </c>
      <c r="DN17" s="70">
        <v>1213311</v>
      </c>
      <c r="DO17" s="70">
        <v>5430.49</v>
      </c>
      <c r="DP17" s="70">
        <v>64</v>
      </c>
      <c r="DQ17" s="70">
        <v>30</v>
      </c>
      <c r="DR17" s="70">
        <v>22</v>
      </c>
      <c r="DS17" s="70">
        <v>300</v>
      </c>
    </row>
    <row r="18" spans="1:123" s="71" customFormat="1" ht="24" x14ac:dyDescent="0.25">
      <c r="A18" s="67" t="s">
        <v>2</v>
      </c>
      <c r="B18" s="49">
        <v>2</v>
      </c>
      <c r="C18" s="67" t="s">
        <v>9</v>
      </c>
      <c r="D18" s="67" t="s">
        <v>536</v>
      </c>
      <c r="E18" s="67" t="s">
        <v>537</v>
      </c>
      <c r="F18" s="67">
        <v>60167</v>
      </c>
      <c r="G18" s="67" t="s">
        <v>538</v>
      </c>
      <c r="H18" s="67" t="s">
        <v>539</v>
      </c>
      <c r="I18" s="67" t="s">
        <v>540</v>
      </c>
      <c r="J18" s="67" t="s">
        <v>541</v>
      </c>
      <c r="K18" s="67" t="s">
        <v>484</v>
      </c>
      <c r="L18" s="67" t="s">
        <v>542</v>
      </c>
      <c r="M18" s="67" t="s">
        <v>543</v>
      </c>
      <c r="N18" s="67"/>
      <c r="O18" s="67">
        <v>542173488</v>
      </c>
      <c r="P18" s="67" t="s">
        <v>544</v>
      </c>
      <c r="Q18" s="67" t="s">
        <v>545</v>
      </c>
      <c r="R18" s="67" t="s">
        <v>546</v>
      </c>
      <c r="S18" s="67" t="s">
        <v>547</v>
      </c>
      <c r="T18" s="67"/>
      <c r="U18" s="67">
        <v>542173474</v>
      </c>
      <c r="V18" s="67" t="s">
        <v>548</v>
      </c>
      <c r="W18" s="49">
        <v>15</v>
      </c>
      <c r="X18" s="49">
        <v>2</v>
      </c>
      <c r="Y18" s="49">
        <v>17</v>
      </c>
      <c r="Z18" s="68">
        <v>15</v>
      </c>
      <c r="AA18" s="68">
        <v>2</v>
      </c>
      <c r="AB18" s="68">
        <v>17</v>
      </c>
      <c r="AC18" s="69" t="s">
        <v>359</v>
      </c>
      <c r="AD18" s="49">
        <v>15</v>
      </c>
      <c r="AE18" s="69" t="s">
        <v>359</v>
      </c>
      <c r="AF18" s="49">
        <v>1</v>
      </c>
      <c r="AG18" s="49">
        <v>1</v>
      </c>
      <c r="AH18" s="49">
        <v>13</v>
      </c>
      <c r="AI18" s="49">
        <v>15</v>
      </c>
      <c r="AJ18" s="69" t="s">
        <v>359</v>
      </c>
      <c r="AK18" s="49">
        <v>1</v>
      </c>
      <c r="AL18" s="49">
        <v>2</v>
      </c>
      <c r="AM18" s="49">
        <v>12</v>
      </c>
      <c r="AN18" s="49">
        <v>15</v>
      </c>
      <c r="AO18" s="69" t="s">
        <v>359</v>
      </c>
      <c r="AP18" s="49">
        <v>0</v>
      </c>
      <c r="AQ18" s="49">
        <v>0</v>
      </c>
      <c r="AR18" s="49">
        <v>0</v>
      </c>
      <c r="AS18" s="49">
        <v>1</v>
      </c>
      <c r="AT18" s="49">
        <v>13</v>
      </c>
      <c r="AU18" s="49">
        <v>1</v>
      </c>
      <c r="AV18" s="49">
        <v>0</v>
      </c>
      <c r="AW18" s="49">
        <v>15</v>
      </c>
      <c r="AX18" s="69" t="s">
        <v>359</v>
      </c>
      <c r="AY18" s="49">
        <v>1</v>
      </c>
      <c r="AZ18" s="49">
        <v>1</v>
      </c>
      <c r="BA18" s="49">
        <v>1</v>
      </c>
      <c r="BB18" s="49">
        <v>1</v>
      </c>
      <c r="BC18" s="49">
        <v>2</v>
      </c>
      <c r="BD18" s="49">
        <v>2</v>
      </c>
      <c r="BE18" s="49">
        <v>3</v>
      </c>
      <c r="BF18" s="49">
        <v>530</v>
      </c>
      <c r="BG18" s="49">
        <v>29</v>
      </c>
      <c r="BH18" s="49">
        <v>0</v>
      </c>
      <c r="BI18" s="49">
        <v>28</v>
      </c>
      <c r="BJ18" s="49">
        <v>2</v>
      </c>
      <c r="BK18" s="49">
        <v>7</v>
      </c>
      <c r="BL18" s="49">
        <v>3</v>
      </c>
      <c r="BM18" s="49">
        <v>26</v>
      </c>
      <c r="BN18" s="49">
        <v>199</v>
      </c>
      <c r="BO18" s="49">
        <v>23</v>
      </c>
      <c r="BP18" s="49">
        <v>77</v>
      </c>
      <c r="BQ18" s="49">
        <v>16</v>
      </c>
      <c r="BR18" s="49">
        <v>14</v>
      </c>
      <c r="BS18" s="49">
        <v>1</v>
      </c>
      <c r="BT18" s="49">
        <v>3</v>
      </c>
      <c r="BU18" s="49">
        <v>0</v>
      </c>
      <c r="BV18" s="49">
        <v>3</v>
      </c>
      <c r="BW18" s="49">
        <v>0</v>
      </c>
      <c r="BX18" s="49">
        <v>2</v>
      </c>
      <c r="BY18" s="49">
        <v>1</v>
      </c>
      <c r="BZ18" s="49">
        <v>0</v>
      </c>
      <c r="CA18" s="49">
        <v>0</v>
      </c>
      <c r="CB18" s="49">
        <v>19</v>
      </c>
      <c r="CC18" s="49">
        <v>0</v>
      </c>
      <c r="CD18" s="49">
        <v>7</v>
      </c>
      <c r="CE18" s="49">
        <v>11</v>
      </c>
      <c r="CF18" s="49">
        <v>3</v>
      </c>
      <c r="CG18" s="49">
        <v>6</v>
      </c>
      <c r="CH18" s="49">
        <v>2</v>
      </c>
      <c r="CI18" s="49">
        <v>3</v>
      </c>
      <c r="CJ18" s="49">
        <v>0</v>
      </c>
      <c r="CK18" s="49">
        <v>8</v>
      </c>
      <c r="CL18" s="49">
        <v>0</v>
      </c>
      <c r="CM18" s="49">
        <v>0</v>
      </c>
      <c r="CN18" s="49">
        <v>0</v>
      </c>
      <c r="CO18" s="49">
        <v>0</v>
      </c>
      <c r="CP18" s="49">
        <v>0</v>
      </c>
      <c r="CQ18" s="49">
        <v>0</v>
      </c>
      <c r="CR18" s="49">
        <v>0</v>
      </c>
      <c r="CS18" s="49">
        <v>0</v>
      </c>
      <c r="CT18" s="49">
        <v>0</v>
      </c>
      <c r="CU18" s="49">
        <v>7</v>
      </c>
      <c r="CV18" s="49">
        <v>3</v>
      </c>
      <c r="CW18" s="49">
        <v>1</v>
      </c>
      <c r="CX18" s="49">
        <v>1</v>
      </c>
      <c r="CY18" s="49">
        <v>5</v>
      </c>
      <c r="CZ18" s="49">
        <v>1</v>
      </c>
      <c r="DA18" s="49">
        <v>3</v>
      </c>
      <c r="DB18" s="49">
        <v>1</v>
      </c>
      <c r="DC18" s="67" t="s">
        <v>549</v>
      </c>
      <c r="DD18" s="49">
        <v>1</v>
      </c>
      <c r="DE18" s="67"/>
      <c r="DF18" s="67"/>
      <c r="DG18" s="49">
        <v>0</v>
      </c>
      <c r="DH18" s="49">
        <v>377028</v>
      </c>
      <c r="DI18" s="68">
        <v>230.18</v>
      </c>
      <c r="DJ18" s="49">
        <v>27</v>
      </c>
      <c r="DK18" s="49">
        <v>1</v>
      </c>
      <c r="DL18" s="49">
        <v>1</v>
      </c>
      <c r="DM18" s="49">
        <v>1</v>
      </c>
      <c r="DN18" s="70">
        <v>377028</v>
      </c>
      <c r="DO18" s="70">
        <v>230.18</v>
      </c>
      <c r="DP18" s="70">
        <v>27</v>
      </c>
      <c r="DQ18" s="70">
        <v>1</v>
      </c>
      <c r="DR18" s="70">
        <v>1</v>
      </c>
      <c r="DS18" s="70">
        <v>1</v>
      </c>
    </row>
    <row r="19" spans="1:123" s="71" customFormat="1" ht="24" x14ac:dyDescent="0.25">
      <c r="A19" s="67" t="s">
        <v>4</v>
      </c>
      <c r="B19" s="49">
        <v>2</v>
      </c>
      <c r="C19" s="67" t="s">
        <v>5</v>
      </c>
      <c r="D19" s="67" t="s">
        <v>388</v>
      </c>
      <c r="E19" s="67" t="s">
        <v>550</v>
      </c>
      <c r="F19" s="67">
        <v>30632</v>
      </c>
      <c r="G19" s="67" t="s">
        <v>4</v>
      </c>
      <c r="H19" s="67" t="s">
        <v>551</v>
      </c>
      <c r="I19" s="67" t="s">
        <v>552</v>
      </c>
      <c r="J19" s="67" t="s">
        <v>553</v>
      </c>
      <c r="K19" s="67" t="s">
        <v>351</v>
      </c>
      <c r="L19" s="67" t="s">
        <v>463</v>
      </c>
      <c r="M19" s="67" t="s">
        <v>554</v>
      </c>
      <c r="N19" s="67"/>
      <c r="O19" s="67">
        <v>378034100</v>
      </c>
      <c r="P19" s="67" t="s">
        <v>555</v>
      </c>
      <c r="Q19" s="67"/>
      <c r="R19" s="67" t="s">
        <v>463</v>
      </c>
      <c r="S19" s="67" t="s">
        <v>554</v>
      </c>
      <c r="T19" s="67"/>
      <c r="U19" s="67">
        <v>378034100</v>
      </c>
      <c r="V19" s="67" t="s">
        <v>555</v>
      </c>
      <c r="W19" s="49">
        <v>2</v>
      </c>
      <c r="X19" s="49">
        <v>0</v>
      </c>
      <c r="Y19" s="49">
        <v>2</v>
      </c>
      <c r="Z19" s="68">
        <v>2</v>
      </c>
      <c r="AA19" s="68">
        <v>0</v>
      </c>
      <c r="AB19" s="68">
        <v>2</v>
      </c>
      <c r="AC19" s="69" t="s">
        <v>359</v>
      </c>
      <c r="AD19" s="49">
        <v>2</v>
      </c>
      <c r="AE19" s="69" t="s">
        <v>359</v>
      </c>
      <c r="AF19" s="49">
        <v>0</v>
      </c>
      <c r="AG19" s="49">
        <v>1</v>
      </c>
      <c r="AH19" s="49">
        <v>1</v>
      </c>
      <c r="AI19" s="49">
        <v>2</v>
      </c>
      <c r="AJ19" s="69" t="s">
        <v>359</v>
      </c>
      <c r="AK19" s="49">
        <v>0</v>
      </c>
      <c r="AL19" s="49">
        <v>1</v>
      </c>
      <c r="AM19" s="49">
        <v>1</v>
      </c>
      <c r="AN19" s="49">
        <v>2</v>
      </c>
      <c r="AO19" s="69" t="s">
        <v>359</v>
      </c>
      <c r="AP19" s="49">
        <v>0</v>
      </c>
      <c r="AQ19" s="49">
        <v>0</v>
      </c>
      <c r="AR19" s="49">
        <v>0</v>
      </c>
      <c r="AS19" s="49">
        <v>0</v>
      </c>
      <c r="AT19" s="49">
        <v>2</v>
      </c>
      <c r="AU19" s="49">
        <v>0</v>
      </c>
      <c r="AV19" s="49">
        <v>0</v>
      </c>
      <c r="AW19" s="49">
        <v>2</v>
      </c>
      <c r="AX19" s="69" t="s">
        <v>359</v>
      </c>
      <c r="AY19" s="49">
        <v>1</v>
      </c>
      <c r="AZ19" s="49">
        <v>1</v>
      </c>
      <c r="BA19" s="49">
        <v>0</v>
      </c>
      <c r="BB19" s="49">
        <v>1</v>
      </c>
      <c r="BC19" s="49">
        <v>4</v>
      </c>
      <c r="BD19" s="49">
        <v>0</v>
      </c>
      <c r="BE19" s="49">
        <v>0</v>
      </c>
      <c r="BF19" s="49">
        <v>270</v>
      </c>
      <c r="BG19" s="49">
        <v>2</v>
      </c>
      <c r="BH19" s="49">
        <v>0</v>
      </c>
      <c r="BI19" s="49">
        <v>6</v>
      </c>
      <c r="BJ19" s="49">
        <v>1</v>
      </c>
      <c r="BK19" s="49">
        <v>8</v>
      </c>
      <c r="BL19" s="49">
        <v>2</v>
      </c>
      <c r="BM19" s="49">
        <v>0</v>
      </c>
      <c r="BN19" s="49">
        <v>20</v>
      </c>
      <c r="BO19" s="49">
        <v>2</v>
      </c>
      <c r="BP19" s="49">
        <v>12</v>
      </c>
      <c r="BQ19" s="49">
        <v>1</v>
      </c>
      <c r="BR19" s="49">
        <v>3</v>
      </c>
      <c r="BS19" s="49">
        <v>0</v>
      </c>
      <c r="BT19" s="49">
        <v>1</v>
      </c>
      <c r="BU19" s="49">
        <v>1</v>
      </c>
      <c r="BV19" s="49">
        <v>2</v>
      </c>
      <c r="BW19" s="49">
        <v>0</v>
      </c>
      <c r="BX19" s="49">
        <v>0</v>
      </c>
      <c r="BY19" s="49">
        <v>0</v>
      </c>
      <c r="BZ19" s="49">
        <v>0</v>
      </c>
      <c r="CA19" s="49">
        <v>0</v>
      </c>
      <c r="CB19" s="49">
        <v>8</v>
      </c>
      <c r="CC19" s="49">
        <v>0</v>
      </c>
      <c r="CD19" s="49">
        <v>0</v>
      </c>
      <c r="CE19" s="49">
        <v>5</v>
      </c>
      <c r="CF19" s="49">
        <v>0</v>
      </c>
      <c r="CG19" s="49">
        <v>2</v>
      </c>
      <c r="CH19" s="49">
        <v>1</v>
      </c>
      <c r="CI19" s="49">
        <v>2</v>
      </c>
      <c r="CJ19" s="49">
        <v>0</v>
      </c>
      <c r="CK19" s="49">
        <v>5</v>
      </c>
      <c r="CL19" s="49">
        <v>0</v>
      </c>
      <c r="CM19" s="49">
        <v>0</v>
      </c>
      <c r="CN19" s="49">
        <v>0</v>
      </c>
      <c r="CO19" s="49">
        <v>0</v>
      </c>
      <c r="CP19" s="49">
        <v>0</v>
      </c>
      <c r="CQ19" s="49">
        <v>0</v>
      </c>
      <c r="CR19" s="49">
        <v>0</v>
      </c>
      <c r="CS19" s="49">
        <v>0</v>
      </c>
      <c r="CT19" s="49">
        <v>0</v>
      </c>
      <c r="CU19" s="49">
        <v>6</v>
      </c>
      <c r="CV19" s="49">
        <v>0</v>
      </c>
      <c r="CW19" s="49">
        <v>0</v>
      </c>
      <c r="CX19" s="49">
        <v>0</v>
      </c>
      <c r="CY19" s="49">
        <v>1</v>
      </c>
      <c r="CZ19" s="49">
        <v>0</v>
      </c>
      <c r="DA19" s="49">
        <v>0</v>
      </c>
      <c r="DB19" s="49">
        <v>1</v>
      </c>
      <c r="DC19" s="67" t="s">
        <v>556</v>
      </c>
      <c r="DD19" s="49">
        <v>1</v>
      </c>
      <c r="DE19" s="67" t="s">
        <v>436</v>
      </c>
      <c r="DF19" s="67" t="s">
        <v>436</v>
      </c>
      <c r="DG19" s="49">
        <v>0</v>
      </c>
      <c r="DH19" s="49">
        <v>186077</v>
      </c>
      <c r="DI19" s="68">
        <v>137.66999999999999</v>
      </c>
      <c r="DJ19" s="49">
        <v>10</v>
      </c>
      <c r="DK19" s="49">
        <v>1</v>
      </c>
      <c r="DL19" s="49">
        <v>1</v>
      </c>
      <c r="DM19" s="49">
        <v>4</v>
      </c>
      <c r="DN19" s="70">
        <v>174500</v>
      </c>
      <c r="DO19" s="70">
        <v>164.97</v>
      </c>
      <c r="DP19" s="70">
        <v>10</v>
      </c>
      <c r="DQ19" s="70">
        <v>1</v>
      </c>
      <c r="DR19" s="70">
        <v>1</v>
      </c>
      <c r="DS19" s="70">
        <v>1</v>
      </c>
    </row>
    <row r="20" spans="1:123" s="71" customFormat="1" ht="24" x14ac:dyDescent="0.25">
      <c r="A20" s="67" t="s">
        <v>3</v>
      </c>
      <c r="B20" s="49">
        <v>2</v>
      </c>
      <c r="C20" s="67" t="s">
        <v>8</v>
      </c>
      <c r="D20" s="67" t="s">
        <v>557</v>
      </c>
      <c r="E20" s="67" t="s">
        <v>558</v>
      </c>
      <c r="F20" s="67">
        <v>72930</v>
      </c>
      <c r="G20" s="67" t="s">
        <v>559</v>
      </c>
      <c r="H20" s="67" t="s">
        <v>560</v>
      </c>
      <c r="I20" s="67" t="s">
        <v>561</v>
      </c>
      <c r="J20" s="67" t="s">
        <v>562</v>
      </c>
      <c r="K20" s="67" t="s">
        <v>351</v>
      </c>
      <c r="L20" s="67" t="s">
        <v>563</v>
      </c>
      <c r="M20" s="67" t="s">
        <v>564</v>
      </c>
      <c r="N20" s="67"/>
      <c r="O20" s="67">
        <v>599443486</v>
      </c>
      <c r="P20" s="67" t="s">
        <v>565</v>
      </c>
      <c r="Q20" s="67" t="s">
        <v>351</v>
      </c>
      <c r="R20" s="67" t="s">
        <v>434</v>
      </c>
      <c r="S20" s="67" t="s">
        <v>566</v>
      </c>
      <c r="T20" s="67"/>
      <c r="U20" s="67">
        <v>599443229</v>
      </c>
      <c r="V20" s="67" t="s">
        <v>567</v>
      </c>
      <c r="W20" s="49">
        <v>17</v>
      </c>
      <c r="X20" s="49">
        <v>0</v>
      </c>
      <c r="Y20" s="49">
        <v>17</v>
      </c>
      <c r="Z20" s="68">
        <v>17</v>
      </c>
      <c r="AA20" s="68">
        <v>0</v>
      </c>
      <c r="AB20" s="68">
        <v>17</v>
      </c>
      <c r="AC20" s="69" t="s">
        <v>359</v>
      </c>
      <c r="AD20" s="49">
        <v>17</v>
      </c>
      <c r="AE20" s="69" t="s">
        <v>359</v>
      </c>
      <c r="AF20" s="49">
        <v>3</v>
      </c>
      <c r="AG20" s="49">
        <v>1</v>
      </c>
      <c r="AH20" s="49">
        <v>13</v>
      </c>
      <c r="AI20" s="49">
        <v>17</v>
      </c>
      <c r="AJ20" s="69" t="s">
        <v>359</v>
      </c>
      <c r="AK20" s="49">
        <v>3</v>
      </c>
      <c r="AL20" s="49">
        <v>1</v>
      </c>
      <c r="AM20" s="49">
        <v>13</v>
      </c>
      <c r="AN20" s="49">
        <v>17</v>
      </c>
      <c r="AO20" s="69" t="s">
        <v>359</v>
      </c>
      <c r="AP20" s="49">
        <v>0</v>
      </c>
      <c r="AQ20" s="49">
        <v>0</v>
      </c>
      <c r="AR20" s="49">
        <v>0</v>
      </c>
      <c r="AS20" s="49">
        <v>0</v>
      </c>
      <c r="AT20" s="49">
        <v>16</v>
      </c>
      <c r="AU20" s="49">
        <v>1</v>
      </c>
      <c r="AV20" s="49">
        <v>0</v>
      </c>
      <c r="AW20" s="49">
        <v>17</v>
      </c>
      <c r="AX20" s="69" t="s">
        <v>359</v>
      </c>
      <c r="AY20" s="49">
        <v>1</v>
      </c>
      <c r="AZ20" s="49">
        <v>1</v>
      </c>
      <c r="BA20" s="49">
        <v>1</v>
      </c>
      <c r="BB20" s="49">
        <v>1</v>
      </c>
      <c r="BC20" s="49">
        <v>3</v>
      </c>
      <c r="BD20" s="49">
        <v>0</v>
      </c>
      <c r="BE20" s="49">
        <v>0</v>
      </c>
      <c r="BF20" s="49">
        <v>310</v>
      </c>
      <c r="BG20" s="49">
        <v>18</v>
      </c>
      <c r="BH20" s="49">
        <v>0</v>
      </c>
      <c r="BI20" s="49">
        <v>26</v>
      </c>
      <c r="BJ20" s="49">
        <v>14</v>
      </c>
      <c r="BK20" s="49">
        <v>7</v>
      </c>
      <c r="BL20" s="49">
        <v>1</v>
      </c>
      <c r="BM20" s="49">
        <v>6</v>
      </c>
      <c r="BN20" s="49">
        <v>58</v>
      </c>
      <c r="BO20" s="49">
        <v>1</v>
      </c>
      <c r="BP20" s="49">
        <v>13</v>
      </c>
      <c r="BQ20" s="49">
        <v>4</v>
      </c>
      <c r="BR20" s="49">
        <v>5</v>
      </c>
      <c r="BS20" s="49">
        <v>1</v>
      </c>
      <c r="BT20" s="49">
        <v>1</v>
      </c>
      <c r="BU20" s="49">
        <v>0</v>
      </c>
      <c r="BV20" s="49">
        <v>4</v>
      </c>
      <c r="BW20" s="49">
        <v>0</v>
      </c>
      <c r="BX20" s="49">
        <v>2</v>
      </c>
      <c r="BY20" s="49">
        <v>0</v>
      </c>
      <c r="BZ20" s="49">
        <v>0</v>
      </c>
      <c r="CA20" s="49">
        <v>0</v>
      </c>
      <c r="CB20" s="49">
        <v>3</v>
      </c>
      <c r="CC20" s="49">
        <v>0</v>
      </c>
      <c r="CD20" s="49">
        <v>4</v>
      </c>
      <c r="CE20" s="49">
        <v>7</v>
      </c>
      <c r="CF20" s="49">
        <v>1</v>
      </c>
      <c r="CG20" s="49">
        <v>1</v>
      </c>
      <c r="CH20" s="49">
        <v>1</v>
      </c>
      <c r="CI20" s="49">
        <v>0</v>
      </c>
      <c r="CJ20" s="49">
        <v>0</v>
      </c>
      <c r="CK20" s="49">
        <v>7</v>
      </c>
      <c r="CL20" s="49">
        <v>0</v>
      </c>
      <c r="CM20" s="49">
        <v>0</v>
      </c>
      <c r="CN20" s="49">
        <v>0</v>
      </c>
      <c r="CO20" s="49">
        <v>0</v>
      </c>
      <c r="CP20" s="49">
        <v>0</v>
      </c>
      <c r="CQ20" s="49">
        <v>0</v>
      </c>
      <c r="CR20" s="49">
        <v>0</v>
      </c>
      <c r="CS20" s="49">
        <v>0</v>
      </c>
      <c r="CT20" s="49">
        <v>0</v>
      </c>
      <c r="CU20" s="49">
        <v>11</v>
      </c>
      <c r="CV20" s="49">
        <v>11</v>
      </c>
      <c r="CW20" s="49">
        <v>0</v>
      </c>
      <c r="CX20" s="49">
        <v>0</v>
      </c>
      <c r="CY20" s="49">
        <v>2</v>
      </c>
      <c r="CZ20" s="49">
        <v>0</v>
      </c>
      <c r="DA20" s="49">
        <v>5</v>
      </c>
      <c r="DB20" s="49">
        <v>1</v>
      </c>
      <c r="DC20" s="67" t="s">
        <v>568</v>
      </c>
      <c r="DD20" s="49">
        <v>2</v>
      </c>
      <c r="DE20" s="67"/>
      <c r="DF20" s="67" t="s">
        <v>569</v>
      </c>
      <c r="DG20" s="49">
        <v>0</v>
      </c>
      <c r="DH20" s="49">
        <v>300569</v>
      </c>
      <c r="DI20" s="68">
        <v>331.52</v>
      </c>
      <c r="DJ20" s="49">
        <v>20</v>
      </c>
      <c r="DK20" s="49">
        <v>1</v>
      </c>
      <c r="DL20" s="49">
        <v>1</v>
      </c>
      <c r="DM20" s="49">
        <v>1</v>
      </c>
      <c r="DN20" s="70">
        <v>292681</v>
      </c>
      <c r="DO20" s="70">
        <v>214.23</v>
      </c>
      <c r="DP20" s="70">
        <v>20</v>
      </c>
      <c r="DQ20" s="70">
        <v>1</v>
      </c>
      <c r="DR20" s="70">
        <v>1</v>
      </c>
      <c r="DS20" s="70">
        <v>1</v>
      </c>
    </row>
    <row r="22" spans="1:123" s="71" customFormat="1" x14ac:dyDescent="0.25">
      <c r="A22" s="73"/>
      <c r="B22" s="7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4"/>
      <c r="X22" s="74"/>
      <c r="Y22" s="74"/>
      <c r="Z22" s="75"/>
      <c r="AA22" s="75"/>
      <c r="AB22" s="75"/>
      <c r="AC22" s="73"/>
      <c r="AD22" s="74"/>
      <c r="AE22" s="73"/>
      <c r="AF22" s="74"/>
      <c r="AG22" s="74"/>
      <c r="AH22" s="74"/>
      <c r="AI22" s="74"/>
      <c r="AJ22" s="73"/>
      <c r="AK22" s="74"/>
      <c r="AL22" s="74"/>
      <c r="AM22" s="74"/>
      <c r="AN22" s="74"/>
      <c r="AO22" s="73"/>
      <c r="AP22" s="74"/>
      <c r="AQ22" s="74"/>
      <c r="AR22" s="74"/>
      <c r="AS22" s="74"/>
      <c r="AT22" s="74"/>
      <c r="AU22" s="74"/>
      <c r="AV22" s="74"/>
      <c r="AW22" s="74"/>
      <c r="AX22" s="73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3"/>
      <c r="DD22" s="74"/>
      <c r="DE22" s="73"/>
      <c r="DF22" s="73"/>
      <c r="DG22" s="74"/>
      <c r="DH22" s="74"/>
      <c r="DI22" s="75"/>
      <c r="DJ22" s="74"/>
      <c r="DK22" s="74"/>
      <c r="DL22" s="74"/>
      <c r="DM22" s="74"/>
      <c r="DN22"/>
      <c r="DO22"/>
      <c r="DP22"/>
      <c r="DQ22"/>
      <c r="DR22"/>
      <c r="DS22"/>
    </row>
    <row r="23" spans="1:123" s="71" customFormat="1" x14ac:dyDescent="0.25">
      <c r="A23" s="73"/>
      <c r="B23" s="74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4"/>
      <c r="X23" s="74"/>
      <c r="Y23" s="74"/>
      <c r="Z23" s="75"/>
      <c r="AA23" s="75"/>
      <c r="AB23" s="75"/>
      <c r="AC23" s="73"/>
      <c r="AD23" s="74"/>
      <c r="AE23" s="73"/>
      <c r="AF23" s="74"/>
      <c r="AG23" s="74"/>
      <c r="AH23" s="74"/>
      <c r="AI23" s="74"/>
      <c r="AJ23" s="73"/>
      <c r="AK23" s="74"/>
      <c r="AL23" s="74"/>
      <c r="AM23" s="74"/>
      <c r="AN23" s="74"/>
      <c r="AO23" s="73"/>
      <c r="AP23" s="74"/>
      <c r="AQ23" s="74"/>
      <c r="AR23" s="74"/>
      <c r="AS23" s="74"/>
      <c r="AT23" s="74"/>
      <c r="AU23" s="74"/>
      <c r="AV23" s="74"/>
      <c r="AW23" s="74"/>
      <c r="AX23" s="73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3"/>
      <c r="DD23" s="74"/>
      <c r="DE23" s="73"/>
      <c r="DF23" s="73"/>
      <c r="DG23" s="74"/>
      <c r="DH23" s="74"/>
      <c r="DI23" s="75"/>
      <c r="DJ23" s="74"/>
      <c r="DK23" s="74"/>
      <c r="DL23" s="74"/>
      <c r="DM23" s="74"/>
      <c r="DN23"/>
      <c r="DO23"/>
      <c r="DP23"/>
      <c r="DQ23"/>
      <c r="DR23"/>
      <c r="DS23"/>
    </row>
    <row r="24" spans="1:123" s="71" customFormat="1" x14ac:dyDescent="0.25">
      <c r="A24" s="73"/>
      <c r="B24" s="76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4"/>
      <c r="X24" s="74"/>
      <c r="Y24" s="74"/>
      <c r="Z24" s="75"/>
      <c r="AA24" s="75"/>
      <c r="AB24" s="75"/>
      <c r="AC24" s="73"/>
      <c r="AD24" s="74"/>
      <c r="AE24" s="73"/>
      <c r="AF24" s="74"/>
      <c r="AG24" s="74"/>
      <c r="AH24" s="74"/>
      <c r="AI24" s="74"/>
      <c r="AJ24" s="73"/>
      <c r="AK24" s="74"/>
      <c r="AL24" s="74"/>
      <c r="AM24" s="74"/>
      <c r="AN24" s="74"/>
      <c r="AO24" s="73"/>
      <c r="AP24" s="74"/>
      <c r="AQ24" s="74"/>
      <c r="AR24" s="74"/>
      <c r="AS24" s="74"/>
      <c r="AT24" s="74"/>
      <c r="AU24" s="74"/>
      <c r="AV24" s="74"/>
      <c r="AW24" s="74"/>
      <c r="AX24" s="73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3"/>
      <c r="DD24" s="74"/>
      <c r="DE24" s="73"/>
      <c r="DF24" s="73"/>
      <c r="DG24" s="74"/>
      <c r="DH24" s="74"/>
      <c r="DI24" s="75"/>
      <c r="DJ24" s="74"/>
      <c r="DK24" s="74"/>
      <c r="DL24" s="74"/>
      <c r="DM24" s="74"/>
      <c r="DN24"/>
      <c r="DO24"/>
      <c r="DP24"/>
      <c r="DQ24"/>
      <c r="DR24"/>
      <c r="DS24"/>
    </row>
    <row r="25" spans="1:123" x14ac:dyDescent="0.25">
      <c r="AC25" s="73"/>
      <c r="AE25" s="73"/>
    </row>
    <row r="26" spans="1:123" x14ac:dyDescent="0.25">
      <c r="AC26" s="73"/>
      <c r="AE26" s="73"/>
    </row>
    <row r="27" spans="1:123" x14ac:dyDescent="0.25">
      <c r="AC27" s="73"/>
      <c r="AE27" s="73"/>
    </row>
    <row r="28" spans="1:123" x14ac:dyDescent="0.25">
      <c r="AC28" s="73"/>
      <c r="AE28" s="73"/>
    </row>
    <row r="29" spans="1:123" x14ac:dyDescent="0.25">
      <c r="AC29" s="73"/>
      <c r="AE29" s="73"/>
    </row>
    <row r="30" spans="1:123" x14ac:dyDescent="0.25">
      <c r="AC30" s="73"/>
      <c r="AE30" s="73"/>
    </row>
    <row r="31" spans="1:123" x14ac:dyDescent="0.25">
      <c r="AC31" s="73"/>
      <c r="AE31" s="73"/>
    </row>
    <row r="32" spans="1:123" x14ac:dyDescent="0.25">
      <c r="AC32" s="73"/>
      <c r="AE32" s="73"/>
    </row>
    <row r="33" spans="29:31" x14ac:dyDescent="0.25">
      <c r="AC33" s="73"/>
      <c r="AE33" s="73"/>
    </row>
    <row r="34" spans="29:31" x14ac:dyDescent="0.25">
      <c r="AC34" s="73"/>
      <c r="AE34" s="73"/>
    </row>
    <row r="35" spans="29:31" x14ac:dyDescent="0.25">
      <c r="AC35" s="73"/>
      <c r="AE35" s="73"/>
    </row>
    <row r="36" spans="29:31" x14ac:dyDescent="0.25">
      <c r="AC36" s="73"/>
      <c r="AE36" s="73"/>
    </row>
    <row r="37" spans="29:31" x14ac:dyDescent="0.25">
      <c r="AC37" s="73"/>
    </row>
  </sheetData>
  <mergeCells count="20">
    <mergeCell ref="BI1:CE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BH1"/>
    <mergeCell ref="DH1:DM1"/>
    <mergeCell ref="DN1:DS1"/>
    <mergeCell ref="CF1:CJ1"/>
    <mergeCell ref="CK1:CO1"/>
    <mergeCell ref="CP1:CT1"/>
    <mergeCell ref="CU1:CV1"/>
    <mergeCell ref="CW1:DA1"/>
    <mergeCell ref="DB1:D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zoomScaleNormal="100" workbookViewId="0"/>
  </sheetViews>
  <sheetFormatPr defaultRowHeight="15" x14ac:dyDescent="0.25"/>
  <cols>
    <col min="1" max="1" width="25" style="6" customWidth="1"/>
    <col min="2" max="4" width="12" style="10" customWidth="1"/>
    <col min="5" max="6" width="18.7109375" style="10" customWidth="1"/>
    <col min="7" max="10" width="9.140625" style="1" customWidth="1"/>
    <col min="11" max="11" width="25" style="1" customWidth="1"/>
    <col min="12" max="14" width="12" style="1" customWidth="1"/>
    <col min="15" max="16" width="18.7109375" style="1" customWidth="1"/>
    <col min="17" max="17" width="9.140625" style="1"/>
    <col min="18" max="20" width="9.140625" style="13" customWidth="1"/>
    <col min="21" max="21" width="25" style="10" customWidth="1"/>
    <col min="22" max="24" width="12" style="10" customWidth="1"/>
    <col min="25" max="26" width="18.7109375" style="10" customWidth="1"/>
    <col min="27" max="30" width="9.140625" style="1"/>
    <col min="31" max="31" width="25" style="10" customWidth="1"/>
    <col min="32" max="34" width="12" style="10" customWidth="1"/>
    <col min="35" max="36" width="18.7109375" style="10" customWidth="1"/>
    <col min="37" max="40" width="9.140625" style="1"/>
    <col min="41" max="41" width="25" style="10" customWidth="1"/>
    <col min="42" max="44" width="12" style="10" customWidth="1"/>
    <col min="45" max="46" width="18.7109375" style="10" customWidth="1"/>
    <col min="47" max="50" width="9.140625" style="1"/>
    <col min="51" max="51" width="25" style="10" customWidth="1"/>
    <col min="52" max="54" width="12" style="10" customWidth="1"/>
    <col min="55" max="56" width="18.7109375" style="10" customWidth="1"/>
    <col min="57" max="16384" width="9.140625" style="1"/>
  </cols>
  <sheetData>
    <row r="1" spans="1:56" s="21" customFormat="1" x14ac:dyDescent="0.25">
      <c r="A1" s="26">
        <v>2011</v>
      </c>
      <c r="B1" s="90" t="s">
        <v>38</v>
      </c>
      <c r="C1" s="90"/>
      <c r="D1" s="24"/>
      <c r="E1" s="24"/>
      <c r="F1" s="24"/>
      <c r="K1" s="26">
        <v>2012</v>
      </c>
      <c r="L1" s="90" t="s">
        <v>38</v>
      </c>
      <c r="M1" s="90"/>
      <c r="N1" s="24"/>
      <c r="O1" s="24"/>
      <c r="P1" s="24"/>
      <c r="R1" s="27"/>
      <c r="S1" s="27"/>
      <c r="T1" s="27"/>
      <c r="U1" s="26">
        <v>2013</v>
      </c>
      <c r="V1" s="90" t="s">
        <v>38</v>
      </c>
      <c r="W1" s="90"/>
      <c r="X1" s="43"/>
      <c r="Y1" s="43"/>
      <c r="Z1" s="43"/>
      <c r="AE1" s="26">
        <v>2014</v>
      </c>
      <c r="AF1" s="90" t="s">
        <v>38</v>
      </c>
      <c r="AG1" s="90"/>
      <c r="AH1" s="45"/>
      <c r="AI1" s="45"/>
      <c r="AJ1" s="45"/>
      <c r="AO1" s="26">
        <v>2015</v>
      </c>
      <c r="AP1" s="90" t="s">
        <v>38</v>
      </c>
      <c r="AQ1" s="90"/>
      <c r="AR1" s="47"/>
      <c r="AS1" s="47"/>
      <c r="AT1" s="47"/>
      <c r="AY1" s="26">
        <v>2016</v>
      </c>
      <c r="AZ1" s="90" t="s">
        <v>38</v>
      </c>
      <c r="BA1" s="90"/>
      <c r="BB1" s="50"/>
      <c r="BC1" s="50"/>
      <c r="BD1" s="50"/>
    </row>
    <row r="2" spans="1:56" s="21" customFormat="1" x14ac:dyDescent="0.25">
      <c r="A2" s="24" t="s">
        <v>73</v>
      </c>
      <c r="B2" s="26" t="s">
        <v>74</v>
      </c>
      <c r="C2" s="26">
        <v>21</v>
      </c>
      <c r="D2" s="24"/>
      <c r="E2" s="24"/>
      <c r="F2" s="24"/>
      <c r="K2" s="24" t="s">
        <v>73</v>
      </c>
      <c r="L2" s="26">
        <v>25</v>
      </c>
      <c r="M2" s="26">
        <v>29</v>
      </c>
      <c r="N2" s="24"/>
      <c r="O2" s="24"/>
      <c r="P2" s="24"/>
      <c r="R2" s="27"/>
      <c r="S2" s="27"/>
      <c r="T2" s="27"/>
      <c r="U2" s="43" t="s">
        <v>73</v>
      </c>
      <c r="V2" s="26">
        <v>25</v>
      </c>
      <c r="W2" s="26">
        <v>29</v>
      </c>
      <c r="X2" s="43"/>
      <c r="Y2" s="43"/>
      <c r="Z2" s="43"/>
      <c r="AE2" s="45" t="s">
        <v>73</v>
      </c>
      <c r="AF2" s="26">
        <v>25</v>
      </c>
      <c r="AG2" s="26">
        <v>29</v>
      </c>
      <c r="AH2" s="45"/>
      <c r="AI2" s="45"/>
      <c r="AJ2" s="45"/>
      <c r="AO2" s="47" t="s">
        <v>73</v>
      </c>
      <c r="AP2" s="26">
        <v>25</v>
      </c>
      <c r="AQ2" s="26">
        <v>29</v>
      </c>
      <c r="AR2" s="47"/>
      <c r="AS2" s="47"/>
      <c r="AT2" s="47"/>
      <c r="AY2" s="50" t="s">
        <v>73</v>
      </c>
      <c r="AZ2" s="26">
        <v>25</v>
      </c>
      <c r="BA2" s="26">
        <v>29</v>
      </c>
      <c r="BB2" s="50"/>
      <c r="BC2" s="50"/>
      <c r="BD2" s="50"/>
    </row>
    <row r="3" spans="1:56" s="21" customFormat="1" ht="36" x14ac:dyDescent="0.25">
      <c r="A3" s="9"/>
      <c r="B3" s="18" t="s">
        <v>70</v>
      </c>
      <c r="C3" s="18" t="s">
        <v>39</v>
      </c>
      <c r="D3" s="18" t="s">
        <v>40</v>
      </c>
      <c r="E3" s="18" t="s">
        <v>71</v>
      </c>
      <c r="F3" s="18" t="s">
        <v>72</v>
      </c>
      <c r="G3" s="27"/>
      <c r="H3" s="27"/>
      <c r="I3" s="27"/>
      <c r="J3" s="27"/>
      <c r="K3" s="9"/>
      <c r="L3" s="18" t="s">
        <v>70</v>
      </c>
      <c r="M3" s="18" t="s">
        <v>39</v>
      </c>
      <c r="N3" s="18" t="s">
        <v>40</v>
      </c>
      <c r="O3" s="18" t="s">
        <v>71</v>
      </c>
      <c r="P3" s="18" t="s">
        <v>72</v>
      </c>
      <c r="R3" s="27"/>
      <c r="S3" s="27"/>
      <c r="T3" s="27"/>
      <c r="U3" s="9"/>
      <c r="V3" s="18" t="s">
        <v>70</v>
      </c>
      <c r="W3" s="18" t="s">
        <v>39</v>
      </c>
      <c r="X3" s="18" t="s">
        <v>40</v>
      </c>
      <c r="Y3" s="18" t="s">
        <v>71</v>
      </c>
      <c r="Z3" s="18" t="s">
        <v>72</v>
      </c>
      <c r="AE3" s="9"/>
      <c r="AF3" s="18" t="s">
        <v>70</v>
      </c>
      <c r="AG3" s="18" t="s">
        <v>39</v>
      </c>
      <c r="AH3" s="18" t="s">
        <v>40</v>
      </c>
      <c r="AI3" s="18" t="s">
        <v>71</v>
      </c>
      <c r="AJ3" s="18" t="s">
        <v>72</v>
      </c>
      <c r="AO3" s="9"/>
      <c r="AP3" s="18" t="s">
        <v>70</v>
      </c>
      <c r="AQ3" s="18" t="s">
        <v>39</v>
      </c>
      <c r="AR3" s="18" t="s">
        <v>40</v>
      </c>
      <c r="AS3" s="18" t="s">
        <v>71</v>
      </c>
      <c r="AT3" s="18" t="s">
        <v>72</v>
      </c>
      <c r="AY3" s="9"/>
      <c r="AZ3" s="18" t="s">
        <v>70</v>
      </c>
      <c r="BA3" s="18" t="s">
        <v>39</v>
      </c>
      <c r="BB3" s="18" t="s">
        <v>40</v>
      </c>
      <c r="BC3" s="18" t="s">
        <v>71</v>
      </c>
      <c r="BD3" s="18" t="s">
        <v>72</v>
      </c>
    </row>
    <row r="4" spans="1:56" s="21" customFormat="1" x14ac:dyDescent="0.25">
      <c r="A4" s="28" t="s">
        <v>6</v>
      </c>
      <c r="B4" s="19">
        <v>45</v>
      </c>
      <c r="C4" s="19">
        <v>36</v>
      </c>
      <c r="D4" s="19">
        <f>B4-C4</f>
        <v>9</v>
      </c>
      <c r="E4" s="19">
        <f>C4/B4*100</f>
        <v>80</v>
      </c>
      <c r="F4" s="20">
        <f>100-E4</f>
        <v>20</v>
      </c>
      <c r="G4" s="27"/>
      <c r="H4" s="27"/>
      <c r="I4" s="27"/>
      <c r="J4" s="27"/>
      <c r="K4" s="28" t="s">
        <v>6</v>
      </c>
      <c r="L4" s="19">
        <v>44</v>
      </c>
      <c r="M4" s="19">
        <v>36</v>
      </c>
      <c r="N4" s="19">
        <f t="shared" ref="N4" si="0">L4-M4</f>
        <v>8</v>
      </c>
      <c r="O4" s="19">
        <f t="shared" ref="O4" si="1">M4/L4*100</f>
        <v>81.818181818181827</v>
      </c>
      <c r="P4" s="20">
        <f t="shared" ref="P4" si="2">100-O4</f>
        <v>18.181818181818173</v>
      </c>
      <c r="R4" s="29"/>
      <c r="S4" s="29"/>
      <c r="T4" s="29"/>
      <c r="U4" s="28" t="s">
        <v>6</v>
      </c>
      <c r="V4" s="19">
        <v>43</v>
      </c>
      <c r="W4" s="19">
        <v>37</v>
      </c>
      <c r="X4" s="19">
        <v>6</v>
      </c>
      <c r="Y4" s="19">
        <v>86</v>
      </c>
      <c r="Z4" s="20">
        <v>14</v>
      </c>
      <c r="AE4" s="28" t="s">
        <v>6</v>
      </c>
      <c r="AF4" s="19">
        <v>41</v>
      </c>
      <c r="AG4" s="19">
        <v>35</v>
      </c>
      <c r="AH4" s="19">
        <v>6</v>
      </c>
      <c r="AI4" s="19">
        <v>85</v>
      </c>
      <c r="AJ4" s="20">
        <v>15</v>
      </c>
      <c r="AO4" s="28" t="s">
        <v>6</v>
      </c>
      <c r="AP4" s="19">
        <v>39</v>
      </c>
      <c r="AQ4" s="19">
        <v>37</v>
      </c>
      <c r="AR4" s="19">
        <v>2</v>
      </c>
      <c r="AS4" s="19">
        <v>95</v>
      </c>
      <c r="AT4" s="20">
        <v>5</v>
      </c>
      <c r="AY4" s="28" t="s">
        <v>6</v>
      </c>
      <c r="AZ4" s="19">
        <v>40</v>
      </c>
      <c r="BA4" s="19">
        <v>38</v>
      </c>
      <c r="BB4" s="19">
        <v>2</v>
      </c>
      <c r="BC4" s="19">
        <v>95</v>
      </c>
      <c r="BD4" s="20">
        <v>5</v>
      </c>
    </row>
    <row r="5" spans="1:56" s="21" customFormat="1" x14ac:dyDescent="0.25">
      <c r="A5" s="28" t="s">
        <v>23</v>
      </c>
      <c r="B5" s="19">
        <v>37</v>
      </c>
      <c r="C5" s="19">
        <v>31</v>
      </c>
      <c r="D5" s="19">
        <f t="shared" ref="D5:D20" si="3">B5-C5</f>
        <v>6</v>
      </c>
      <c r="E5" s="19">
        <f t="shared" ref="E5:E20" si="4">C5/B5*100</f>
        <v>83.78378378378379</v>
      </c>
      <c r="F5" s="20">
        <f t="shared" ref="F5:F21" si="5">100-E5</f>
        <v>16.21621621621621</v>
      </c>
      <c r="G5" s="8"/>
      <c r="H5" s="27"/>
      <c r="I5" s="27"/>
      <c r="J5" s="27"/>
      <c r="K5" s="28" t="s">
        <v>23</v>
      </c>
      <c r="L5" s="19">
        <v>36</v>
      </c>
      <c r="M5" s="19">
        <v>32</v>
      </c>
      <c r="N5" s="19">
        <f t="shared" ref="N5:N18" si="6">L5-M5</f>
        <v>4</v>
      </c>
      <c r="O5" s="19">
        <f t="shared" ref="O5:O18" si="7">M5/L5*100</f>
        <v>88.888888888888886</v>
      </c>
      <c r="P5" s="20">
        <f t="shared" ref="P5:P21" si="8">100-O5</f>
        <v>11.111111111111114</v>
      </c>
      <c r="R5" s="29"/>
      <c r="S5" s="29"/>
      <c r="T5" s="29"/>
      <c r="U5" s="28" t="s">
        <v>23</v>
      </c>
      <c r="V5" s="19">
        <v>34</v>
      </c>
      <c r="W5" s="19">
        <v>31</v>
      </c>
      <c r="X5" s="19">
        <v>3</v>
      </c>
      <c r="Y5" s="19">
        <v>91</v>
      </c>
      <c r="Z5" s="20">
        <v>9</v>
      </c>
      <c r="AE5" s="28" t="s">
        <v>23</v>
      </c>
      <c r="AF5" s="19">
        <v>27</v>
      </c>
      <c r="AG5" s="19">
        <v>25</v>
      </c>
      <c r="AH5" s="19">
        <v>2</v>
      </c>
      <c r="AI5" s="19">
        <v>93</v>
      </c>
      <c r="AJ5" s="20">
        <v>7</v>
      </c>
      <c r="AO5" s="28" t="s">
        <v>23</v>
      </c>
      <c r="AP5" s="19">
        <v>24</v>
      </c>
      <c r="AQ5" s="19">
        <v>21</v>
      </c>
      <c r="AR5" s="19">
        <v>3</v>
      </c>
      <c r="AS5" s="19">
        <v>88</v>
      </c>
      <c r="AT5" s="20">
        <v>12</v>
      </c>
      <c r="AY5" s="28" t="s">
        <v>23</v>
      </c>
      <c r="AZ5" s="19">
        <v>25</v>
      </c>
      <c r="BA5" s="19">
        <v>23</v>
      </c>
      <c r="BB5" s="19">
        <v>2</v>
      </c>
      <c r="BC5" s="19">
        <v>92</v>
      </c>
      <c r="BD5" s="20">
        <v>8</v>
      </c>
    </row>
    <row r="6" spans="1:56" s="21" customFormat="1" x14ac:dyDescent="0.25">
      <c r="A6" s="28" t="s">
        <v>24</v>
      </c>
      <c r="B6" s="19">
        <v>15</v>
      </c>
      <c r="C6" s="19">
        <v>14</v>
      </c>
      <c r="D6" s="19">
        <f t="shared" si="3"/>
        <v>1</v>
      </c>
      <c r="E6" s="19">
        <f t="shared" si="4"/>
        <v>93.333333333333329</v>
      </c>
      <c r="F6" s="20">
        <f t="shared" si="5"/>
        <v>6.6666666666666714</v>
      </c>
      <c r="G6" s="8"/>
      <c r="H6" s="27"/>
      <c r="I6" s="27"/>
      <c r="J6" s="27"/>
      <c r="K6" s="28" t="s">
        <v>24</v>
      </c>
      <c r="L6" s="19">
        <v>14</v>
      </c>
      <c r="M6" s="19">
        <v>11</v>
      </c>
      <c r="N6" s="19">
        <f t="shared" si="6"/>
        <v>3</v>
      </c>
      <c r="O6" s="19">
        <f t="shared" si="7"/>
        <v>78.571428571428569</v>
      </c>
      <c r="P6" s="20">
        <f t="shared" si="8"/>
        <v>21.428571428571431</v>
      </c>
      <c r="R6" s="29"/>
      <c r="S6" s="29"/>
      <c r="T6" s="29"/>
      <c r="U6" s="28" t="s">
        <v>24</v>
      </c>
      <c r="V6" s="19">
        <v>14</v>
      </c>
      <c r="W6" s="19">
        <v>13</v>
      </c>
      <c r="X6" s="19">
        <v>1</v>
      </c>
      <c r="Y6" s="19">
        <v>93</v>
      </c>
      <c r="Z6" s="20">
        <v>7</v>
      </c>
      <c r="AE6" s="28" t="s">
        <v>24</v>
      </c>
      <c r="AF6" s="19">
        <v>15</v>
      </c>
      <c r="AG6" s="19">
        <v>14</v>
      </c>
      <c r="AH6" s="19">
        <v>1</v>
      </c>
      <c r="AI6" s="19">
        <v>93</v>
      </c>
      <c r="AJ6" s="20">
        <v>7</v>
      </c>
      <c r="AO6" s="28" t="s">
        <v>24</v>
      </c>
      <c r="AP6" s="19">
        <v>15</v>
      </c>
      <c r="AQ6" s="19">
        <v>14</v>
      </c>
      <c r="AR6" s="19">
        <v>1</v>
      </c>
      <c r="AS6" s="19">
        <v>93</v>
      </c>
      <c r="AT6" s="20">
        <v>7</v>
      </c>
      <c r="AY6" s="28" t="s">
        <v>24</v>
      </c>
      <c r="AZ6" s="19">
        <v>15</v>
      </c>
      <c r="BA6" s="19">
        <v>14</v>
      </c>
      <c r="BB6" s="19">
        <v>1</v>
      </c>
      <c r="BC6" s="19">
        <v>93</v>
      </c>
      <c r="BD6" s="20">
        <v>7</v>
      </c>
    </row>
    <row r="7" spans="1:56" s="21" customFormat="1" x14ac:dyDescent="0.25">
      <c r="A7" s="30" t="s">
        <v>25</v>
      </c>
      <c r="B7" s="19">
        <v>12</v>
      </c>
      <c r="C7" s="19">
        <v>12</v>
      </c>
      <c r="D7" s="19">
        <f t="shared" si="3"/>
        <v>0</v>
      </c>
      <c r="E7" s="19">
        <f t="shared" si="4"/>
        <v>100</v>
      </c>
      <c r="F7" s="20">
        <f t="shared" si="5"/>
        <v>0</v>
      </c>
      <c r="G7" s="8"/>
      <c r="H7" s="27"/>
      <c r="I7" s="27"/>
      <c r="J7" s="27"/>
      <c r="K7" s="28" t="s">
        <v>25</v>
      </c>
      <c r="L7" s="19">
        <v>12</v>
      </c>
      <c r="M7" s="19">
        <v>12</v>
      </c>
      <c r="N7" s="19">
        <f t="shared" si="6"/>
        <v>0</v>
      </c>
      <c r="O7" s="19">
        <f t="shared" si="7"/>
        <v>100</v>
      </c>
      <c r="P7" s="20">
        <f t="shared" si="8"/>
        <v>0</v>
      </c>
      <c r="R7" s="29"/>
      <c r="S7" s="29"/>
      <c r="T7" s="29"/>
      <c r="U7" s="28" t="s">
        <v>25</v>
      </c>
      <c r="V7" s="19">
        <v>11</v>
      </c>
      <c r="W7" s="19">
        <v>11</v>
      </c>
      <c r="X7" s="19">
        <v>0</v>
      </c>
      <c r="Y7" s="19">
        <v>100</v>
      </c>
      <c r="Z7" s="20">
        <v>0</v>
      </c>
      <c r="AE7" s="28" t="s">
        <v>25</v>
      </c>
      <c r="AF7" s="19">
        <v>11</v>
      </c>
      <c r="AG7" s="19">
        <v>11</v>
      </c>
      <c r="AH7" s="19">
        <v>0</v>
      </c>
      <c r="AI7" s="19">
        <v>100</v>
      </c>
      <c r="AJ7" s="20">
        <v>0</v>
      </c>
      <c r="AO7" s="28" t="s">
        <v>25</v>
      </c>
      <c r="AP7" s="19">
        <v>8</v>
      </c>
      <c r="AQ7" s="19">
        <v>8</v>
      </c>
      <c r="AR7" s="19">
        <v>0</v>
      </c>
      <c r="AS7" s="19">
        <v>100</v>
      </c>
      <c r="AT7" s="20">
        <v>0</v>
      </c>
      <c r="AY7" s="28" t="s">
        <v>25</v>
      </c>
      <c r="AZ7" s="19">
        <v>10</v>
      </c>
      <c r="BA7" s="19">
        <v>10</v>
      </c>
      <c r="BB7" s="19">
        <v>0</v>
      </c>
      <c r="BC7" s="19">
        <v>100</v>
      </c>
      <c r="BD7" s="20">
        <v>0</v>
      </c>
    </row>
    <row r="8" spans="1:56" s="21" customFormat="1" x14ac:dyDescent="0.25">
      <c r="A8" s="30" t="s">
        <v>26</v>
      </c>
      <c r="B8" s="19">
        <v>12</v>
      </c>
      <c r="C8" s="19">
        <v>12</v>
      </c>
      <c r="D8" s="19">
        <f t="shared" si="3"/>
        <v>0</v>
      </c>
      <c r="E8" s="19">
        <f t="shared" si="4"/>
        <v>100</v>
      </c>
      <c r="F8" s="20">
        <f t="shared" si="5"/>
        <v>0</v>
      </c>
      <c r="G8" s="8"/>
      <c r="H8" s="27"/>
      <c r="I8" s="27"/>
      <c r="J8" s="27"/>
      <c r="K8" s="28" t="s">
        <v>26</v>
      </c>
      <c r="L8" s="19">
        <v>10</v>
      </c>
      <c r="M8" s="19">
        <v>10</v>
      </c>
      <c r="N8" s="19">
        <f t="shared" si="6"/>
        <v>0</v>
      </c>
      <c r="O8" s="19">
        <f t="shared" si="7"/>
        <v>100</v>
      </c>
      <c r="P8" s="20">
        <f t="shared" si="8"/>
        <v>0</v>
      </c>
      <c r="R8" s="29"/>
      <c r="S8" s="29"/>
      <c r="T8" s="29"/>
      <c r="U8" s="28" t="s">
        <v>26</v>
      </c>
      <c r="V8" s="19">
        <v>12</v>
      </c>
      <c r="W8" s="19">
        <v>12</v>
      </c>
      <c r="X8" s="19">
        <v>0</v>
      </c>
      <c r="Y8" s="19">
        <v>100</v>
      </c>
      <c r="Z8" s="20">
        <v>0</v>
      </c>
      <c r="AE8" s="28" t="s">
        <v>26</v>
      </c>
      <c r="AF8" s="19">
        <v>12</v>
      </c>
      <c r="AG8" s="19">
        <v>12</v>
      </c>
      <c r="AH8" s="19">
        <v>0</v>
      </c>
      <c r="AI8" s="19">
        <v>100</v>
      </c>
      <c r="AJ8" s="20">
        <v>0</v>
      </c>
      <c r="AO8" s="28" t="s">
        <v>26</v>
      </c>
      <c r="AP8" s="19">
        <v>14</v>
      </c>
      <c r="AQ8" s="19">
        <v>14</v>
      </c>
      <c r="AR8" s="19">
        <v>0</v>
      </c>
      <c r="AS8" s="19">
        <v>100</v>
      </c>
      <c r="AT8" s="20">
        <v>0</v>
      </c>
      <c r="AY8" s="28" t="s">
        <v>26</v>
      </c>
      <c r="AZ8" s="19">
        <v>13</v>
      </c>
      <c r="BA8" s="19">
        <v>13</v>
      </c>
      <c r="BB8" s="19">
        <v>0</v>
      </c>
      <c r="BC8" s="19">
        <v>100</v>
      </c>
      <c r="BD8" s="20">
        <v>0</v>
      </c>
    </row>
    <row r="9" spans="1:56" s="21" customFormat="1" x14ac:dyDescent="0.25">
      <c r="A9" s="30" t="s">
        <v>27</v>
      </c>
      <c r="B9" s="19">
        <v>17</v>
      </c>
      <c r="C9" s="19">
        <v>15</v>
      </c>
      <c r="D9" s="19">
        <f t="shared" si="3"/>
        <v>2</v>
      </c>
      <c r="E9" s="19">
        <f t="shared" si="4"/>
        <v>88.235294117647058</v>
      </c>
      <c r="F9" s="20">
        <f t="shared" si="5"/>
        <v>11.764705882352942</v>
      </c>
      <c r="G9" s="27"/>
      <c r="H9" s="27"/>
      <c r="I9" s="27"/>
      <c r="J9" s="27"/>
      <c r="K9" s="28" t="s">
        <v>27</v>
      </c>
      <c r="L9" s="19">
        <v>16</v>
      </c>
      <c r="M9" s="19">
        <v>14</v>
      </c>
      <c r="N9" s="19">
        <f t="shared" si="6"/>
        <v>2</v>
      </c>
      <c r="O9" s="19">
        <f t="shared" si="7"/>
        <v>87.5</v>
      </c>
      <c r="P9" s="20">
        <f t="shared" si="8"/>
        <v>12.5</v>
      </c>
      <c r="R9" s="29"/>
      <c r="S9" s="29"/>
      <c r="T9" s="29"/>
      <c r="U9" s="28" t="s">
        <v>27</v>
      </c>
      <c r="V9" s="19">
        <v>16</v>
      </c>
      <c r="W9" s="19">
        <v>14</v>
      </c>
      <c r="X9" s="19">
        <v>2</v>
      </c>
      <c r="Y9" s="19">
        <v>88</v>
      </c>
      <c r="Z9" s="20">
        <v>12</v>
      </c>
      <c r="AE9" s="28" t="s">
        <v>27</v>
      </c>
      <c r="AF9" s="19">
        <v>15</v>
      </c>
      <c r="AG9" s="19">
        <v>13</v>
      </c>
      <c r="AH9" s="19">
        <v>2</v>
      </c>
      <c r="AI9" s="19">
        <v>87</v>
      </c>
      <c r="AJ9" s="20">
        <v>13</v>
      </c>
      <c r="AO9" s="28" t="s">
        <v>27</v>
      </c>
      <c r="AP9" s="19">
        <v>15</v>
      </c>
      <c r="AQ9" s="19">
        <v>13</v>
      </c>
      <c r="AR9" s="19">
        <v>2</v>
      </c>
      <c r="AS9" s="19">
        <v>87</v>
      </c>
      <c r="AT9" s="20">
        <v>13</v>
      </c>
      <c r="AY9" s="28" t="s">
        <v>27</v>
      </c>
      <c r="AZ9" s="19">
        <v>15</v>
      </c>
      <c r="BA9" s="19">
        <v>14</v>
      </c>
      <c r="BB9" s="19">
        <v>1</v>
      </c>
      <c r="BC9" s="19">
        <v>93</v>
      </c>
      <c r="BD9" s="20">
        <v>7</v>
      </c>
    </row>
    <row r="10" spans="1:56" s="21" customFormat="1" x14ac:dyDescent="0.25">
      <c r="A10" s="30" t="s">
        <v>28</v>
      </c>
      <c r="B10" s="19">
        <v>7</v>
      </c>
      <c r="C10" s="19">
        <v>6</v>
      </c>
      <c r="D10" s="19">
        <f t="shared" si="3"/>
        <v>1</v>
      </c>
      <c r="E10" s="19">
        <f t="shared" si="4"/>
        <v>85.714285714285708</v>
      </c>
      <c r="F10" s="20">
        <f t="shared" si="5"/>
        <v>14.285714285714292</v>
      </c>
      <c r="G10" s="27"/>
      <c r="H10" s="27"/>
      <c r="I10" s="27"/>
      <c r="J10" s="27"/>
      <c r="K10" s="28" t="s">
        <v>28</v>
      </c>
      <c r="L10" s="19">
        <v>7</v>
      </c>
      <c r="M10" s="19">
        <v>7</v>
      </c>
      <c r="N10" s="19">
        <f t="shared" si="6"/>
        <v>0</v>
      </c>
      <c r="O10" s="19">
        <f t="shared" si="7"/>
        <v>100</v>
      </c>
      <c r="P10" s="20">
        <f t="shared" si="8"/>
        <v>0</v>
      </c>
      <c r="R10" s="29"/>
      <c r="S10" s="29"/>
      <c r="T10" s="29"/>
      <c r="U10" s="28" t="s">
        <v>28</v>
      </c>
      <c r="V10" s="19">
        <v>7</v>
      </c>
      <c r="W10" s="19">
        <v>6</v>
      </c>
      <c r="X10" s="19">
        <v>1</v>
      </c>
      <c r="Y10" s="19">
        <v>86</v>
      </c>
      <c r="Z10" s="20">
        <v>14</v>
      </c>
      <c r="AE10" s="28" t="s">
        <v>28</v>
      </c>
      <c r="AF10" s="19">
        <v>7</v>
      </c>
      <c r="AG10" s="19">
        <v>7</v>
      </c>
      <c r="AH10" s="19">
        <v>0</v>
      </c>
      <c r="AI10" s="19">
        <v>100</v>
      </c>
      <c r="AJ10" s="20">
        <v>0</v>
      </c>
      <c r="AO10" s="28" t="s">
        <v>28</v>
      </c>
      <c r="AP10" s="19">
        <v>7</v>
      </c>
      <c r="AQ10" s="19">
        <v>7</v>
      </c>
      <c r="AR10" s="19">
        <v>0</v>
      </c>
      <c r="AS10" s="19">
        <v>100</v>
      </c>
      <c r="AT10" s="20">
        <v>0</v>
      </c>
      <c r="AY10" s="28" t="s">
        <v>28</v>
      </c>
      <c r="AZ10" s="19">
        <v>7</v>
      </c>
      <c r="BA10" s="19">
        <v>6</v>
      </c>
      <c r="BB10" s="19">
        <v>1</v>
      </c>
      <c r="BC10" s="19">
        <v>86</v>
      </c>
      <c r="BD10" s="20">
        <v>14</v>
      </c>
    </row>
    <row r="11" spans="1:56" s="21" customFormat="1" x14ac:dyDescent="0.25">
      <c r="A11" s="30" t="s">
        <v>29</v>
      </c>
      <c r="B11" s="19">
        <v>10</v>
      </c>
      <c r="C11" s="19">
        <v>8</v>
      </c>
      <c r="D11" s="19">
        <f t="shared" si="3"/>
        <v>2</v>
      </c>
      <c r="E11" s="19">
        <f t="shared" si="4"/>
        <v>80</v>
      </c>
      <c r="F11" s="20">
        <f t="shared" si="5"/>
        <v>20</v>
      </c>
      <c r="G11" s="27"/>
      <c r="H11" s="27"/>
      <c r="I11" s="27"/>
      <c r="J11" s="27"/>
      <c r="K11" s="28" t="s">
        <v>29</v>
      </c>
      <c r="L11" s="19">
        <v>9</v>
      </c>
      <c r="M11" s="19">
        <v>7</v>
      </c>
      <c r="N11" s="19">
        <f t="shared" si="6"/>
        <v>2</v>
      </c>
      <c r="O11" s="19">
        <f t="shared" si="7"/>
        <v>77.777777777777786</v>
      </c>
      <c r="P11" s="20">
        <f t="shared" si="8"/>
        <v>22.222222222222214</v>
      </c>
      <c r="R11" s="29"/>
      <c r="S11" s="29"/>
      <c r="T11" s="29"/>
      <c r="U11" s="28" t="s">
        <v>29</v>
      </c>
      <c r="V11" s="19">
        <v>10</v>
      </c>
      <c r="W11" s="19">
        <v>8</v>
      </c>
      <c r="X11" s="19">
        <v>2</v>
      </c>
      <c r="Y11" s="19">
        <v>80</v>
      </c>
      <c r="Z11" s="20">
        <v>20</v>
      </c>
      <c r="AE11" s="28" t="s">
        <v>29</v>
      </c>
      <c r="AF11" s="19">
        <v>9</v>
      </c>
      <c r="AG11" s="19">
        <v>7</v>
      </c>
      <c r="AH11" s="19">
        <v>2</v>
      </c>
      <c r="AI11" s="19">
        <v>78</v>
      </c>
      <c r="AJ11" s="20">
        <v>22</v>
      </c>
      <c r="AO11" s="28" t="s">
        <v>29</v>
      </c>
      <c r="AP11" s="19">
        <v>8</v>
      </c>
      <c r="AQ11" s="19">
        <v>6</v>
      </c>
      <c r="AR11" s="19">
        <v>2</v>
      </c>
      <c r="AS11" s="19">
        <v>75</v>
      </c>
      <c r="AT11" s="20">
        <v>25</v>
      </c>
      <c r="AY11" s="28" t="s">
        <v>29</v>
      </c>
      <c r="AZ11" s="19">
        <v>8</v>
      </c>
      <c r="BA11" s="19">
        <v>7</v>
      </c>
      <c r="BB11" s="19">
        <v>1</v>
      </c>
      <c r="BC11" s="19">
        <v>88</v>
      </c>
      <c r="BD11" s="20">
        <v>12</v>
      </c>
    </row>
    <row r="12" spans="1:56" s="21" customFormat="1" x14ac:dyDescent="0.25">
      <c r="A12" s="30" t="s">
        <v>30</v>
      </c>
      <c r="B12" s="19">
        <v>9</v>
      </c>
      <c r="C12" s="19">
        <v>9</v>
      </c>
      <c r="D12" s="19">
        <f t="shared" si="3"/>
        <v>0</v>
      </c>
      <c r="E12" s="19">
        <f t="shared" si="4"/>
        <v>100</v>
      </c>
      <c r="F12" s="20">
        <f t="shared" si="5"/>
        <v>0</v>
      </c>
      <c r="K12" s="28" t="s">
        <v>30</v>
      </c>
      <c r="L12" s="19">
        <v>10</v>
      </c>
      <c r="M12" s="19">
        <v>10</v>
      </c>
      <c r="N12" s="19">
        <f t="shared" si="6"/>
        <v>0</v>
      </c>
      <c r="O12" s="19">
        <f t="shared" si="7"/>
        <v>100</v>
      </c>
      <c r="P12" s="20">
        <f t="shared" si="8"/>
        <v>0</v>
      </c>
      <c r="R12" s="29"/>
      <c r="S12" s="29"/>
      <c r="T12" s="29"/>
      <c r="U12" s="28" t="s">
        <v>30</v>
      </c>
      <c r="V12" s="19">
        <v>10</v>
      </c>
      <c r="W12" s="19">
        <v>10</v>
      </c>
      <c r="X12" s="19">
        <v>0</v>
      </c>
      <c r="Y12" s="19">
        <v>100</v>
      </c>
      <c r="Z12" s="20">
        <v>0</v>
      </c>
      <c r="AE12" s="28" t="s">
        <v>30</v>
      </c>
      <c r="AF12" s="19">
        <v>10</v>
      </c>
      <c r="AG12" s="19">
        <v>10</v>
      </c>
      <c r="AH12" s="19">
        <v>0</v>
      </c>
      <c r="AI12" s="19">
        <v>100</v>
      </c>
      <c r="AJ12" s="20">
        <v>0</v>
      </c>
      <c r="AO12" s="28" t="s">
        <v>30</v>
      </c>
      <c r="AP12" s="19">
        <v>10</v>
      </c>
      <c r="AQ12" s="19">
        <v>10</v>
      </c>
      <c r="AR12" s="19">
        <v>0</v>
      </c>
      <c r="AS12" s="19">
        <v>100</v>
      </c>
      <c r="AT12" s="20">
        <v>0</v>
      </c>
      <c r="AY12" s="28" t="s">
        <v>30</v>
      </c>
      <c r="AZ12" s="19">
        <v>10</v>
      </c>
      <c r="BA12" s="19">
        <v>10</v>
      </c>
      <c r="BB12" s="19">
        <v>0</v>
      </c>
      <c r="BC12" s="19">
        <v>100</v>
      </c>
      <c r="BD12" s="20">
        <v>0</v>
      </c>
    </row>
    <row r="13" spans="1:56" s="21" customFormat="1" x14ac:dyDescent="0.25">
      <c r="A13" s="30" t="s">
        <v>31</v>
      </c>
      <c r="B13" s="19">
        <v>10</v>
      </c>
      <c r="C13" s="19">
        <v>9</v>
      </c>
      <c r="D13" s="19">
        <f t="shared" si="3"/>
        <v>1</v>
      </c>
      <c r="E13" s="19">
        <f t="shared" si="4"/>
        <v>90</v>
      </c>
      <c r="F13" s="20">
        <f t="shared" si="5"/>
        <v>10</v>
      </c>
      <c r="K13" s="28" t="s">
        <v>31</v>
      </c>
      <c r="L13" s="19">
        <v>10</v>
      </c>
      <c r="M13" s="19">
        <v>9</v>
      </c>
      <c r="N13" s="19">
        <f t="shared" si="6"/>
        <v>1</v>
      </c>
      <c r="O13" s="19">
        <f t="shared" si="7"/>
        <v>90</v>
      </c>
      <c r="P13" s="20">
        <f t="shared" si="8"/>
        <v>10</v>
      </c>
      <c r="R13" s="29"/>
      <c r="S13" s="29"/>
      <c r="T13" s="29"/>
      <c r="U13" s="28" t="s">
        <v>31</v>
      </c>
      <c r="V13" s="19">
        <v>10</v>
      </c>
      <c r="W13" s="19">
        <v>9</v>
      </c>
      <c r="X13" s="19">
        <v>1</v>
      </c>
      <c r="Y13" s="19">
        <v>90</v>
      </c>
      <c r="Z13" s="20">
        <v>10</v>
      </c>
      <c r="AE13" s="28" t="s">
        <v>31</v>
      </c>
      <c r="AF13" s="19">
        <v>10</v>
      </c>
      <c r="AG13" s="19">
        <v>9</v>
      </c>
      <c r="AH13" s="19">
        <v>1</v>
      </c>
      <c r="AI13" s="19">
        <v>90</v>
      </c>
      <c r="AJ13" s="20">
        <v>10</v>
      </c>
      <c r="AO13" s="28" t="s">
        <v>31</v>
      </c>
      <c r="AP13" s="19">
        <v>10</v>
      </c>
      <c r="AQ13" s="19">
        <v>9</v>
      </c>
      <c r="AR13" s="19">
        <v>1</v>
      </c>
      <c r="AS13" s="19">
        <v>90</v>
      </c>
      <c r="AT13" s="20">
        <v>10</v>
      </c>
      <c r="AY13" s="28" t="s">
        <v>31</v>
      </c>
      <c r="AZ13" s="19">
        <v>9</v>
      </c>
      <c r="BA13" s="19">
        <v>8</v>
      </c>
      <c r="BB13" s="19">
        <v>1</v>
      </c>
      <c r="BC13" s="19">
        <v>89</v>
      </c>
      <c r="BD13" s="20">
        <v>11</v>
      </c>
    </row>
    <row r="14" spans="1:56" s="21" customFormat="1" x14ac:dyDescent="0.25">
      <c r="A14" s="30" t="s">
        <v>32</v>
      </c>
      <c r="B14" s="19">
        <v>19</v>
      </c>
      <c r="C14" s="19">
        <v>18</v>
      </c>
      <c r="D14" s="19">
        <f t="shared" si="3"/>
        <v>1</v>
      </c>
      <c r="E14" s="19">
        <f t="shared" si="4"/>
        <v>94.73684210526315</v>
      </c>
      <c r="F14" s="20">
        <f t="shared" si="5"/>
        <v>5.2631578947368496</v>
      </c>
      <c r="K14" s="28" t="s">
        <v>32</v>
      </c>
      <c r="L14" s="19">
        <v>19</v>
      </c>
      <c r="M14" s="19">
        <v>17</v>
      </c>
      <c r="N14" s="19">
        <f t="shared" si="6"/>
        <v>2</v>
      </c>
      <c r="O14" s="19">
        <f t="shared" si="7"/>
        <v>89.473684210526315</v>
      </c>
      <c r="P14" s="20">
        <f t="shared" si="8"/>
        <v>10.526315789473685</v>
      </c>
      <c r="R14" s="29"/>
      <c r="S14" s="29"/>
      <c r="T14" s="29"/>
      <c r="U14" s="28" t="s">
        <v>32</v>
      </c>
      <c r="V14" s="19">
        <v>19</v>
      </c>
      <c r="W14" s="19">
        <v>17</v>
      </c>
      <c r="X14" s="19">
        <v>2</v>
      </c>
      <c r="Y14" s="19">
        <v>89</v>
      </c>
      <c r="Z14" s="20">
        <v>11</v>
      </c>
      <c r="AE14" s="28" t="s">
        <v>32</v>
      </c>
      <c r="AF14" s="19">
        <v>19</v>
      </c>
      <c r="AG14" s="19">
        <v>17</v>
      </c>
      <c r="AH14" s="19">
        <v>2</v>
      </c>
      <c r="AI14" s="19">
        <v>89</v>
      </c>
      <c r="AJ14" s="20">
        <v>11</v>
      </c>
      <c r="AO14" s="28" t="s">
        <v>32</v>
      </c>
      <c r="AP14" s="19">
        <v>19</v>
      </c>
      <c r="AQ14" s="19">
        <v>17</v>
      </c>
      <c r="AR14" s="19">
        <v>2</v>
      </c>
      <c r="AS14" s="19">
        <v>89</v>
      </c>
      <c r="AT14" s="20">
        <v>11</v>
      </c>
      <c r="AY14" s="28" t="s">
        <v>32</v>
      </c>
      <c r="AZ14" s="19">
        <v>19</v>
      </c>
      <c r="BA14" s="19">
        <v>17</v>
      </c>
      <c r="BB14" s="19">
        <v>2</v>
      </c>
      <c r="BC14" s="19">
        <v>89</v>
      </c>
      <c r="BD14" s="20">
        <v>11</v>
      </c>
    </row>
    <row r="15" spans="1:56" s="21" customFormat="1" x14ac:dyDescent="0.25">
      <c r="A15" s="30" t="s">
        <v>33</v>
      </c>
      <c r="B15" s="19">
        <v>22</v>
      </c>
      <c r="C15" s="19">
        <v>13</v>
      </c>
      <c r="D15" s="19">
        <f t="shared" si="3"/>
        <v>9</v>
      </c>
      <c r="E15" s="19">
        <f t="shared" si="4"/>
        <v>59.090909090909093</v>
      </c>
      <c r="F15" s="20">
        <f t="shared" si="5"/>
        <v>40.909090909090907</v>
      </c>
      <c r="K15" s="28" t="s">
        <v>33</v>
      </c>
      <c r="L15" s="19">
        <v>25</v>
      </c>
      <c r="M15" s="19">
        <v>12</v>
      </c>
      <c r="N15" s="19">
        <f t="shared" si="6"/>
        <v>13</v>
      </c>
      <c r="O15" s="19">
        <f t="shared" si="7"/>
        <v>48</v>
      </c>
      <c r="P15" s="20">
        <f t="shared" si="8"/>
        <v>52</v>
      </c>
      <c r="R15" s="29"/>
      <c r="S15" s="29"/>
      <c r="T15" s="29"/>
      <c r="U15" s="28" t="s">
        <v>33</v>
      </c>
      <c r="V15" s="19">
        <v>23</v>
      </c>
      <c r="W15" s="19">
        <v>13</v>
      </c>
      <c r="X15" s="19">
        <v>10</v>
      </c>
      <c r="Y15" s="19">
        <v>57</v>
      </c>
      <c r="Z15" s="20">
        <v>43</v>
      </c>
      <c r="AE15" s="28" t="s">
        <v>33</v>
      </c>
      <c r="AF15" s="19">
        <v>24</v>
      </c>
      <c r="AG15" s="19">
        <v>12</v>
      </c>
      <c r="AH15" s="19">
        <v>12</v>
      </c>
      <c r="AI15" s="19">
        <v>50</v>
      </c>
      <c r="AJ15" s="20">
        <v>50</v>
      </c>
      <c r="AO15" s="28" t="s">
        <v>33</v>
      </c>
      <c r="AP15" s="19">
        <v>23</v>
      </c>
      <c r="AQ15" s="19">
        <v>13</v>
      </c>
      <c r="AR15" s="19">
        <v>10</v>
      </c>
      <c r="AS15" s="19">
        <v>57</v>
      </c>
      <c r="AT15" s="20">
        <v>43</v>
      </c>
      <c r="AY15" s="28" t="s">
        <v>33</v>
      </c>
      <c r="AZ15" s="19">
        <v>18</v>
      </c>
      <c r="BA15" s="19">
        <v>13</v>
      </c>
      <c r="BB15" s="19">
        <v>5</v>
      </c>
      <c r="BC15" s="19">
        <v>72</v>
      </c>
      <c r="BD15" s="20">
        <v>28</v>
      </c>
    </row>
    <row r="16" spans="1:56" s="21" customFormat="1" x14ac:dyDescent="0.25">
      <c r="A16" s="30" t="s">
        <v>34</v>
      </c>
      <c r="B16" s="19">
        <v>11</v>
      </c>
      <c r="C16" s="19">
        <v>11</v>
      </c>
      <c r="D16" s="19">
        <f t="shared" si="3"/>
        <v>0</v>
      </c>
      <c r="E16" s="19">
        <f t="shared" si="4"/>
        <v>100</v>
      </c>
      <c r="F16" s="20">
        <f t="shared" si="5"/>
        <v>0</v>
      </c>
      <c r="K16" s="28" t="s">
        <v>34</v>
      </c>
      <c r="L16" s="19">
        <v>11</v>
      </c>
      <c r="M16" s="19">
        <v>11</v>
      </c>
      <c r="N16" s="19">
        <f t="shared" si="6"/>
        <v>0</v>
      </c>
      <c r="O16" s="19">
        <f t="shared" si="7"/>
        <v>100</v>
      </c>
      <c r="P16" s="20">
        <f t="shared" si="8"/>
        <v>0</v>
      </c>
      <c r="R16" s="29"/>
      <c r="S16" s="29"/>
      <c r="T16" s="29"/>
      <c r="U16" s="28" t="s">
        <v>34</v>
      </c>
      <c r="V16" s="19">
        <v>11</v>
      </c>
      <c r="W16" s="19">
        <v>11</v>
      </c>
      <c r="X16" s="19">
        <v>0</v>
      </c>
      <c r="Y16" s="19">
        <v>100</v>
      </c>
      <c r="Z16" s="20">
        <v>0</v>
      </c>
      <c r="AE16" s="28" t="s">
        <v>34</v>
      </c>
      <c r="AF16" s="19">
        <v>11</v>
      </c>
      <c r="AG16" s="19">
        <v>11</v>
      </c>
      <c r="AH16" s="19">
        <v>0</v>
      </c>
      <c r="AI16" s="19">
        <v>100</v>
      </c>
      <c r="AJ16" s="20">
        <v>0</v>
      </c>
      <c r="AO16" s="28" t="s">
        <v>34</v>
      </c>
      <c r="AP16" s="19">
        <v>11</v>
      </c>
      <c r="AQ16" s="19">
        <v>10</v>
      </c>
      <c r="AR16" s="19">
        <v>1</v>
      </c>
      <c r="AS16" s="19">
        <v>91</v>
      </c>
      <c r="AT16" s="20">
        <v>9</v>
      </c>
      <c r="AY16" s="28" t="s">
        <v>34</v>
      </c>
      <c r="AZ16" s="19">
        <v>11</v>
      </c>
      <c r="BA16" s="19">
        <v>11</v>
      </c>
      <c r="BB16" s="19">
        <v>0</v>
      </c>
      <c r="BC16" s="19">
        <v>100</v>
      </c>
      <c r="BD16" s="20">
        <v>0</v>
      </c>
    </row>
    <row r="17" spans="1:56" s="21" customFormat="1" x14ac:dyDescent="0.25">
      <c r="A17" s="30" t="s">
        <v>35</v>
      </c>
      <c r="B17" s="19">
        <v>16</v>
      </c>
      <c r="C17" s="19">
        <v>16</v>
      </c>
      <c r="D17" s="19">
        <f t="shared" si="3"/>
        <v>0</v>
      </c>
      <c r="E17" s="19">
        <f t="shared" si="4"/>
        <v>100</v>
      </c>
      <c r="F17" s="20">
        <f t="shared" si="5"/>
        <v>0</v>
      </c>
      <c r="K17" s="28" t="s">
        <v>35</v>
      </c>
      <c r="L17" s="19">
        <v>16</v>
      </c>
      <c r="M17" s="19">
        <v>16</v>
      </c>
      <c r="N17" s="19">
        <f t="shared" si="6"/>
        <v>0</v>
      </c>
      <c r="O17" s="19">
        <f t="shared" si="7"/>
        <v>100</v>
      </c>
      <c r="P17" s="20">
        <f t="shared" si="8"/>
        <v>0</v>
      </c>
      <c r="R17" s="29"/>
      <c r="S17" s="29"/>
      <c r="T17" s="29"/>
      <c r="U17" s="28" t="s">
        <v>35</v>
      </c>
      <c r="V17" s="19">
        <v>15</v>
      </c>
      <c r="W17" s="19">
        <v>15</v>
      </c>
      <c r="X17" s="19">
        <v>0</v>
      </c>
      <c r="Y17" s="19">
        <v>100</v>
      </c>
      <c r="Z17" s="20">
        <v>0</v>
      </c>
      <c r="AE17" s="28" t="s">
        <v>35</v>
      </c>
      <c r="AF17" s="19">
        <v>13</v>
      </c>
      <c r="AG17" s="19">
        <v>13</v>
      </c>
      <c r="AH17" s="19">
        <v>0</v>
      </c>
      <c r="AI17" s="19">
        <v>100</v>
      </c>
      <c r="AJ17" s="20">
        <v>0</v>
      </c>
      <c r="AO17" s="28" t="s">
        <v>35</v>
      </c>
      <c r="AP17" s="19">
        <v>14</v>
      </c>
      <c r="AQ17" s="19">
        <v>12</v>
      </c>
      <c r="AR17" s="19">
        <v>2</v>
      </c>
      <c r="AS17" s="19">
        <v>86</v>
      </c>
      <c r="AT17" s="20">
        <v>14</v>
      </c>
      <c r="AY17" s="28" t="s">
        <v>35</v>
      </c>
      <c r="AZ17" s="19">
        <v>15</v>
      </c>
      <c r="BA17" s="19">
        <v>12</v>
      </c>
      <c r="BB17" s="19">
        <v>3</v>
      </c>
      <c r="BC17" s="19">
        <v>80</v>
      </c>
      <c r="BD17" s="20">
        <v>20</v>
      </c>
    </row>
    <row r="18" spans="1:56" s="21" customFormat="1" x14ac:dyDescent="0.25">
      <c r="A18" s="30" t="s">
        <v>9</v>
      </c>
      <c r="B18" s="19">
        <v>17</v>
      </c>
      <c r="C18" s="19">
        <v>15</v>
      </c>
      <c r="D18" s="19">
        <f t="shared" si="3"/>
        <v>2</v>
      </c>
      <c r="E18" s="19">
        <f t="shared" si="4"/>
        <v>88.235294117647058</v>
      </c>
      <c r="F18" s="20">
        <f t="shared" si="5"/>
        <v>11.764705882352942</v>
      </c>
      <c r="G18" s="31"/>
      <c r="K18" s="28" t="s">
        <v>9</v>
      </c>
      <c r="L18" s="19">
        <v>17</v>
      </c>
      <c r="M18" s="19">
        <v>15</v>
      </c>
      <c r="N18" s="19">
        <f t="shared" si="6"/>
        <v>2</v>
      </c>
      <c r="O18" s="19">
        <f t="shared" si="7"/>
        <v>88.235294117647058</v>
      </c>
      <c r="P18" s="20">
        <f t="shared" si="8"/>
        <v>11.764705882352942</v>
      </c>
      <c r="R18" s="29"/>
      <c r="S18" s="29"/>
      <c r="T18" s="29"/>
      <c r="U18" s="28" t="s">
        <v>9</v>
      </c>
      <c r="V18" s="19">
        <v>17</v>
      </c>
      <c r="W18" s="19">
        <v>15</v>
      </c>
      <c r="X18" s="19">
        <v>2</v>
      </c>
      <c r="Y18" s="19">
        <v>88</v>
      </c>
      <c r="Z18" s="20">
        <v>12</v>
      </c>
      <c r="AE18" s="28" t="s">
        <v>9</v>
      </c>
      <c r="AF18" s="19">
        <v>17</v>
      </c>
      <c r="AG18" s="19">
        <v>15</v>
      </c>
      <c r="AH18" s="19">
        <v>2</v>
      </c>
      <c r="AI18" s="19">
        <v>88</v>
      </c>
      <c r="AJ18" s="20">
        <v>12</v>
      </c>
      <c r="AO18" s="28" t="s">
        <v>9</v>
      </c>
      <c r="AP18" s="19">
        <v>17</v>
      </c>
      <c r="AQ18" s="19">
        <v>15</v>
      </c>
      <c r="AR18" s="19">
        <v>2</v>
      </c>
      <c r="AS18" s="19">
        <v>88</v>
      </c>
      <c r="AT18" s="20">
        <v>12</v>
      </c>
      <c r="AY18" s="28" t="s">
        <v>9</v>
      </c>
      <c r="AZ18" s="19">
        <v>17</v>
      </c>
      <c r="BA18" s="19">
        <v>15</v>
      </c>
      <c r="BB18" s="19">
        <v>2</v>
      </c>
      <c r="BC18" s="19">
        <v>88</v>
      </c>
      <c r="BD18" s="20">
        <v>12</v>
      </c>
    </row>
    <row r="19" spans="1:56" s="21" customFormat="1" x14ac:dyDescent="0.25">
      <c r="A19" s="30" t="s">
        <v>5</v>
      </c>
      <c r="B19" s="19">
        <v>3</v>
      </c>
      <c r="C19" s="19">
        <v>3</v>
      </c>
      <c r="D19" s="19">
        <f t="shared" si="3"/>
        <v>0</v>
      </c>
      <c r="E19" s="19">
        <f t="shared" ref="E19" si="9">C19/B19*100</f>
        <v>100</v>
      </c>
      <c r="F19" s="20">
        <f t="shared" ref="F19" si="10">100-E19</f>
        <v>0</v>
      </c>
      <c r="G19" s="31"/>
      <c r="K19" s="28" t="s">
        <v>5</v>
      </c>
      <c r="L19" s="19">
        <v>3</v>
      </c>
      <c r="M19" s="19">
        <v>3</v>
      </c>
      <c r="N19" s="19">
        <f t="shared" ref="N19" si="11">L19-M19</f>
        <v>0</v>
      </c>
      <c r="O19" s="19">
        <f t="shared" ref="O19" si="12">M19/L19*100</f>
        <v>100</v>
      </c>
      <c r="P19" s="20">
        <f t="shared" ref="P19" si="13">100-O19</f>
        <v>0</v>
      </c>
      <c r="R19" s="29"/>
      <c r="S19" s="29"/>
      <c r="T19" s="29"/>
      <c r="U19" s="28" t="s">
        <v>5</v>
      </c>
      <c r="V19" s="20">
        <v>3</v>
      </c>
      <c r="W19" s="20">
        <v>3</v>
      </c>
      <c r="X19" s="19">
        <v>0</v>
      </c>
      <c r="Y19" s="19">
        <v>100</v>
      </c>
      <c r="Z19" s="20">
        <v>0</v>
      </c>
      <c r="AE19" s="28" t="s">
        <v>5</v>
      </c>
      <c r="AF19" s="20">
        <v>3</v>
      </c>
      <c r="AG19" s="20">
        <v>2</v>
      </c>
      <c r="AH19" s="20">
        <v>1</v>
      </c>
      <c r="AI19" s="20">
        <v>67</v>
      </c>
      <c r="AJ19" s="20">
        <v>33</v>
      </c>
      <c r="AO19" s="28" t="s">
        <v>5</v>
      </c>
      <c r="AP19" s="20">
        <v>3</v>
      </c>
      <c r="AQ19" s="20">
        <v>3</v>
      </c>
      <c r="AR19" s="20">
        <v>0</v>
      </c>
      <c r="AS19" s="20">
        <v>100</v>
      </c>
      <c r="AT19" s="20">
        <v>0</v>
      </c>
      <c r="AY19" s="28" t="s">
        <v>5</v>
      </c>
      <c r="AZ19" s="20">
        <v>2</v>
      </c>
      <c r="BA19" s="20">
        <v>2</v>
      </c>
      <c r="BB19" s="20">
        <v>0</v>
      </c>
      <c r="BC19" s="20">
        <v>100</v>
      </c>
      <c r="BD19" s="20">
        <v>0</v>
      </c>
    </row>
    <row r="20" spans="1:56" s="21" customFormat="1" x14ac:dyDescent="0.25">
      <c r="A20" s="30" t="s">
        <v>8</v>
      </c>
      <c r="B20" s="19">
        <v>6</v>
      </c>
      <c r="C20" s="19">
        <v>6</v>
      </c>
      <c r="D20" s="19">
        <f t="shared" si="3"/>
        <v>0</v>
      </c>
      <c r="E20" s="19">
        <f t="shared" si="4"/>
        <v>100</v>
      </c>
      <c r="F20" s="20">
        <f t="shared" si="5"/>
        <v>0</v>
      </c>
      <c r="G20" s="31"/>
      <c r="K20" s="28" t="s">
        <v>8</v>
      </c>
      <c r="L20" s="19">
        <v>20</v>
      </c>
      <c r="M20" s="19">
        <v>20</v>
      </c>
      <c r="N20" s="19">
        <f t="shared" ref="N20" si="14">L20-M20</f>
        <v>0</v>
      </c>
      <c r="O20" s="19">
        <f t="shared" ref="O20:O21" si="15">M20/L20*100</f>
        <v>100</v>
      </c>
      <c r="P20" s="20">
        <f t="shared" si="8"/>
        <v>0</v>
      </c>
      <c r="R20" s="29"/>
      <c r="S20" s="29"/>
      <c r="T20" s="29"/>
      <c r="U20" s="28" t="s">
        <v>8</v>
      </c>
      <c r="V20" s="20">
        <v>20</v>
      </c>
      <c r="W20" s="20">
        <v>20</v>
      </c>
      <c r="X20" s="19">
        <v>0</v>
      </c>
      <c r="Y20" s="19">
        <v>100</v>
      </c>
      <c r="Z20" s="20">
        <v>0</v>
      </c>
      <c r="AE20" s="28" t="s">
        <v>8</v>
      </c>
      <c r="AF20" s="20">
        <v>18</v>
      </c>
      <c r="AG20" s="20">
        <v>16</v>
      </c>
      <c r="AH20" s="20">
        <v>2</v>
      </c>
      <c r="AI20" s="20">
        <v>89</v>
      </c>
      <c r="AJ20" s="20">
        <v>11</v>
      </c>
      <c r="AO20" s="28" t="s">
        <v>8</v>
      </c>
      <c r="AP20" s="20">
        <v>18</v>
      </c>
      <c r="AQ20" s="20">
        <v>17</v>
      </c>
      <c r="AR20" s="20">
        <v>1</v>
      </c>
      <c r="AS20" s="20">
        <v>94</v>
      </c>
      <c r="AT20" s="20">
        <v>6</v>
      </c>
      <c r="AY20" s="28" t="s">
        <v>8</v>
      </c>
      <c r="AZ20" s="20">
        <v>17</v>
      </c>
      <c r="BA20" s="20">
        <v>17</v>
      </c>
      <c r="BB20" s="20">
        <v>0</v>
      </c>
      <c r="BC20" s="20">
        <v>100</v>
      </c>
      <c r="BD20" s="20">
        <v>0</v>
      </c>
    </row>
    <row r="21" spans="1:56" s="21" customFormat="1" x14ac:dyDescent="0.25">
      <c r="A21" s="30" t="s">
        <v>92</v>
      </c>
      <c r="B21" s="19">
        <f>SUM(B4:B17)</f>
        <v>242</v>
      </c>
      <c r="C21" s="19">
        <f t="shared" ref="C21:D21" si="16">SUM(C4:C17)</f>
        <v>210</v>
      </c>
      <c r="D21" s="19">
        <f t="shared" si="16"/>
        <v>32</v>
      </c>
      <c r="E21" s="19">
        <f t="shared" ref="E21" si="17">C21/B21*100</f>
        <v>86.776859504132233</v>
      </c>
      <c r="F21" s="20">
        <f t="shared" si="5"/>
        <v>13.223140495867767</v>
      </c>
      <c r="K21" s="28" t="s">
        <v>92</v>
      </c>
      <c r="L21" s="19">
        <f>SUM(L4:L17)</f>
        <v>239</v>
      </c>
      <c r="M21" s="19">
        <f>SUM(M4:M17)</f>
        <v>204</v>
      </c>
      <c r="N21" s="19">
        <f>SUM(N4:N17)</f>
        <v>35</v>
      </c>
      <c r="O21" s="19">
        <f t="shared" si="15"/>
        <v>85.355648535564853</v>
      </c>
      <c r="P21" s="20">
        <f t="shared" si="8"/>
        <v>14.644351464435147</v>
      </c>
      <c r="R21" s="27"/>
      <c r="S21" s="27"/>
      <c r="T21" s="27"/>
      <c r="U21" s="28" t="s">
        <v>92</v>
      </c>
      <c r="V21" s="19">
        <v>235</v>
      </c>
      <c r="W21" s="19">
        <v>207</v>
      </c>
      <c r="X21" s="19">
        <v>28</v>
      </c>
      <c r="Y21" s="19">
        <v>88</v>
      </c>
      <c r="Z21" s="20">
        <v>12</v>
      </c>
      <c r="AE21" s="28" t="s">
        <v>92</v>
      </c>
      <c r="AF21" s="19">
        <v>224</v>
      </c>
      <c r="AG21" s="19">
        <v>196</v>
      </c>
      <c r="AH21" s="19">
        <v>28</v>
      </c>
      <c r="AI21" s="19">
        <v>88</v>
      </c>
      <c r="AJ21" s="20">
        <v>12</v>
      </c>
      <c r="AO21" s="28" t="s">
        <v>92</v>
      </c>
      <c r="AP21" s="19">
        <v>217</v>
      </c>
      <c r="AQ21" s="19">
        <v>191</v>
      </c>
      <c r="AR21" s="19">
        <v>26</v>
      </c>
      <c r="AS21" s="19">
        <v>88</v>
      </c>
      <c r="AT21" s="20">
        <v>12</v>
      </c>
      <c r="AY21" s="28" t="s">
        <v>92</v>
      </c>
      <c r="AZ21" s="19">
        <v>215</v>
      </c>
      <c r="BA21" s="19">
        <v>196</v>
      </c>
      <c r="BB21" s="19">
        <v>19</v>
      </c>
      <c r="BC21" s="19">
        <v>91</v>
      </c>
      <c r="BD21" s="20">
        <v>9</v>
      </c>
    </row>
    <row r="22" spans="1:56" s="21" customFormat="1" x14ac:dyDescent="0.25">
      <c r="A22" s="30" t="s">
        <v>93</v>
      </c>
      <c r="B22" s="19">
        <f>SUM(B18:B20)</f>
        <v>26</v>
      </c>
      <c r="C22" s="19">
        <f t="shared" ref="C22:D22" si="18">SUM(C18:C20)</f>
        <v>24</v>
      </c>
      <c r="D22" s="19">
        <f t="shared" si="18"/>
        <v>2</v>
      </c>
      <c r="E22" s="19">
        <f t="shared" ref="E22:E23" si="19">C22/B22*100</f>
        <v>92.307692307692307</v>
      </c>
      <c r="F22" s="20">
        <f t="shared" ref="F22:F23" si="20">100-E22</f>
        <v>7.6923076923076934</v>
      </c>
      <c r="K22" s="28" t="s">
        <v>93</v>
      </c>
      <c r="L22" s="19">
        <f>SUM(L18:L20)</f>
        <v>40</v>
      </c>
      <c r="M22" s="19">
        <f>SUM(M18:M20)</f>
        <v>38</v>
      </c>
      <c r="N22" s="19">
        <f>SUM(N18:N20)</f>
        <v>2</v>
      </c>
      <c r="O22" s="19">
        <f t="shared" ref="O22:O23" si="21">M22/L22*100</f>
        <v>95</v>
      </c>
      <c r="P22" s="20">
        <f t="shared" ref="P22:P23" si="22">100-O22</f>
        <v>5</v>
      </c>
      <c r="R22" s="27"/>
      <c r="S22" s="27"/>
      <c r="T22" s="27"/>
      <c r="U22" s="28" t="s">
        <v>93</v>
      </c>
      <c r="V22" s="19">
        <v>40</v>
      </c>
      <c r="W22" s="19">
        <v>38</v>
      </c>
      <c r="X22" s="19">
        <v>2</v>
      </c>
      <c r="Y22" s="19">
        <v>95</v>
      </c>
      <c r="Z22" s="20">
        <v>5</v>
      </c>
      <c r="AE22" s="28" t="s">
        <v>93</v>
      </c>
      <c r="AF22" s="19">
        <v>38</v>
      </c>
      <c r="AG22" s="19">
        <v>33</v>
      </c>
      <c r="AH22" s="19">
        <v>5</v>
      </c>
      <c r="AI22" s="19">
        <v>87</v>
      </c>
      <c r="AJ22" s="20">
        <v>13</v>
      </c>
      <c r="AO22" s="28" t="s">
        <v>93</v>
      </c>
      <c r="AP22" s="19">
        <v>38</v>
      </c>
      <c r="AQ22" s="19">
        <v>35</v>
      </c>
      <c r="AR22" s="19">
        <v>3</v>
      </c>
      <c r="AS22" s="19">
        <v>92</v>
      </c>
      <c r="AT22" s="20">
        <v>8</v>
      </c>
      <c r="AY22" s="28" t="s">
        <v>93</v>
      </c>
      <c r="AZ22" s="19">
        <v>36</v>
      </c>
      <c r="BA22" s="19">
        <v>34</v>
      </c>
      <c r="BB22" s="19">
        <v>2</v>
      </c>
      <c r="BC22" s="19">
        <v>94</v>
      </c>
      <c r="BD22" s="20">
        <v>6</v>
      </c>
    </row>
    <row r="23" spans="1:56" s="21" customFormat="1" x14ac:dyDescent="0.25">
      <c r="A23" s="30" t="s">
        <v>41</v>
      </c>
      <c r="B23" s="19">
        <f>SUM(B4:B20)</f>
        <v>268</v>
      </c>
      <c r="C23" s="19">
        <f t="shared" ref="C23:D23" si="23">SUM(C4:C20)</f>
        <v>234</v>
      </c>
      <c r="D23" s="19">
        <f t="shared" si="23"/>
        <v>34</v>
      </c>
      <c r="E23" s="19">
        <f t="shared" si="19"/>
        <v>87.31343283582089</v>
      </c>
      <c r="F23" s="20">
        <f t="shared" si="20"/>
        <v>12.68656716417911</v>
      </c>
      <c r="K23" s="28" t="s">
        <v>41</v>
      </c>
      <c r="L23" s="19">
        <f>SUM(L4:L20)</f>
        <v>279</v>
      </c>
      <c r="M23" s="19">
        <f>SUM(M4:M20)</f>
        <v>242</v>
      </c>
      <c r="N23" s="19">
        <f>SUM(N4:N20)</f>
        <v>37</v>
      </c>
      <c r="O23" s="19">
        <f t="shared" si="21"/>
        <v>86.738351254480278</v>
      </c>
      <c r="P23" s="20">
        <f t="shared" si="22"/>
        <v>13.261648745519722</v>
      </c>
      <c r="R23" s="27"/>
      <c r="S23" s="27"/>
      <c r="T23" s="27"/>
      <c r="U23" s="28" t="s">
        <v>41</v>
      </c>
      <c r="V23" s="19">
        <v>275</v>
      </c>
      <c r="W23" s="19">
        <v>245</v>
      </c>
      <c r="X23" s="19">
        <v>30</v>
      </c>
      <c r="Y23" s="19">
        <v>89</v>
      </c>
      <c r="Z23" s="20">
        <v>11</v>
      </c>
      <c r="AE23" s="28" t="s">
        <v>41</v>
      </c>
      <c r="AF23" s="19">
        <v>262</v>
      </c>
      <c r="AG23" s="19">
        <v>229</v>
      </c>
      <c r="AH23" s="19">
        <v>33</v>
      </c>
      <c r="AI23" s="19">
        <v>87</v>
      </c>
      <c r="AJ23" s="20">
        <v>13</v>
      </c>
      <c r="AO23" s="28" t="s">
        <v>41</v>
      </c>
      <c r="AP23" s="19">
        <v>255</v>
      </c>
      <c r="AQ23" s="19">
        <v>226</v>
      </c>
      <c r="AR23" s="19">
        <v>29</v>
      </c>
      <c r="AS23" s="19">
        <v>89</v>
      </c>
      <c r="AT23" s="20">
        <v>11</v>
      </c>
      <c r="AY23" s="28" t="s">
        <v>41</v>
      </c>
      <c r="AZ23" s="19">
        <v>251</v>
      </c>
      <c r="BA23" s="19">
        <v>230</v>
      </c>
      <c r="BB23" s="19">
        <v>21</v>
      </c>
      <c r="BC23" s="19">
        <v>92</v>
      </c>
      <c r="BD23" s="20">
        <v>8</v>
      </c>
    </row>
    <row r="24" spans="1:56" s="21" customFormat="1" x14ac:dyDescent="0.25">
      <c r="A24" s="5"/>
      <c r="B24" s="32"/>
      <c r="C24" s="32"/>
      <c r="D24" s="32"/>
      <c r="E24" s="27"/>
      <c r="F24" s="33"/>
      <c r="R24" s="27"/>
      <c r="S24" s="27"/>
      <c r="T24" s="27"/>
    </row>
    <row r="25" spans="1:56" x14ac:dyDescent="0.25">
      <c r="A25" s="7"/>
      <c r="B25" s="13"/>
      <c r="C25" s="13"/>
      <c r="D25" s="13"/>
      <c r="E25" s="13"/>
      <c r="F25" s="11"/>
    </row>
    <row r="26" spans="1:56" x14ac:dyDescent="0.25">
      <c r="A26" s="7"/>
      <c r="B26" s="15"/>
      <c r="C26" s="15"/>
      <c r="D26" s="15"/>
      <c r="E26" s="13"/>
      <c r="F26" s="11"/>
    </row>
    <row r="27" spans="1:56" x14ac:dyDescent="0.25">
      <c r="A27" s="15"/>
      <c r="B27" s="16"/>
      <c r="C27" s="16"/>
      <c r="D27" s="16"/>
      <c r="E27" s="13"/>
      <c r="F27" s="11"/>
    </row>
    <row r="28" spans="1:56" x14ac:dyDescent="0.25">
      <c r="A28" s="15"/>
      <c r="B28" s="16"/>
      <c r="C28" s="16"/>
      <c r="D28" s="16"/>
      <c r="E28" s="13"/>
      <c r="F28" s="11"/>
    </row>
    <row r="29" spans="1:56" x14ac:dyDescent="0.25">
      <c r="A29" s="15"/>
      <c r="B29" s="16"/>
      <c r="C29" s="16"/>
      <c r="D29" s="16"/>
      <c r="E29" s="13"/>
      <c r="F29" s="11"/>
    </row>
    <row r="30" spans="1:56" x14ac:dyDescent="0.25">
      <c r="A30" s="15"/>
      <c r="B30" s="16"/>
      <c r="C30" s="16"/>
      <c r="D30" s="16"/>
      <c r="E30" s="13"/>
      <c r="F30" s="11"/>
    </row>
    <row r="31" spans="1:56" x14ac:dyDescent="0.25">
      <c r="A31" s="7"/>
      <c r="B31" s="13"/>
      <c r="C31" s="13"/>
      <c r="D31" s="13"/>
      <c r="E31" s="13"/>
      <c r="F31" s="11"/>
    </row>
    <row r="32" spans="1:56" x14ac:dyDescent="0.25">
      <c r="A32" s="4"/>
      <c r="B32" s="2"/>
      <c r="C32" s="2"/>
      <c r="D32" s="2"/>
      <c r="E32" s="13"/>
      <c r="F32" s="11"/>
    </row>
    <row r="33" spans="1:6" x14ac:dyDescent="0.25">
      <c r="A33" s="12"/>
      <c r="B33" s="3"/>
      <c r="C33" s="3"/>
      <c r="D33" s="3"/>
      <c r="E33" s="13"/>
      <c r="F33" s="11"/>
    </row>
    <row r="34" spans="1:6" x14ac:dyDescent="0.25">
      <c r="A34" s="12"/>
      <c r="B34" s="3"/>
      <c r="C34" s="3"/>
      <c r="D34" s="3"/>
      <c r="E34" s="13"/>
      <c r="F34" s="11"/>
    </row>
    <row r="35" spans="1:6" x14ac:dyDescent="0.25">
      <c r="A35" s="12"/>
      <c r="B35" s="3"/>
      <c r="C35" s="3"/>
      <c r="D35" s="3"/>
      <c r="E35" s="13"/>
      <c r="F35" s="11"/>
    </row>
    <row r="36" spans="1:6" x14ac:dyDescent="0.25">
      <c r="A36" s="7"/>
      <c r="B36" s="13"/>
      <c r="C36" s="13"/>
      <c r="D36" s="13"/>
      <c r="E36" s="13"/>
      <c r="F36" s="11"/>
    </row>
    <row r="37" spans="1:6" x14ac:dyDescent="0.25">
      <c r="A37" s="4"/>
      <c r="B37" s="2"/>
      <c r="C37" s="2"/>
      <c r="D37" s="2"/>
      <c r="E37" s="13"/>
      <c r="F37" s="11"/>
    </row>
    <row r="38" spans="1:6" x14ac:dyDescent="0.25">
      <c r="A38" s="12"/>
      <c r="B38" s="3"/>
      <c r="C38" s="3"/>
      <c r="D38" s="3"/>
      <c r="E38" s="13"/>
      <c r="F38" s="11"/>
    </row>
    <row r="39" spans="1:6" x14ac:dyDescent="0.25">
      <c r="A39" s="12"/>
      <c r="B39" s="3"/>
      <c r="C39" s="3"/>
      <c r="D39" s="3"/>
      <c r="E39" s="13"/>
      <c r="F39" s="11"/>
    </row>
    <row r="40" spans="1:6" x14ac:dyDescent="0.25">
      <c r="A40" s="12"/>
      <c r="B40" s="3"/>
      <c r="C40" s="3"/>
      <c r="D40" s="3"/>
      <c r="E40" s="13"/>
      <c r="F40" s="11"/>
    </row>
  </sheetData>
  <mergeCells count="6">
    <mergeCell ref="AZ1:BA1"/>
    <mergeCell ref="L1:M1"/>
    <mergeCell ref="B1:C1"/>
    <mergeCell ref="V1:W1"/>
    <mergeCell ref="AF1:AG1"/>
    <mergeCell ref="AP1:AQ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zoomScaleNormal="100" workbookViewId="0"/>
  </sheetViews>
  <sheetFormatPr defaultRowHeight="15" x14ac:dyDescent="0.25"/>
  <cols>
    <col min="1" max="1" width="9.140625" style="1"/>
    <col min="2" max="2" width="23.7109375" style="10" bestFit="1" customWidth="1"/>
    <col min="3" max="3" width="12.28515625" style="10" bestFit="1" customWidth="1"/>
    <col min="4" max="4" width="10.140625" style="10" bestFit="1" customWidth="1"/>
    <col min="5" max="5" width="14.42578125" style="10" bestFit="1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0" width="9.140625" style="1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10" customWidth="1"/>
    <col min="23" max="23" width="12.28515625" style="10" bestFit="1" customWidth="1"/>
    <col min="24" max="24" width="10.140625" style="10" bestFit="1" customWidth="1"/>
    <col min="25" max="25" width="14.42578125" style="10" bestFit="1" customWidth="1"/>
    <col min="26" max="26" width="12.5703125" style="10" bestFit="1" customWidth="1"/>
    <col min="27" max="29" width="14.140625" style="10" bestFit="1" customWidth="1"/>
    <col min="30" max="31" width="9.140625" style="1"/>
    <col min="32" max="32" width="23.7109375" style="10" customWidth="1"/>
    <col min="33" max="33" width="12.28515625" style="10" bestFit="1" customWidth="1"/>
    <col min="34" max="34" width="10.140625" style="10" bestFit="1" customWidth="1"/>
    <col min="35" max="35" width="14.42578125" style="10" bestFit="1" customWidth="1"/>
    <col min="36" max="36" width="12.5703125" style="10" bestFit="1" customWidth="1"/>
    <col min="37" max="39" width="14.140625" style="10" bestFit="1" customWidth="1"/>
    <col min="40" max="41" width="9.140625" style="1"/>
    <col min="42" max="42" width="23.7109375" style="10" customWidth="1"/>
    <col min="43" max="43" width="12.28515625" style="10" bestFit="1" customWidth="1"/>
    <col min="44" max="44" width="10.140625" style="10" bestFit="1" customWidth="1"/>
    <col min="45" max="45" width="14.42578125" style="10" bestFit="1" customWidth="1"/>
    <col min="46" max="46" width="12.5703125" style="10" bestFit="1" customWidth="1"/>
    <col min="47" max="49" width="14.140625" style="10" bestFit="1" customWidth="1"/>
    <col min="50" max="51" width="9.140625" style="1"/>
    <col min="52" max="52" width="23.7109375" style="10" customWidth="1"/>
    <col min="53" max="53" width="12.28515625" style="10" bestFit="1" customWidth="1"/>
    <col min="54" max="54" width="10.140625" style="10" bestFit="1" customWidth="1"/>
    <col min="55" max="55" width="14.42578125" style="10" bestFit="1" customWidth="1"/>
    <col min="56" max="56" width="12.5703125" style="10" bestFit="1" customWidth="1"/>
    <col min="57" max="59" width="14.140625" style="10" bestFit="1" customWidth="1"/>
    <col min="60" max="16384" width="9.140625" style="1"/>
  </cols>
  <sheetData>
    <row r="1" spans="1:59" s="21" customFormat="1" x14ac:dyDescent="0.25">
      <c r="B1" s="26">
        <v>2011</v>
      </c>
      <c r="C1" s="90" t="s">
        <v>0</v>
      </c>
      <c r="D1" s="90"/>
      <c r="E1" s="90"/>
      <c r="F1" s="24"/>
      <c r="G1" s="24"/>
      <c r="H1" s="24"/>
      <c r="I1" s="24"/>
      <c r="L1" s="26">
        <v>2012</v>
      </c>
      <c r="M1" s="90" t="s">
        <v>0</v>
      </c>
      <c r="N1" s="90"/>
      <c r="O1" s="90"/>
      <c r="P1" s="24"/>
      <c r="Q1" s="24"/>
      <c r="R1" s="24"/>
      <c r="S1" s="24"/>
      <c r="V1" s="26">
        <v>2013</v>
      </c>
      <c r="W1" s="90" t="s">
        <v>0</v>
      </c>
      <c r="X1" s="90"/>
      <c r="Y1" s="90"/>
      <c r="Z1" s="43"/>
      <c r="AA1" s="43"/>
      <c r="AB1" s="43"/>
      <c r="AC1" s="43"/>
      <c r="AF1" s="26">
        <v>2014</v>
      </c>
      <c r="AG1" s="90" t="s">
        <v>0</v>
      </c>
      <c r="AH1" s="90"/>
      <c r="AI1" s="90"/>
      <c r="AJ1" s="45"/>
      <c r="AK1" s="45"/>
      <c r="AL1" s="45"/>
      <c r="AM1" s="45"/>
      <c r="AP1" s="26">
        <v>2015</v>
      </c>
      <c r="AQ1" s="90" t="s">
        <v>0</v>
      </c>
      <c r="AR1" s="90"/>
      <c r="AS1" s="90"/>
      <c r="AT1" s="47"/>
      <c r="AU1" s="47"/>
      <c r="AV1" s="47"/>
      <c r="AW1" s="47"/>
      <c r="AZ1" s="26">
        <v>2016</v>
      </c>
      <c r="BA1" s="90" t="s">
        <v>0</v>
      </c>
      <c r="BB1" s="90"/>
      <c r="BC1" s="90"/>
      <c r="BD1" s="50"/>
      <c r="BE1" s="50"/>
      <c r="BF1" s="50"/>
      <c r="BG1" s="50"/>
    </row>
    <row r="2" spans="1:59" s="21" customFormat="1" x14ac:dyDescent="0.25">
      <c r="B2" s="24" t="s">
        <v>73</v>
      </c>
      <c r="C2" s="26">
        <v>22</v>
      </c>
      <c r="D2" s="26">
        <v>23</v>
      </c>
      <c r="E2" s="26">
        <v>24</v>
      </c>
      <c r="F2" s="26"/>
      <c r="G2" s="24"/>
      <c r="H2" s="24"/>
      <c r="I2" s="24"/>
      <c r="L2" s="24" t="s">
        <v>73</v>
      </c>
      <c r="M2" s="26">
        <v>30</v>
      </c>
      <c r="N2" s="26">
        <v>31</v>
      </c>
      <c r="O2" s="26">
        <v>32</v>
      </c>
      <c r="P2" s="26"/>
      <c r="Q2" s="24"/>
      <c r="R2" s="24"/>
      <c r="S2" s="24"/>
      <c r="V2" s="43" t="s">
        <v>73</v>
      </c>
      <c r="W2" s="26">
        <v>30</v>
      </c>
      <c r="X2" s="26">
        <v>31</v>
      </c>
      <c r="Y2" s="26">
        <v>32</v>
      </c>
      <c r="Z2" s="26"/>
      <c r="AA2" s="43"/>
      <c r="AB2" s="43"/>
      <c r="AC2" s="43"/>
      <c r="AF2" s="45" t="s">
        <v>73</v>
      </c>
      <c r="AG2" s="26">
        <v>30</v>
      </c>
      <c r="AH2" s="26">
        <v>31</v>
      </c>
      <c r="AI2" s="26">
        <v>32</v>
      </c>
      <c r="AJ2" s="26"/>
      <c r="AK2" s="45"/>
      <c r="AL2" s="45"/>
      <c r="AM2" s="45"/>
      <c r="AP2" s="47" t="s">
        <v>73</v>
      </c>
      <c r="AQ2" s="26">
        <v>30</v>
      </c>
      <c r="AR2" s="26">
        <v>31</v>
      </c>
      <c r="AS2" s="26">
        <v>32</v>
      </c>
      <c r="AT2" s="26"/>
      <c r="AU2" s="47"/>
      <c r="AV2" s="47"/>
      <c r="AW2" s="47"/>
      <c r="AZ2" s="50" t="s">
        <v>73</v>
      </c>
      <c r="BA2" s="26">
        <v>30</v>
      </c>
      <c r="BB2" s="26">
        <v>31</v>
      </c>
      <c r="BC2" s="26">
        <v>32</v>
      </c>
      <c r="BD2" s="26"/>
      <c r="BE2" s="50"/>
      <c r="BF2" s="50"/>
      <c r="BG2" s="50"/>
    </row>
    <row r="3" spans="1:59" s="21" customFormat="1" ht="63.75" customHeight="1" x14ac:dyDescent="0.25">
      <c r="A3" s="27"/>
      <c r="B3" s="9"/>
      <c r="C3" s="18" t="s">
        <v>10</v>
      </c>
      <c r="D3" s="18" t="s">
        <v>11</v>
      </c>
      <c r="E3" s="18" t="s">
        <v>12</v>
      </c>
      <c r="F3" s="18" t="s">
        <v>42</v>
      </c>
      <c r="G3" s="18" t="s">
        <v>43</v>
      </c>
      <c r="H3" s="18" t="s">
        <v>44</v>
      </c>
      <c r="I3" s="18" t="s">
        <v>45</v>
      </c>
      <c r="J3" s="14"/>
      <c r="K3" s="27"/>
      <c r="L3" s="9"/>
      <c r="M3" s="18" t="s">
        <v>10</v>
      </c>
      <c r="N3" s="18" t="s">
        <v>11</v>
      </c>
      <c r="O3" s="18" t="s">
        <v>12</v>
      </c>
      <c r="P3" s="18" t="s">
        <v>42</v>
      </c>
      <c r="Q3" s="18" t="s">
        <v>43</v>
      </c>
      <c r="R3" s="18" t="s">
        <v>44</v>
      </c>
      <c r="S3" s="18" t="s">
        <v>45</v>
      </c>
      <c r="V3" s="9"/>
      <c r="W3" s="18" t="s">
        <v>10</v>
      </c>
      <c r="X3" s="18" t="s">
        <v>11</v>
      </c>
      <c r="Y3" s="18" t="s">
        <v>12</v>
      </c>
      <c r="Z3" s="18" t="s">
        <v>42</v>
      </c>
      <c r="AA3" s="18" t="s">
        <v>43</v>
      </c>
      <c r="AB3" s="18" t="s">
        <v>44</v>
      </c>
      <c r="AC3" s="18" t="s">
        <v>45</v>
      </c>
      <c r="AF3" s="9"/>
      <c r="AG3" s="18" t="s">
        <v>10</v>
      </c>
      <c r="AH3" s="18" t="s">
        <v>11</v>
      </c>
      <c r="AI3" s="18" t="s">
        <v>12</v>
      </c>
      <c r="AJ3" s="18" t="s">
        <v>42</v>
      </c>
      <c r="AK3" s="18" t="s">
        <v>43</v>
      </c>
      <c r="AL3" s="18" t="s">
        <v>44</v>
      </c>
      <c r="AM3" s="18" t="s">
        <v>45</v>
      </c>
      <c r="AP3" s="9"/>
      <c r="AQ3" s="18" t="s">
        <v>10</v>
      </c>
      <c r="AR3" s="18" t="s">
        <v>11</v>
      </c>
      <c r="AS3" s="18" t="s">
        <v>12</v>
      </c>
      <c r="AT3" s="18" t="s">
        <v>42</v>
      </c>
      <c r="AU3" s="18" t="s">
        <v>43</v>
      </c>
      <c r="AV3" s="18" t="s">
        <v>44</v>
      </c>
      <c r="AW3" s="18" t="s">
        <v>45</v>
      </c>
      <c r="AZ3" s="9"/>
      <c r="BA3" s="18" t="s">
        <v>10</v>
      </c>
      <c r="BB3" s="18" t="s">
        <v>11</v>
      </c>
      <c r="BC3" s="18" t="s">
        <v>12</v>
      </c>
      <c r="BD3" s="18" t="s">
        <v>42</v>
      </c>
      <c r="BE3" s="18" t="s">
        <v>43</v>
      </c>
      <c r="BF3" s="18" t="s">
        <v>44</v>
      </c>
      <c r="BG3" s="18" t="s">
        <v>45</v>
      </c>
    </row>
    <row r="4" spans="1:59" s="21" customFormat="1" x14ac:dyDescent="0.25">
      <c r="A4" s="34"/>
      <c r="B4" s="28" t="s">
        <v>6</v>
      </c>
      <c r="C4" s="19">
        <v>4</v>
      </c>
      <c r="D4" s="19">
        <v>2</v>
      </c>
      <c r="E4" s="19">
        <v>33</v>
      </c>
      <c r="F4" s="19">
        <f>SUM(C4:E4)</f>
        <v>39</v>
      </c>
      <c r="G4" s="19">
        <f>C4/F4*100</f>
        <v>10.256410256410255</v>
      </c>
      <c r="H4" s="19">
        <f>D4/F4*100</f>
        <v>5.1282051282051277</v>
      </c>
      <c r="I4" s="20">
        <f>E4/F4*100</f>
        <v>84.615384615384613</v>
      </c>
      <c r="J4" s="16"/>
      <c r="K4" s="27"/>
      <c r="L4" s="28" t="s">
        <v>6</v>
      </c>
      <c r="M4" s="19">
        <v>4</v>
      </c>
      <c r="N4" s="19">
        <v>2</v>
      </c>
      <c r="O4" s="19">
        <v>33</v>
      </c>
      <c r="P4" s="19">
        <f t="shared" ref="P4" si="0">SUM(M4:O4)</f>
        <v>39</v>
      </c>
      <c r="Q4" s="19">
        <f t="shared" ref="Q4" si="1">M4/P4*100</f>
        <v>10.256410256410255</v>
      </c>
      <c r="R4" s="19">
        <f t="shared" ref="R4" si="2">N4/P4*100</f>
        <v>5.1282051282051277</v>
      </c>
      <c r="S4" s="20">
        <f t="shared" ref="S4" si="3">O4/P4*100</f>
        <v>84.615384615384613</v>
      </c>
      <c r="V4" s="28" t="s">
        <v>6</v>
      </c>
      <c r="W4" s="19">
        <v>3</v>
      </c>
      <c r="X4" s="19">
        <v>3</v>
      </c>
      <c r="Y4" s="19">
        <v>34</v>
      </c>
      <c r="Z4" s="19">
        <v>40</v>
      </c>
      <c r="AA4" s="19">
        <v>8</v>
      </c>
      <c r="AB4" s="19">
        <v>8</v>
      </c>
      <c r="AC4" s="20">
        <v>85</v>
      </c>
      <c r="AF4" s="28" t="s">
        <v>6</v>
      </c>
      <c r="AG4" s="19">
        <v>3</v>
      </c>
      <c r="AH4" s="19">
        <v>3</v>
      </c>
      <c r="AI4" s="19">
        <v>32</v>
      </c>
      <c r="AJ4" s="19">
        <v>38</v>
      </c>
      <c r="AK4" s="19">
        <v>8</v>
      </c>
      <c r="AL4" s="19">
        <v>8</v>
      </c>
      <c r="AM4" s="20">
        <v>84</v>
      </c>
      <c r="AP4" s="28" t="s">
        <v>6</v>
      </c>
      <c r="AQ4" s="19">
        <v>0</v>
      </c>
      <c r="AR4" s="19">
        <v>2</v>
      </c>
      <c r="AS4" s="19">
        <v>35</v>
      </c>
      <c r="AT4" s="19">
        <v>37</v>
      </c>
      <c r="AU4" s="19">
        <v>0</v>
      </c>
      <c r="AV4" s="19">
        <v>5</v>
      </c>
      <c r="AW4" s="20">
        <v>95</v>
      </c>
      <c r="AZ4" s="28" t="s">
        <v>6</v>
      </c>
      <c r="BA4" s="19">
        <v>0</v>
      </c>
      <c r="BB4" s="19">
        <v>2</v>
      </c>
      <c r="BC4" s="19">
        <v>36</v>
      </c>
      <c r="BD4" s="19">
        <v>38</v>
      </c>
      <c r="BE4" s="19">
        <v>0</v>
      </c>
      <c r="BF4" s="19">
        <v>5</v>
      </c>
      <c r="BG4" s="20">
        <v>95</v>
      </c>
    </row>
    <row r="5" spans="1:59" s="21" customFormat="1" x14ac:dyDescent="0.25">
      <c r="A5" s="35"/>
      <c r="B5" s="28" t="s">
        <v>23</v>
      </c>
      <c r="C5" s="19">
        <v>10</v>
      </c>
      <c r="D5" s="19">
        <v>3</v>
      </c>
      <c r="E5" s="19">
        <v>20</v>
      </c>
      <c r="F5" s="19">
        <f t="shared" ref="F5:F23" si="4">SUM(C5:E5)</f>
        <v>33</v>
      </c>
      <c r="G5" s="19">
        <f t="shared" ref="G5:G20" si="5">C5/F5*100</f>
        <v>30.303030303030305</v>
      </c>
      <c r="H5" s="19">
        <f t="shared" ref="H5:H21" si="6">D5/F5*100</f>
        <v>9.0909090909090917</v>
      </c>
      <c r="I5" s="20">
        <f t="shared" ref="I5:I21" si="7">E5/F5*100</f>
        <v>60.606060606060609</v>
      </c>
      <c r="J5" s="16"/>
      <c r="K5" s="27"/>
      <c r="L5" s="28" t="s">
        <v>23</v>
      </c>
      <c r="M5" s="19">
        <v>10</v>
      </c>
      <c r="N5" s="19">
        <v>2</v>
      </c>
      <c r="O5" s="19">
        <v>21</v>
      </c>
      <c r="P5" s="19">
        <f t="shared" ref="P5:P18" si="8">SUM(M5:O5)</f>
        <v>33</v>
      </c>
      <c r="Q5" s="19">
        <f t="shared" ref="Q5:Q18" si="9">M5/P5*100</f>
        <v>30.303030303030305</v>
      </c>
      <c r="R5" s="19">
        <f t="shared" ref="R5:R18" si="10">N5/P5*100</f>
        <v>6.0606060606060606</v>
      </c>
      <c r="S5" s="20">
        <f t="shared" ref="S5:S18" si="11">O5/P5*100</f>
        <v>63.636363636363633</v>
      </c>
      <c r="V5" s="28" t="s">
        <v>23</v>
      </c>
      <c r="W5" s="19">
        <v>9</v>
      </c>
      <c r="X5" s="19">
        <v>2</v>
      </c>
      <c r="Y5" s="19">
        <v>20</v>
      </c>
      <c r="Z5" s="19">
        <v>31</v>
      </c>
      <c r="AA5" s="19">
        <v>29</v>
      </c>
      <c r="AB5" s="19">
        <v>6</v>
      </c>
      <c r="AC5" s="20">
        <v>65</v>
      </c>
      <c r="AF5" s="28" t="s">
        <v>23</v>
      </c>
      <c r="AG5" s="19">
        <v>9</v>
      </c>
      <c r="AH5" s="19">
        <v>2</v>
      </c>
      <c r="AI5" s="19">
        <v>14</v>
      </c>
      <c r="AJ5" s="19">
        <v>25</v>
      </c>
      <c r="AK5" s="19">
        <v>36</v>
      </c>
      <c r="AL5" s="19">
        <v>8</v>
      </c>
      <c r="AM5" s="20">
        <v>56</v>
      </c>
      <c r="AP5" s="28" t="s">
        <v>23</v>
      </c>
      <c r="AQ5" s="19">
        <v>7</v>
      </c>
      <c r="AR5" s="19">
        <v>2</v>
      </c>
      <c r="AS5" s="19">
        <v>13</v>
      </c>
      <c r="AT5" s="19">
        <v>22</v>
      </c>
      <c r="AU5" s="19">
        <v>32</v>
      </c>
      <c r="AV5" s="19">
        <v>9</v>
      </c>
      <c r="AW5" s="20">
        <v>59</v>
      </c>
      <c r="AZ5" s="28" t="s">
        <v>23</v>
      </c>
      <c r="BA5" s="19">
        <v>8</v>
      </c>
      <c r="BB5" s="19">
        <v>3</v>
      </c>
      <c r="BC5" s="19">
        <v>12</v>
      </c>
      <c r="BD5" s="19">
        <v>23</v>
      </c>
      <c r="BE5" s="19">
        <v>35</v>
      </c>
      <c r="BF5" s="19">
        <v>13</v>
      </c>
      <c r="BG5" s="20">
        <v>52</v>
      </c>
    </row>
    <row r="6" spans="1:59" s="21" customFormat="1" x14ac:dyDescent="0.25">
      <c r="A6" s="36"/>
      <c r="B6" s="28" t="s">
        <v>24</v>
      </c>
      <c r="C6" s="19">
        <v>1</v>
      </c>
      <c r="D6" s="19">
        <v>4</v>
      </c>
      <c r="E6" s="19">
        <v>9</v>
      </c>
      <c r="F6" s="19">
        <f t="shared" si="4"/>
        <v>14</v>
      </c>
      <c r="G6" s="19">
        <f t="shared" si="5"/>
        <v>7.1428571428571423</v>
      </c>
      <c r="H6" s="19">
        <f t="shared" si="6"/>
        <v>28.571428571428569</v>
      </c>
      <c r="I6" s="20">
        <f t="shared" si="7"/>
        <v>64.285714285714292</v>
      </c>
      <c r="J6" s="16"/>
      <c r="K6" s="27"/>
      <c r="L6" s="28" t="s">
        <v>24</v>
      </c>
      <c r="M6" s="19">
        <v>1</v>
      </c>
      <c r="N6" s="19">
        <v>4</v>
      </c>
      <c r="O6" s="19">
        <v>8</v>
      </c>
      <c r="P6" s="19">
        <f t="shared" si="8"/>
        <v>13</v>
      </c>
      <c r="Q6" s="19">
        <f t="shared" si="9"/>
        <v>7.6923076923076925</v>
      </c>
      <c r="R6" s="19">
        <f t="shared" si="10"/>
        <v>30.76923076923077</v>
      </c>
      <c r="S6" s="20">
        <f t="shared" si="11"/>
        <v>61.53846153846154</v>
      </c>
      <c r="V6" s="28" t="s">
        <v>24</v>
      </c>
      <c r="W6" s="19">
        <v>1</v>
      </c>
      <c r="X6" s="19">
        <v>2</v>
      </c>
      <c r="Y6" s="19">
        <v>10</v>
      </c>
      <c r="Z6" s="19">
        <v>13</v>
      </c>
      <c r="AA6" s="19">
        <v>8</v>
      </c>
      <c r="AB6" s="19">
        <v>15</v>
      </c>
      <c r="AC6" s="20">
        <v>77</v>
      </c>
      <c r="AF6" s="28" t="s">
        <v>24</v>
      </c>
      <c r="AG6" s="19">
        <v>1</v>
      </c>
      <c r="AH6" s="19">
        <v>1</v>
      </c>
      <c r="AI6" s="19">
        <v>12</v>
      </c>
      <c r="AJ6" s="19">
        <v>14</v>
      </c>
      <c r="AK6" s="19">
        <v>7</v>
      </c>
      <c r="AL6" s="19">
        <v>7</v>
      </c>
      <c r="AM6" s="20">
        <v>86</v>
      </c>
      <c r="AP6" s="28" t="s">
        <v>24</v>
      </c>
      <c r="AQ6" s="19">
        <v>1</v>
      </c>
      <c r="AR6" s="19">
        <v>1</v>
      </c>
      <c r="AS6" s="19">
        <v>12</v>
      </c>
      <c r="AT6" s="19">
        <v>14</v>
      </c>
      <c r="AU6" s="19">
        <v>7</v>
      </c>
      <c r="AV6" s="19">
        <v>7</v>
      </c>
      <c r="AW6" s="20">
        <v>86</v>
      </c>
      <c r="AZ6" s="28" t="s">
        <v>24</v>
      </c>
      <c r="BA6" s="19">
        <v>1</v>
      </c>
      <c r="BB6" s="19">
        <v>1</v>
      </c>
      <c r="BC6" s="19">
        <v>12</v>
      </c>
      <c r="BD6" s="19">
        <v>14</v>
      </c>
      <c r="BE6" s="19">
        <v>7</v>
      </c>
      <c r="BF6" s="19">
        <v>7</v>
      </c>
      <c r="BG6" s="20">
        <v>86</v>
      </c>
    </row>
    <row r="7" spans="1:59" s="21" customFormat="1" x14ac:dyDescent="0.25">
      <c r="A7" s="35"/>
      <c r="B7" s="30" t="s">
        <v>25</v>
      </c>
      <c r="C7" s="19">
        <v>7</v>
      </c>
      <c r="D7" s="19">
        <v>0</v>
      </c>
      <c r="E7" s="19">
        <v>5</v>
      </c>
      <c r="F7" s="19">
        <f t="shared" si="4"/>
        <v>12</v>
      </c>
      <c r="G7" s="19">
        <f t="shared" si="5"/>
        <v>58.333333333333336</v>
      </c>
      <c r="H7" s="19">
        <f t="shared" si="6"/>
        <v>0</v>
      </c>
      <c r="I7" s="20">
        <f t="shared" si="7"/>
        <v>41.666666666666671</v>
      </c>
      <c r="J7" s="16"/>
      <c r="K7" s="27"/>
      <c r="L7" s="28" t="s">
        <v>25</v>
      </c>
      <c r="M7" s="19">
        <v>7</v>
      </c>
      <c r="N7" s="19">
        <v>0</v>
      </c>
      <c r="O7" s="19">
        <v>5</v>
      </c>
      <c r="P7" s="19">
        <f t="shared" si="8"/>
        <v>12</v>
      </c>
      <c r="Q7" s="19">
        <f t="shared" si="9"/>
        <v>58.333333333333336</v>
      </c>
      <c r="R7" s="19">
        <f t="shared" si="10"/>
        <v>0</v>
      </c>
      <c r="S7" s="20">
        <f t="shared" si="11"/>
        <v>41.666666666666671</v>
      </c>
      <c r="V7" s="28" t="s">
        <v>25</v>
      </c>
      <c r="W7" s="19">
        <v>6</v>
      </c>
      <c r="X7" s="19">
        <v>0</v>
      </c>
      <c r="Y7" s="19">
        <v>5</v>
      </c>
      <c r="Z7" s="19">
        <v>11</v>
      </c>
      <c r="AA7" s="19">
        <v>55</v>
      </c>
      <c r="AB7" s="19">
        <v>0</v>
      </c>
      <c r="AC7" s="20">
        <v>45</v>
      </c>
      <c r="AF7" s="28" t="s">
        <v>25</v>
      </c>
      <c r="AG7" s="19">
        <v>5</v>
      </c>
      <c r="AH7" s="19">
        <v>1</v>
      </c>
      <c r="AI7" s="19">
        <v>5</v>
      </c>
      <c r="AJ7" s="19">
        <v>11</v>
      </c>
      <c r="AK7" s="19">
        <v>45</v>
      </c>
      <c r="AL7" s="19">
        <v>9</v>
      </c>
      <c r="AM7" s="20">
        <v>45</v>
      </c>
      <c r="AP7" s="28" t="s">
        <v>25</v>
      </c>
      <c r="AQ7" s="19">
        <v>4</v>
      </c>
      <c r="AR7" s="19">
        <v>0</v>
      </c>
      <c r="AS7" s="19">
        <v>4</v>
      </c>
      <c r="AT7" s="19">
        <v>8</v>
      </c>
      <c r="AU7" s="19">
        <v>50</v>
      </c>
      <c r="AV7" s="19">
        <v>0</v>
      </c>
      <c r="AW7" s="20">
        <v>50</v>
      </c>
      <c r="AZ7" s="28" t="s">
        <v>25</v>
      </c>
      <c r="BA7" s="19">
        <v>4</v>
      </c>
      <c r="BB7" s="19">
        <v>0</v>
      </c>
      <c r="BC7" s="19">
        <v>6</v>
      </c>
      <c r="BD7" s="19">
        <v>10</v>
      </c>
      <c r="BE7" s="19">
        <v>40</v>
      </c>
      <c r="BF7" s="19">
        <v>0</v>
      </c>
      <c r="BG7" s="20">
        <v>60</v>
      </c>
    </row>
    <row r="8" spans="1:59" s="21" customFormat="1" x14ac:dyDescent="0.25">
      <c r="A8" s="36"/>
      <c r="B8" s="30" t="s">
        <v>26</v>
      </c>
      <c r="C8" s="19">
        <v>4</v>
      </c>
      <c r="D8" s="19">
        <v>1</v>
      </c>
      <c r="E8" s="19">
        <v>7</v>
      </c>
      <c r="F8" s="19">
        <f t="shared" si="4"/>
        <v>12</v>
      </c>
      <c r="G8" s="19">
        <f t="shared" si="5"/>
        <v>33.333333333333329</v>
      </c>
      <c r="H8" s="19">
        <f t="shared" si="6"/>
        <v>8.3333333333333321</v>
      </c>
      <c r="I8" s="20">
        <f t="shared" si="7"/>
        <v>58.333333333333336</v>
      </c>
      <c r="J8" s="16"/>
      <c r="K8" s="27"/>
      <c r="L8" s="28" t="s">
        <v>26</v>
      </c>
      <c r="M8" s="19">
        <v>2</v>
      </c>
      <c r="N8" s="19">
        <v>2</v>
      </c>
      <c r="O8" s="19">
        <v>6</v>
      </c>
      <c r="P8" s="19">
        <f t="shared" si="8"/>
        <v>10</v>
      </c>
      <c r="Q8" s="19">
        <f t="shared" si="9"/>
        <v>20</v>
      </c>
      <c r="R8" s="19">
        <f t="shared" si="10"/>
        <v>20</v>
      </c>
      <c r="S8" s="20">
        <f t="shared" si="11"/>
        <v>60</v>
      </c>
      <c r="V8" s="28" t="s">
        <v>26</v>
      </c>
      <c r="W8" s="19">
        <v>3</v>
      </c>
      <c r="X8" s="19">
        <v>2</v>
      </c>
      <c r="Y8" s="19">
        <v>7</v>
      </c>
      <c r="Z8" s="19">
        <v>12</v>
      </c>
      <c r="AA8" s="19">
        <v>25</v>
      </c>
      <c r="AB8" s="19">
        <v>17</v>
      </c>
      <c r="AC8" s="20">
        <v>58</v>
      </c>
      <c r="AF8" s="28" t="s">
        <v>26</v>
      </c>
      <c r="AG8" s="19">
        <v>3</v>
      </c>
      <c r="AH8" s="19">
        <v>2</v>
      </c>
      <c r="AI8" s="19">
        <v>7</v>
      </c>
      <c r="AJ8" s="19">
        <v>12</v>
      </c>
      <c r="AK8" s="19">
        <v>25</v>
      </c>
      <c r="AL8" s="19">
        <v>17</v>
      </c>
      <c r="AM8" s="20">
        <v>58</v>
      </c>
      <c r="AP8" s="28" t="s">
        <v>26</v>
      </c>
      <c r="AQ8" s="19">
        <v>2</v>
      </c>
      <c r="AR8" s="19">
        <v>3</v>
      </c>
      <c r="AS8" s="19">
        <v>9</v>
      </c>
      <c r="AT8" s="19">
        <v>14</v>
      </c>
      <c r="AU8" s="19">
        <v>14</v>
      </c>
      <c r="AV8" s="19">
        <v>21</v>
      </c>
      <c r="AW8" s="20">
        <v>64</v>
      </c>
      <c r="AZ8" s="28" t="s">
        <v>26</v>
      </c>
      <c r="BA8" s="19">
        <v>2</v>
      </c>
      <c r="BB8" s="19">
        <v>3</v>
      </c>
      <c r="BC8" s="19">
        <v>8</v>
      </c>
      <c r="BD8" s="19">
        <v>13</v>
      </c>
      <c r="BE8" s="19">
        <v>15</v>
      </c>
      <c r="BF8" s="19">
        <v>23</v>
      </c>
      <c r="BG8" s="20">
        <v>62</v>
      </c>
    </row>
    <row r="9" spans="1:59" s="21" customFormat="1" x14ac:dyDescent="0.25">
      <c r="A9" s="36"/>
      <c r="B9" s="30" t="s">
        <v>27</v>
      </c>
      <c r="C9" s="19">
        <v>8</v>
      </c>
      <c r="D9" s="19">
        <v>2</v>
      </c>
      <c r="E9" s="19">
        <v>5</v>
      </c>
      <c r="F9" s="19">
        <f t="shared" si="4"/>
        <v>15</v>
      </c>
      <c r="G9" s="19">
        <f t="shared" si="5"/>
        <v>53.333333333333336</v>
      </c>
      <c r="H9" s="19">
        <f t="shared" si="6"/>
        <v>13.333333333333334</v>
      </c>
      <c r="I9" s="20">
        <f t="shared" si="7"/>
        <v>33.333333333333329</v>
      </c>
      <c r="J9" s="27"/>
      <c r="K9" s="27"/>
      <c r="L9" s="28" t="s">
        <v>27</v>
      </c>
      <c r="M9" s="19">
        <v>8</v>
      </c>
      <c r="N9" s="19">
        <v>2</v>
      </c>
      <c r="O9" s="19">
        <v>4</v>
      </c>
      <c r="P9" s="19">
        <f t="shared" si="8"/>
        <v>14</v>
      </c>
      <c r="Q9" s="19">
        <f t="shared" si="9"/>
        <v>57.142857142857139</v>
      </c>
      <c r="R9" s="19">
        <f t="shared" si="10"/>
        <v>14.285714285714285</v>
      </c>
      <c r="S9" s="20">
        <f t="shared" si="11"/>
        <v>28.571428571428569</v>
      </c>
      <c r="V9" s="28" t="s">
        <v>27</v>
      </c>
      <c r="W9" s="19">
        <v>8</v>
      </c>
      <c r="X9" s="19">
        <v>2</v>
      </c>
      <c r="Y9" s="19">
        <v>5</v>
      </c>
      <c r="Z9" s="19">
        <v>15</v>
      </c>
      <c r="AA9" s="19">
        <v>53</v>
      </c>
      <c r="AB9" s="19">
        <v>13</v>
      </c>
      <c r="AC9" s="20">
        <v>33</v>
      </c>
      <c r="AF9" s="28" t="s">
        <v>27</v>
      </c>
      <c r="AG9" s="19">
        <v>7</v>
      </c>
      <c r="AH9" s="19">
        <v>3</v>
      </c>
      <c r="AI9" s="19">
        <v>4</v>
      </c>
      <c r="AJ9" s="19">
        <v>14</v>
      </c>
      <c r="AK9" s="19">
        <v>50</v>
      </c>
      <c r="AL9" s="19">
        <v>21</v>
      </c>
      <c r="AM9" s="20">
        <v>29</v>
      </c>
      <c r="AP9" s="28" t="s">
        <v>27</v>
      </c>
      <c r="AQ9" s="19">
        <v>6</v>
      </c>
      <c r="AR9" s="19">
        <v>3</v>
      </c>
      <c r="AS9" s="19">
        <v>5</v>
      </c>
      <c r="AT9" s="19">
        <v>14</v>
      </c>
      <c r="AU9" s="19">
        <v>43</v>
      </c>
      <c r="AV9" s="19">
        <v>21</v>
      </c>
      <c r="AW9" s="20">
        <v>36</v>
      </c>
      <c r="AZ9" s="28" t="s">
        <v>27</v>
      </c>
      <c r="BA9" s="19">
        <v>6</v>
      </c>
      <c r="BB9" s="19">
        <v>3</v>
      </c>
      <c r="BC9" s="19">
        <v>5</v>
      </c>
      <c r="BD9" s="19">
        <v>14</v>
      </c>
      <c r="BE9" s="19">
        <v>43</v>
      </c>
      <c r="BF9" s="19">
        <v>21</v>
      </c>
      <c r="BG9" s="20">
        <v>36</v>
      </c>
    </row>
    <row r="10" spans="1:59" s="21" customFormat="1" x14ac:dyDescent="0.25">
      <c r="A10" s="35"/>
      <c r="B10" s="30" t="s">
        <v>28</v>
      </c>
      <c r="C10" s="19">
        <v>1</v>
      </c>
      <c r="D10" s="19">
        <v>0</v>
      </c>
      <c r="E10" s="19">
        <v>6</v>
      </c>
      <c r="F10" s="19">
        <f t="shared" si="4"/>
        <v>7</v>
      </c>
      <c r="G10" s="19">
        <f t="shared" si="5"/>
        <v>14.285714285714285</v>
      </c>
      <c r="H10" s="19">
        <f t="shared" si="6"/>
        <v>0</v>
      </c>
      <c r="I10" s="20">
        <f t="shared" si="7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8"/>
        <v>7</v>
      </c>
      <c r="Q10" s="19">
        <f t="shared" si="9"/>
        <v>14.285714285714285</v>
      </c>
      <c r="R10" s="19">
        <f t="shared" si="10"/>
        <v>0</v>
      </c>
      <c r="S10" s="20">
        <f t="shared" si="11"/>
        <v>85.714285714285708</v>
      </c>
      <c r="V10" s="28" t="s">
        <v>28</v>
      </c>
      <c r="W10" s="19">
        <v>0</v>
      </c>
      <c r="X10" s="19">
        <v>1</v>
      </c>
      <c r="Y10" s="19">
        <v>6</v>
      </c>
      <c r="Z10" s="19">
        <v>7</v>
      </c>
      <c r="AA10" s="19">
        <v>0</v>
      </c>
      <c r="AB10" s="19">
        <v>14</v>
      </c>
      <c r="AC10" s="20">
        <v>86</v>
      </c>
      <c r="AF10" s="28" t="s">
        <v>28</v>
      </c>
      <c r="AG10" s="19">
        <v>0</v>
      </c>
      <c r="AH10" s="19">
        <v>1</v>
      </c>
      <c r="AI10" s="19">
        <v>6</v>
      </c>
      <c r="AJ10" s="19">
        <v>7</v>
      </c>
      <c r="AK10" s="19">
        <v>0</v>
      </c>
      <c r="AL10" s="19">
        <v>14</v>
      </c>
      <c r="AM10" s="20">
        <v>86</v>
      </c>
      <c r="AP10" s="28" t="s">
        <v>28</v>
      </c>
      <c r="AQ10" s="19">
        <v>0</v>
      </c>
      <c r="AR10" s="19">
        <v>1</v>
      </c>
      <c r="AS10" s="19">
        <v>6</v>
      </c>
      <c r="AT10" s="19">
        <v>7</v>
      </c>
      <c r="AU10" s="19">
        <v>0</v>
      </c>
      <c r="AV10" s="19">
        <v>14</v>
      </c>
      <c r="AW10" s="20">
        <v>86</v>
      </c>
      <c r="AZ10" s="28" t="s">
        <v>28</v>
      </c>
      <c r="BA10" s="19">
        <v>0</v>
      </c>
      <c r="BB10" s="19">
        <v>1</v>
      </c>
      <c r="BC10" s="19">
        <v>6</v>
      </c>
      <c r="BD10" s="19">
        <v>7</v>
      </c>
      <c r="BE10" s="19">
        <v>0</v>
      </c>
      <c r="BF10" s="19">
        <v>14</v>
      </c>
      <c r="BG10" s="20">
        <v>86</v>
      </c>
    </row>
    <row r="11" spans="1:59" s="21" customFormat="1" ht="27" x14ac:dyDescent="0.25">
      <c r="A11" s="36"/>
      <c r="B11" s="30" t="s">
        <v>29</v>
      </c>
      <c r="C11" s="19">
        <v>0</v>
      </c>
      <c r="D11" s="19">
        <v>0</v>
      </c>
      <c r="E11" s="19">
        <v>9</v>
      </c>
      <c r="F11" s="19">
        <f t="shared" si="4"/>
        <v>9</v>
      </c>
      <c r="G11" s="19">
        <f t="shared" si="5"/>
        <v>0</v>
      </c>
      <c r="H11" s="19">
        <f t="shared" si="6"/>
        <v>0</v>
      </c>
      <c r="I11" s="20">
        <f t="shared" si="7"/>
        <v>100</v>
      </c>
      <c r="J11" s="27"/>
      <c r="K11" s="27"/>
      <c r="L11" s="28" t="s">
        <v>29</v>
      </c>
      <c r="M11" s="19">
        <v>0</v>
      </c>
      <c r="N11" s="19">
        <v>0</v>
      </c>
      <c r="O11" s="19">
        <v>8</v>
      </c>
      <c r="P11" s="19">
        <f t="shared" si="8"/>
        <v>8</v>
      </c>
      <c r="Q11" s="19">
        <f t="shared" si="9"/>
        <v>0</v>
      </c>
      <c r="R11" s="19">
        <f t="shared" si="10"/>
        <v>0</v>
      </c>
      <c r="S11" s="20">
        <f t="shared" si="11"/>
        <v>100</v>
      </c>
      <c r="V11" s="28" t="s">
        <v>29</v>
      </c>
      <c r="W11" s="19">
        <v>0</v>
      </c>
      <c r="X11" s="19">
        <v>0</v>
      </c>
      <c r="Y11" s="19">
        <v>9</v>
      </c>
      <c r="Z11" s="19">
        <v>9</v>
      </c>
      <c r="AA11" s="19">
        <v>0</v>
      </c>
      <c r="AB11" s="19">
        <v>0</v>
      </c>
      <c r="AC11" s="20">
        <v>100</v>
      </c>
      <c r="AF11" s="28" t="s">
        <v>29</v>
      </c>
      <c r="AG11" s="19">
        <v>0</v>
      </c>
      <c r="AH11" s="19">
        <v>0</v>
      </c>
      <c r="AI11" s="19">
        <v>8</v>
      </c>
      <c r="AJ11" s="19">
        <v>8</v>
      </c>
      <c r="AK11" s="19">
        <v>0</v>
      </c>
      <c r="AL11" s="19">
        <v>0</v>
      </c>
      <c r="AM11" s="20">
        <v>100</v>
      </c>
      <c r="AP11" s="28" t="s">
        <v>29</v>
      </c>
      <c r="AQ11" s="19">
        <v>0</v>
      </c>
      <c r="AR11" s="19">
        <v>0</v>
      </c>
      <c r="AS11" s="19">
        <v>7</v>
      </c>
      <c r="AT11" s="19">
        <v>7</v>
      </c>
      <c r="AU11" s="19">
        <v>0</v>
      </c>
      <c r="AV11" s="19">
        <v>0</v>
      </c>
      <c r="AW11" s="20">
        <v>100</v>
      </c>
      <c r="AZ11" s="28" t="s">
        <v>29</v>
      </c>
      <c r="BA11" s="19">
        <v>0</v>
      </c>
      <c r="BB11" s="19">
        <v>0</v>
      </c>
      <c r="BC11" s="19">
        <v>7</v>
      </c>
      <c r="BD11" s="19">
        <v>7</v>
      </c>
      <c r="BE11" s="19">
        <v>0</v>
      </c>
      <c r="BF11" s="19">
        <v>0</v>
      </c>
      <c r="BG11" s="20">
        <v>100</v>
      </c>
    </row>
    <row r="12" spans="1:59" s="21" customFormat="1" x14ac:dyDescent="0.25">
      <c r="A12" s="35"/>
      <c r="B12" s="30" t="s">
        <v>30</v>
      </c>
      <c r="C12" s="19">
        <v>5</v>
      </c>
      <c r="D12" s="19">
        <v>1</v>
      </c>
      <c r="E12" s="19">
        <v>3</v>
      </c>
      <c r="F12" s="19">
        <f t="shared" si="4"/>
        <v>9</v>
      </c>
      <c r="G12" s="19">
        <f t="shared" si="5"/>
        <v>55.555555555555557</v>
      </c>
      <c r="H12" s="19">
        <f t="shared" si="6"/>
        <v>11.111111111111111</v>
      </c>
      <c r="I12" s="20">
        <f t="shared" si="7"/>
        <v>33.333333333333329</v>
      </c>
      <c r="L12" s="28" t="s">
        <v>30</v>
      </c>
      <c r="M12" s="19">
        <v>5</v>
      </c>
      <c r="N12" s="19">
        <v>1</v>
      </c>
      <c r="O12" s="19">
        <v>4</v>
      </c>
      <c r="P12" s="19">
        <f t="shared" si="8"/>
        <v>10</v>
      </c>
      <c r="Q12" s="19">
        <f t="shared" si="9"/>
        <v>50</v>
      </c>
      <c r="R12" s="19">
        <f t="shared" si="10"/>
        <v>10</v>
      </c>
      <c r="S12" s="20">
        <f t="shared" si="11"/>
        <v>40</v>
      </c>
      <c r="V12" s="28" t="s">
        <v>30</v>
      </c>
      <c r="W12" s="19">
        <v>5</v>
      </c>
      <c r="X12" s="19">
        <v>1</v>
      </c>
      <c r="Y12" s="19">
        <v>4</v>
      </c>
      <c r="Z12" s="19">
        <v>10</v>
      </c>
      <c r="AA12" s="19">
        <v>50</v>
      </c>
      <c r="AB12" s="19">
        <v>10</v>
      </c>
      <c r="AC12" s="20">
        <v>40</v>
      </c>
      <c r="AF12" s="28" t="s">
        <v>30</v>
      </c>
      <c r="AG12" s="19">
        <v>5</v>
      </c>
      <c r="AH12" s="19">
        <v>1</v>
      </c>
      <c r="AI12" s="19">
        <v>4</v>
      </c>
      <c r="AJ12" s="19">
        <v>10</v>
      </c>
      <c r="AK12" s="19">
        <v>50</v>
      </c>
      <c r="AL12" s="19">
        <v>10</v>
      </c>
      <c r="AM12" s="20">
        <v>40</v>
      </c>
      <c r="AP12" s="28" t="s">
        <v>30</v>
      </c>
      <c r="AQ12" s="19">
        <v>5</v>
      </c>
      <c r="AR12" s="19">
        <v>1</v>
      </c>
      <c r="AS12" s="19">
        <v>4</v>
      </c>
      <c r="AT12" s="19">
        <v>10</v>
      </c>
      <c r="AU12" s="19">
        <v>50</v>
      </c>
      <c r="AV12" s="19">
        <v>10</v>
      </c>
      <c r="AW12" s="20">
        <v>40</v>
      </c>
      <c r="AZ12" s="28" t="s">
        <v>30</v>
      </c>
      <c r="BA12" s="19">
        <v>6</v>
      </c>
      <c r="BB12" s="19">
        <v>0</v>
      </c>
      <c r="BC12" s="19">
        <v>4</v>
      </c>
      <c r="BD12" s="19">
        <v>10</v>
      </c>
      <c r="BE12" s="19">
        <v>60</v>
      </c>
      <c r="BF12" s="19">
        <v>0</v>
      </c>
      <c r="BG12" s="20">
        <v>40</v>
      </c>
    </row>
    <row r="13" spans="1:59" s="21" customFormat="1" x14ac:dyDescent="0.25">
      <c r="A13" s="35"/>
      <c r="B13" s="30" t="s">
        <v>31</v>
      </c>
      <c r="C13" s="19">
        <v>2</v>
      </c>
      <c r="D13" s="19">
        <v>0</v>
      </c>
      <c r="E13" s="19">
        <v>7</v>
      </c>
      <c r="F13" s="19">
        <f t="shared" si="4"/>
        <v>9</v>
      </c>
      <c r="G13" s="19">
        <f t="shared" si="5"/>
        <v>22.222222222222221</v>
      </c>
      <c r="H13" s="19">
        <f t="shared" si="6"/>
        <v>0</v>
      </c>
      <c r="I13" s="20">
        <f t="shared" si="7"/>
        <v>77.777777777777786</v>
      </c>
      <c r="L13" s="28" t="s">
        <v>31</v>
      </c>
      <c r="M13" s="19">
        <v>2</v>
      </c>
      <c r="N13" s="19">
        <v>0</v>
      </c>
      <c r="O13" s="19">
        <v>7</v>
      </c>
      <c r="P13" s="19">
        <f t="shared" si="8"/>
        <v>9</v>
      </c>
      <c r="Q13" s="19">
        <f t="shared" si="9"/>
        <v>22.222222222222221</v>
      </c>
      <c r="R13" s="19">
        <f t="shared" si="10"/>
        <v>0</v>
      </c>
      <c r="S13" s="20">
        <f t="shared" si="11"/>
        <v>77.777777777777786</v>
      </c>
      <c r="V13" s="28" t="s">
        <v>31</v>
      </c>
      <c r="W13" s="19">
        <v>2</v>
      </c>
      <c r="X13" s="19">
        <v>0</v>
      </c>
      <c r="Y13" s="19">
        <v>7</v>
      </c>
      <c r="Z13" s="19">
        <v>9</v>
      </c>
      <c r="AA13" s="19">
        <v>22</v>
      </c>
      <c r="AB13" s="19">
        <v>0</v>
      </c>
      <c r="AC13" s="20">
        <v>78</v>
      </c>
      <c r="AF13" s="28" t="s">
        <v>31</v>
      </c>
      <c r="AG13" s="19">
        <v>2</v>
      </c>
      <c r="AH13" s="19">
        <v>0</v>
      </c>
      <c r="AI13" s="19">
        <v>7</v>
      </c>
      <c r="AJ13" s="19">
        <v>9</v>
      </c>
      <c r="AK13" s="19">
        <v>22</v>
      </c>
      <c r="AL13" s="19">
        <v>0</v>
      </c>
      <c r="AM13" s="20">
        <v>78</v>
      </c>
      <c r="AP13" s="28" t="s">
        <v>31</v>
      </c>
      <c r="AQ13" s="19">
        <v>2</v>
      </c>
      <c r="AR13" s="19">
        <v>0</v>
      </c>
      <c r="AS13" s="19">
        <v>7</v>
      </c>
      <c r="AT13" s="19">
        <v>9</v>
      </c>
      <c r="AU13" s="19">
        <v>22</v>
      </c>
      <c r="AV13" s="19">
        <v>0</v>
      </c>
      <c r="AW13" s="20">
        <v>78</v>
      </c>
      <c r="AZ13" s="28" t="s">
        <v>31</v>
      </c>
      <c r="BA13" s="19">
        <v>2</v>
      </c>
      <c r="BB13" s="19">
        <v>0</v>
      </c>
      <c r="BC13" s="19">
        <v>6</v>
      </c>
      <c r="BD13" s="19">
        <v>8</v>
      </c>
      <c r="BE13" s="19">
        <v>25</v>
      </c>
      <c r="BF13" s="19">
        <v>0</v>
      </c>
      <c r="BG13" s="20">
        <v>75</v>
      </c>
    </row>
    <row r="14" spans="1:59" s="21" customFormat="1" x14ac:dyDescent="0.25">
      <c r="A14" s="36"/>
      <c r="B14" s="30" t="s">
        <v>32</v>
      </c>
      <c r="C14" s="19">
        <v>2</v>
      </c>
      <c r="D14" s="19">
        <v>1</v>
      </c>
      <c r="E14" s="19">
        <v>15</v>
      </c>
      <c r="F14" s="19">
        <f t="shared" si="4"/>
        <v>18</v>
      </c>
      <c r="G14" s="19">
        <f t="shared" si="5"/>
        <v>11.111111111111111</v>
      </c>
      <c r="H14" s="19">
        <f t="shared" si="6"/>
        <v>5.5555555555555554</v>
      </c>
      <c r="I14" s="20">
        <f t="shared" si="7"/>
        <v>83.333333333333343</v>
      </c>
      <c r="L14" s="28" t="s">
        <v>32</v>
      </c>
      <c r="M14" s="19">
        <v>1</v>
      </c>
      <c r="N14" s="19">
        <v>2</v>
      </c>
      <c r="O14" s="19">
        <v>14</v>
      </c>
      <c r="P14" s="19">
        <f t="shared" si="8"/>
        <v>17</v>
      </c>
      <c r="Q14" s="19">
        <f t="shared" si="9"/>
        <v>5.8823529411764701</v>
      </c>
      <c r="R14" s="19">
        <f t="shared" si="10"/>
        <v>11.76470588235294</v>
      </c>
      <c r="S14" s="20">
        <f t="shared" si="11"/>
        <v>82.35294117647058</v>
      </c>
      <c r="V14" s="28" t="s">
        <v>32</v>
      </c>
      <c r="W14" s="19">
        <v>1</v>
      </c>
      <c r="X14" s="19">
        <v>3</v>
      </c>
      <c r="Y14" s="19">
        <v>13</v>
      </c>
      <c r="Z14" s="19">
        <v>17</v>
      </c>
      <c r="AA14" s="19">
        <v>6</v>
      </c>
      <c r="AB14" s="19">
        <v>18</v>
      </c>
      <c r="AC14" s="20">
        <v>76</v>
      </c>
      <c r="AF14" s="28" t="s">
        <v>32</v>
      </c>
      <c r="AG14" s="19">
        <v>1</v>
      </c>
      <c r="AH14" s="19">
        <v>3</v>
      </c>
      <c r="AI14" s="19">
        <v>13</v>
      </c>
      <c r="AJ14" s="19">
        <v>17</v>
      </c>
      <c r="AK14" s="19">
        <v>6</v>
      </c>
      <c r="AL14" s="19">
        <v>18</v>
      </c>
      <c r="AM14" s="20">
        <v>76</v>
      </c>
      <c r="AP14" s="28" t="s">
        <v>32</v>
      </c>
      <c r="AQ14" s="19">
        <v>1</v>
      </c>
      <c r="AR14" s="19">
        <v>3</v>
      </c>
      <c r="AS14" s="19">
        <v>13</v>
      </c>
      <c r="AT14" s="19">
        <v>17</v>
      </c>
      <c r="AU14" s="19">
        <v>6</v>
      </c>
      <c r="AV14" s="19">
        <v>18</v>
      </c>
      <c r="AW14" s="20">
        <v>76</v>
      </c>
      <c r="AZ14" s="28" t="s">
        <v>32</v>
      </c>
      <c r="BA14" s="19">
        <v>1</v>
      </c>
      <c r="BB14" s="19">
        <v>3</v>
      </c>
      <c r="BC14" s="19">
        <v>13</v>
      </c>
      <c r="BD14" s="19">
        <v>17</v>
      </c>
      <c r="BE14" s="19">
        <v>6</v>
      </c>
      <c r="BF14" s="19">
        <v>18</v>
      </c>
      <c r="BG14" s="20">
        <v>76</v>
      </c>
    </row>
    <row r="15" spans="1:5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4"/>
        <v>13</v>
      </c>
      <c r="G15" s="19">
        <f t="shared" si="5"/>
        <v>7.6923076923076925</v>
      </c>
      <c r="H15" s="19">
        <f t="shared" si="6"/>
        <v>0</v>
      </c>
      <c r="I15" s="20">
        <f t="shared" si="7"/>
        <v>92.307692307692307</v>
      </c>
      <c r="L15" s="28" t="s">
        <v>33</v>
      </c>
      <c r="M15" s="19">
        <v>1</v>
      </c>
      <c r="N15" s="19">
        <v>0</v>
      </c>
      <c r="O15" s="19">
        <v>12</v>
      </c>
      <c r="P15" s="19">
        <f t="shared" si="8"/>
        <v>13</v>
      </c>
      <c r="Q15" s="19">
        <f t="shared" si="9"/>
        <v>7.6923076923076925</v>
      </c>
      <c r="R15" s="19">
        <f t="shared" si="10"/>
        <v>0</v>
      </c>
      <c r="S15" s="20">
        <f t="shared" si="11"/>
        <v>92.307692307692307</v>
      </c>
      <c r="V15" s="28" t="s">
        <v>33</v>
      </c>
      <c r="W15" s="19">
        <v>1</v>
      </c>
      <c r="X15" s="19">
        <v>0</v>
      </c>
      <c r="Y15" s="19">
        <v>12</v>
      </c>
      <c r="Z15" s="19">
        <v>13</v>
      </c>
      <c r="AA15" s="19">
        <v>8</v>
      </c>
      <c r="AB15" s="19">
        <v>0</v>
      </c>
      <c r="AC15" s="20">
        <v>92</v>
      </c>
      <c r="AF15" s="28" t="s">
        <v>33</v>
      </c>
      <c r="AG15" s="19">
        <v>1</v>
      </c>
      <c r="AH15" s="19">
        <v>0</v>
      </c>
      <c r="AI15" s="19">
        <v>12</v>
      </c>
      <c r="AJ15" s="19">
        <v>13</v>
      </c>
      <c r="AK15" s="19">
        <v>8</v>
      </c>
      <c r="AL15" s="19">
        <v>0</v>
      </c>
      <c r="AM15" s="20">
        <v>92</v>
      </c>
      <c r="AP15" s="28" t="s">
        <v>33</v>
      </c>
      <c r="AQ15" s="19">
        <v>0</v>
      </c>
      <c r="AR15" s="19">
        <v>2</v>
      </c>
      <c r="AS15" s="19">
        <v>11</v>
      </c>
      <c r="AT15" s="19">
        <v>13</v>
      </c>
      <c r="AU15" s="19">
        <v>0</v>
      </c>
      <c r="AV15" s="19">
        <v>15</v>
      </c>
      <c r="AW15" s="20">
        <v>85</v>
      </c>
      <c r="AZ15" s="28" t="s">
        <v>33</v>
      </c>
      <c r="BA15" s="19">
        <v>0</v>
      </c>
      <c r="BB15" s="19">
        <v>2</v>
      </c>
      <c r="BC15" s="19">
        <v>11</v>
      </c>
      <c r="BD15" s="19">
        <v>13</v>
      </c>
      <c r="BE15" s="19">
        <v>0</v>
      </c>
      <c r="BF15" s="19">
        <v>15</v>
      </c>
      <c r="BG15" s="20">
        <v>85</v>
      </c>
    </row>
    <row r="16" spans="1:59" s="21" customFormat="1" x14ac:dyDescent="0.25">
      <c r="A16" s="36"/>
      <c r="B16" s="30" t="s">
        <v>34</v>
      </c>
      <c r="C16" s="19">
        <v>3</v>
      </c>
      <c r="D16" s="19">
        <v>0</v>
      </c>
      <c r="E16" s="19">
        <v>8</v>
      </c>
      <c r="F16" s="19">
        <f t="shared" si="4"/>
        <v>11</v>
      </c>
      <c r="G16" s="19">
        <f t="shared" si="5"/>
        <v>27.27272727272727</v>
      </c>
      <c r="H16" s="19">
        <f t="shared" si="6"/>
        <v>0</v>
      </c>
      <c r="I16" s="20">
        <f t="shared" si="7"/>
        <v>72.727272727272734</v>
      </c>
      <c r="L16" s="28" t="s">
        <v>34</v>
      </c>
      <c r="M16" s="19">
        <v>1</v>
      </c>
      <c r="N16" s="19">
        <v>2</v>
      </c>
      <c r="O16" s="19">
        <v>8</v>
      </c>
      <c r="P16" s="19">
        <f t="shared" si="8"/>
        <v>11</v>
      </c>
      <c r="Q16" s="19">
        <f t="shared" si="9"/>
        <v>9.0909090909090917</v>
      </c>
      <c r="R16" s="19">
        <f t="shared" si="10"/>
        <v>18.181818181818183</v>
      </c>
      <c r="S16" s="20">
        <f t="shared" si="11"/>
        <v>72.727272727272734</v>
      </c>
      <c r="V16" s="28" t="s">
        <v>34</v>
      </c>
      <c r="W16" s="19">
        <v>1</v>
      </c>
      <c r="X16" s="19">
        <v>2</v>
      </c>
      <c r="Y16" s="19">
        <v>8</v>
      </c>
      <c r="Z16" s="19">
        <v>11</v>
      </c>
      <c r="AA16" s="19">
        <v>9</v>
      </c>
      <c r="AB16" s="19">
        <v>18</v>
      </c>
      <c r="AC16" s="20">
        <v>73</v>
      </c>
      <c r="AF16" s="28" t="s">
        <v>34</v>
      </c>
      <c r="AG16" s="19">
        <v>1</v>
      </c>
      <c r="AH16" s="19">
        <v>2</v>
      </c>
      <c r="AI16" s="19">
        <v>8</v>
      </c>
      <c r="AJ16" s="19">
        <v>11</v>
      </c>
      <c r="AK16" s="19">
        <v>9</v>
      </c>
      <c r="AL16" s="19">
        <v>18</v>
      </c>
      <c r="AM16" s="20">
        <v>73</v>
      </c>
      <c r="AP16" s="28" t="s">
        <v>34</v>
      </c>
      <c r="AQ16" s="19">
        <v>1</v>
      </c>
      <c r="AR16" s="19">
        <v>1</v>
      </c>
      <c r="AS16" s="19">
        <v>9</v>
      </c>
      <c r="AT16" s="19">
        <v>11</v>
      </c>
      <c r="AU16" s="19">
        <v>9</v>
      </c>
      <c r="AV16" s="19">
        <v>9</v>
      </c>
      <c r="AW16" s="20">
        <v>82</v>
      </c>
      <c r="AZ16" s="28" t="s">
        <v>34</v>
      </c>
      <c r="BA16" s="19">
        <v>1</v>
      </c>
      <c r="BB16" s="19">
        <v>1</v>
      </c>
      <c r="BC16" s="19">
        <v>9</v>
      </c>
      <c r="BD16" s="19">
        <v>11</v>
      </c>
      <c r="BE16" s="19">
        <v>9</v>
      </c>
      <c r="BF16" s="19">
        <v>9</v>
      </c>
      <c r="BG16" s="20">
        <v>82</v>
      </c>
    </row>
    <row r="17" spans="1:59" s="21" customFormat="1" ht="27" x14ac:dyDescent="0.25">
      <c r="A17" s="35"/>
      <c r="B17" s="30" t="s">
        <v>35</v>
      </c>
      <c r="C17" s="19">
        <v>2</v>
      </c>
      <c r="D17" s="19">
        <v>0</v>
      </c>
      <c r="E17" s="19">
        <v>14</v>
      </c>
      <c r="F17" s="19">
        <f t="shared" si="4"/>
        <v>16</v>
      </c>
      <c r="G17" s="19">
        <f t="shared" si="5"/>
        <v>12.5</v>
      </c>
      <c r="H17" s="19">
        <f t="shared" si="6"/>
        <v>0</v>
      </c>
      <c r="I17" s="20">
        <f t="shared" si="7"/>
        <v>87.5</v>
      </c>
      <c r="L17" s="28" t="s">
        <v>35</v>
      </c>
      <c r="M17" s="19">
        <v>2</v>
      </c>
      <c r="N17" s="19">
        <v>0</v>
      </c>
      <c r="O17" s="19">
        <v>14</v>
      </c>
      <c r="P17" s="19">
        <f t="shared" si="8"/>
        <v>16</v>
      </c>
      <c r="Q17" s="19">
        <f t="shared" si="9"/>
        <v>12.5</v>
      </c>
      <c r="R17" s="19">
        <f t="shared" si="10"/>
        <v>0</v>
      </c>
      <c r="S17" s="20">
        <f t="shared" si="11"/>
        <v>87.5</v>
      </c>
      <c r="V17" s="28" t="s">
        <v>35</v>
      </c>
      <c r="W17" s="19">
        <v>2</v>
      </c>
      <c r="X17" s="19">
        <v>0</v>
      </c>
      <c r="Y17" s="19">
        <v>13</v>
      </c>
      <c r="Z17" s="19">
        <v>15</v>
      </c>
      <c r="AA17" s="19">
        <v>13</v>
      </c>
      <c r="AB17" s="19">
        <v>0</v>
      </c>
      <c r="AC17" s="20">
        <v>87</v>
      </c>
      <c r="AF17" s="28" t="s">
        <v>35</v>
      </c>
      <c r="AG17" s="19">
        <v>2</v>
      </c>
      <c r="AH17" s="19">
        <v>0</v>
      </c>
      <c r="AI17" s="19">
        <v>11</v>
      </c>
      <c r="AJ17" s="19">
        <v>13</v>
      </c>
      <c r="AK17" s="19">
        <v>15</v>
      </c>
      <c r="AL17" s="19">
        <v>0</v>
      </c>
      <c r="AM17" s="20">
        <v>85</v>
      </c>
      <c r="AP17" s="28" t="s">
        <v>35</v>
      </c>
      <c r="AQ17" s="19">
        <v>2</v>
      </c>
      <c r="AR17" s="19">
        <v>0</v>
      </c>
      <c r="AS17" s="19">
        <v>12</v>
      </c>
      <c r="AT17" s="19">
        <v>14</v>
      </c>
      <c r="AU17" s="19">
        <v>14</v>
      </c>
      <c r="AV17" s="19">
        <v>0</v>
      </c>
      <c r="AW17" s="20">
        <v>86</v>
      </c>
      <c r="AZ17" s="28" t="s">
        <v>35</v>
      </c>
      <c r="BA17" s="19">
        <v>2</v>
      </c>
      <c r="BB17" s="19">
        <v>0</v>
      </c>
      <c r="BC17" s="19">
        <v>13</v>
      </c>
      <c r="BD17" s="19">
        <v>15</v>
      </c>
      <c r="BE17" s="19">
        <v>13</v>
      </c>
      <c r="BF17" s="19">
        <v>0</v>
      </c>
      <c r="BG17" s="20">
        <v>87</v>
      </c>
    </row>
    <row r="18" spans="1:59" s="21" customFormat="1" x14ac:dyDescent="0.25">
      <c r="B18" s="30" t="s">
        <v>9</v>
      </c>
      <c r="C18" s="19">
        <v>4</v>
      </c>
      <c r="D18" s="19">
        <v>0</v>
      </c>
      <c r="E18" s="19">
        <v>13</v>
      </c>
      <c r="F18" s="19">
        <f t="shared" si="4"/>
        <v>17</v>
      </c>
      <c r="G18" s="19">
        <f t="shared" si="5"/>
        <v>23.52941176470588</v>
      </c>
      <c r="H18" s="19">
        <f t="shared" si="6"/>
        <v>0</v>
      </c>
      <c r="I18" s="20">
        <f t="shared" si="7"/>
        <v>76.470588235294116</v>
      </c>
      <c r="L18" s="28" t="s">
        <v>9</v>
      </c>
      <c r="M18" s="19">
        <v>2</v>
      </c>
      <c r="N18" s="19">
        <v>0</v>
      </c>
      <c r="O18" s="19">
        <v>13</v>
      </c>
      <c r="P18" s="19">
        <f t="shared" si="8"/>
        <v>15</v>
      </c>
      <c r="Q18" s="19">
        <f t="shared" si="9"/>
        <v>13.333333333333334</v>
      </c>
      <c r="R18" s="19">
        <f t="shared" si="10"/>
        <v>0</v>
      </c>
      <c r="S18" s="20">
        <f t="shared" si="11"/>
        <v>86.666666666666671</v>
      </c>
      <c r="V18" s="28" t="s">
        <v>9</v>
      </c>
      <c r="W18" s="19">
        <v>1</v>
      </c>
      <c r="X18" s="19">
        <v>1</v>
      </c>
      <c r="Y18" s="19">
        <v>13</v>
      </c>
      <c r="Z18" s="19">
        <v>15</v>
      </c>
      <c r="AA18" s="19">
        <v>7</v>
      </c>
      <c r="AB18" s="19">
        <v>7</v>
      </c>
      <c r="AC18" s="20">
        <v>87</v>
      </c>
      <c r="AF18" s="28" t="s">
        <v>9</v>
      </c>
      <c r="AG18" s="19">
        <v>1</v>
      </c>
      <c r="AH18" s="19">
        <v>1</v>
      </c>
      <c r="AI18" s="19">
        <v>13</v>
      </c>
      <c r="AJ18" s="19">
        <v>15</v>
      </c>
      <c r="AK18" s="19">
        <v>7</v>
      </c>
      <c r="AL18" s="19">
        <v>7</v>
      </c>
      <c r="AM18" s="20">
        <v>87</v>
      </c>
      <c r="AP18" s="28" t="s">
        <v>9</v>
      </c>
      <c r="AQ18" s="19">
        <v>1</v>
      </c>
      <c r="AR18" s="19">
        <v>1</v>
      </c>
      <c r="AS18" s="19">
        <v>13</v>
      </c>
      <c r="AT18" s="19">
        <v>15</v>
      </c>
      <c r="AU18" s="19">
        <v>7</v>
      </c>
      <c r="AV18" s="19">
        <v>7</v>
      </c>
      <c r="AW18" s="20">
        <v>87</v>
      </c>
      <c r="AZ18" s="28" t="s">
        <v>9</v>
      </c>
      <c r="BA18" s="19">
        <v>1</v>
      </c>
      <c r="BB18" s="19">
        <v>1</v>
      </c>
      <c r="BC18" s="19">
        <v>13</v>
      </c>
      <c r="BD18" s="19">
        <v>15</v>
      </c>
      <c r="BE18" s="19">
        <v>7</v>
      </c>
      <c r="BF18" s="19">
        <v>7</v>
      </c>
      <c r="BG18" s="20">
        <v>87</v>
      </c>
    </row>
    <row r="19" spans="1:59" s="21" customFormat="1" x14ac:dyDescent="0.25">
      <c r="B19" s="30" t="s">
        <v>5</v>
      </c>
      <c r="C19" s="19">
        <v>0</v>
      </c>
      <c r="D19" s="19">
        <v>1</v>
      </c>
      <c r="E19" s="19">
        <v>2</v>
      </c>
      <c r="F19" s="19"/>
      <c r="G19" s="19"/>
      <c r="H19" s="19"/>
      <c r="I19" s="20"/>
      <c r="L19" s="28" t="s">
        <v>5</v>
      </c>
      <c r="M19" s="19">
        <v>0</v>
      </c>
      <c r="N19" s="19">
        <v>1</v>
      </c>
      <c r="O19" s="19">
        <v>2</v>
      </c>
      <c r="P19" s="19">
        <f t="shared" ref="P19" si="12">SUM(M19:O19)</f>
        <v>3</v>
      </c>
      <c r="Q19" s="19">
        <f t="shared" ref="Q19" si="13">M19/P19*100</f>
        <v>0</v>
      </c>
      <c r="R19" s="19">
        <f t="shared" ref="R19" si="14">N19/P19*100</f>
        <v>33.333333333333329</v>
      </c>
      <c r="S19" s="20">
        <f t="shared" ref="S19" si="15">O19/P19*100</f>
        <v>66.666666666666657</v>
      </c>
      <c r="V19" s="28" t="s">
        <v>5</v>
      </c>
      <c r="W19" s="20">
        <v>0</v>
      </c>
      <c r="X19" s="20">
        <v>1</v>
      </c>
      <c r="Y19" s="20">
        <v>2</v>
      </c>
      <c r="Z19" s="20">
        <v>3</v>
      </c>
      <c r="AA19" s="20">
        <v>0</v>
      </c>
      <c r="AB19" s="20">
        <v>33</v>
      </c>
      <c r="AC19" s="20">
        <v>67</v>
      </c>
      <c r="AF19" s="28" t="s">
        <v>5</v>
      </c>
      <c r="AG19" s="20">
        <v>0</v>
      </c>
      <c r="AH19" s="20">
        <v>1</v>
      </c>
      <c r="AI19" s="20">
        <v>2</v>
      </c>
      <c r="AJ19" s="20">
        <v>3</v>
      </c>
      <c r="AK19" s="20">
        <v>0</v>
      </c>
      <c r="AL19" s="20">
        <v>33</v>
      </c>
      <c r="AM19" s="20">
        <v>67</v>
      </c>
      <c r="AP19" s="28" t="s">
        <v>5</v>
      </c>
      <c r="AQ19" s="20">
        <v>0</v>
      </c>
      <c r="AR19" s="20">
        <v>1</v>
      </c>
      <c r="AS19" s="20">
        <v>2</v>
      </c>
      <c r="AT19" s="20">
        <v>3</v>
      </c>
      <c r="AU19" s="20">
        <v>0</v>
      </c>
      <c r="AV19" s="20">
        <v>33</v>
      </c>
      <c r="AW19" s="20">
        <v>67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</row>
    <row r="20" spans="1:59" s="21" customFormat="1" x14ac:dyDescent="0.25">
      <c r="B20" s="30" t="s">
        <v>8</v>
      </c>
      <c r="C20" s="19">
        <v>0</v>
      </c>
      <c r="D20" s="19">
        <v>0</v>
      </c>
      <c r="E20" s="19">
        <v>6</v>
      </c>
      <c r="F20" s="19">
        <f t="shared" si="4"/>
        <v>6</v>
      </c>
      <c r="G20" s="19">
        <f t="shared" si="5"/>
        <v>0</v>
      </c>
      <c r="H20" s="19">
        <f t="shared" si="6"/>
        <v>0</v>
      </c>
      <c r="I20" s="20">
        <f t="shared" si="7"/>
        <v>100</v>
      </c>
      <c r="L20" s="28" t="s">
        <v>8</v>
      </c>
      <c r="M20" s="19">
        <v>7</v>
      </c>
      <c r="N20" s="19">
        <v>0</v>
      </c>
      <c r="O20" s="19">
        <v>13</v>
      </c>
      <c r="P20" s="19">
        <f t="shared" ref="P20:P23" si="16">SUM(M20:O20)</f>
        <v>20</v>
      </c>
      <c r="Q20" s="19">
        <f t="shared" ref="Q20:Q23" si="17">M20/P20*100</f>
        <v>35</v>
      </c>
      <c r="R20" s="19">
        <f t="shared" ref="R20:R23" si="18">N20/P20*100</f>
        <v>0</v>
      </c>
      <c r="S20" s="20">
        <f t="shared" ref="S20:S23" si="19">O20/P20*100</f>
        <v>65</v>
      </c>
      <c r="V20" s="28" t="s">
        <v>8</v>
      </c>
      <c r="W20" s="20">
        <v>7</v>
      </c>
      <c r="X20" s="20">
        <v>0</v>
      </c>
      <c r="Y20" s="20">
        <v>13</v>
      </c>
      <c r="Z20" s="20">
        <v>20</v>
      </c>
      <c r="AA20" s="20">
        <v>35</v>
      </c>
      <c r="AB20" s="20">
        <v>0</v>
      </c>
      <c r="AC20" s="20">
        <v>65</v>
      </c>
      <c r="AF20" s="28" t="s">
        <v>8</v>
      </c>
      <c r="AG20" s="20">
        <v>3</v>
      </c>
      <c r="AH20" s="20">
        <v>2</v>
      </c>
      <c r="AI20" s="20">
        <v>13</v>
      </c>
      <c r="AJ20" s="20">
        <v>18</v>
      </c>
      <c r="AK20" s="20">
        <v>17</v>
      </c>
      <c r="AL20" s="20">
        <v>11</v>
      </c>
      <c r="AM20" s="20">
        <v>72</v>
      </c>
      <c r="AP20" s="28" t="s">
        <v>8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8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</row>
    <row r="21" spans="1:59" s="21" customFormat="1" x14ac:dyDescent="0.25">
      <c r="B21" s="30" t="s">
        <v>92</v>
      </c>
      <c r="C21" s="19">
        <f>SUM(C4:C17)</f>
        <v>50</v>
      </c>
      <c r="D21" s="19">
        <f t="shared" ref="D21:E21" si="20">SUM(D4:D17)</f>
        <v>14</v>
      </c>
      <c r="E21" s="19">
        <f t="shared" si="20"/>
        <v>153</v>
      </c>
      <c r="F21" s="19">
        <f t="shared" si="4"/>
        <v>217</v>
      </c>
      <c r="G21" s="19">
        <f>C21/F21*100</f>
        <v>23.041474654377879</v>
      </c>
      <c r="H21" s="19">
        <f t="shared" si="6"/>
        <v>6.4516129032258061</v>
      </c>
      <c r="I21" s="20">
        <f t="shared" si="7"/>
        <v>70.506912442396313</v>
      </c>
      <c r="L21" s="28" t="s">
        <v>92</v>
      </c>
      <c r="M21" s="19">
        <f>SUM(M4:M17)</f>
        <v>45</v>
      </c>
      <c r="N21" s="19">
        <f t="shared" ref="N21:O21" si="21">SUM(N4:N17)</f>
        <v>17</v>
      </c>
      <c r="O21" s="19">
        <f t="shared" si="21"/>
        <v>150</v>
      </c>
      <c r="P21" s="19">
        <f t="shared" si="16"/>
        <v>212</v>
      </c>
      <c r="Q21" s="19">
        <f t="shared" si="17"/>
        <v>21.226415094339622</v>
      </c>
      <c r="R21" s="19">
        <f t="shared" si="18"/>
        <v>8.0188679245283012</v>
      </c>
      <c r="S21" s="20">
        <f t="shared" si="19"/>
        <v>70.754716981132077</v>
      </c>
      <c r="V21" s="28" t="s">
        <v>92</v>
      </c>
      <c r="W21" s="19">
        <v>42</v>
      </c>
      <c r="X21" s="19">
        <v>18</v>
      </c>
      <c r="Y21" s="19">
        <v>153</v>
      </c>
      <c r="Z21" s="19">
        <v>213</v>
      </c>
      <c r="AA21" s="19">
        <v>20</v>
      </c>
      <c r="AB21" s="19">
        <v>8</v>
      </c>
      <c r="AC21" s="20">
        <v>72</v>
      </c>
      <c r="AF21" s="28" t="s">
        <v>92</v>
      </c>
      <c r="AG21" s="19">
        <v>40</v>
      </c>
      <c r="AH21" s="19">
        <v>19</v>
      </c>
      <c r="AI21" s="19">
        <v>143</v>
      </c>
      <c r="AJ21" s="19">
        <v>202</v>
      </c>
      <c r="AK21" s="19">
        <v>20</v>
      </c>
      <c r="AL21" s="19">
        <v>9</v>
      </c>
      <c r="AM21" s="20">
        <v>71</v>
      </c>
      <c r="AP21" s="28" t="s">
        <v>92</v>
      </c>
      <c r="AQ21" s="19">
        <v>31</v>
      </c>
      <c r="AR21" s="19">
        <v>19</v>
      </c>
      <c r="AS21" s="19">
        <v>147</v>
      </c>
      <c r="AT21" s="19">
        <v>197</v>
      </c>
      <c r="AU21" s="19">
        <v>16</v>
      </c>
      <c r="AV21" s="19">
        <v>10</v>
      </c>
      <c r="AW21" s="20">
        <v>75</v>
      </c>
      <c r="AZ21" s="28" t="s">
        <v>92</v>
      </c>
      <c r="BA21" s="19">
        <v>33</v>
      </c>
      <c r="BB21" s="19">
        <v>19</v>
      </c>
      <c r="BC21" s="19">
        <v>148</v>
      </c>
      <c r="BD21" s="19">
        <v>200</v>
      </c>
      <c r="BE21" s="19">
        <v>17</v>
      </c>
      <c r="BF21" s="19">
        <v>10</v>
      </c>
      <c r="BG21" s="20">
        <v>74</v>
      </c>
    </row>
    <row r="22" spans="1:59" s="21" customFormat="1" x14ac:dyDescent="0.25">
      <c r="B22" s="30" t="s">
        <v>93</v>
      </c>
      <c r="C22" s="19">
        <f>SUM(C18:C20)</f>
        <v>4</v>
      </c>
      <c r="D22" s="19">
        <f t="shared" ref="D22:E22" si="22">SUM(D18:D20)</f>
        <v>1</v>
      </c>
      <c r="E22" s="19">
        <f t="shared" si="22"/>
        <v>21</v>
      </c>
      <c r="F22" s="19">
        <f t="shared" si="4"/>
        <v>26</v>
      </c>
      <c r="G22" s="19">
        <f t="shared" ref="G22:G23" si="23">C22/F22*100</f>
        <v>15.384615384615385</v>
      </c>
      <c r="H22" s="19">
        <f t="shared" ref="H22:H23" si="24">D22/F22*100</f>
        <v>3.8461538461538463</v>
      </c>
      <c r="I22" s="20">
        <f t="shared" ref="I22:I23" si="25">E22/F22*100</f>
        <v>80.769230769230774</v>
      </c>
      <c r="L22" s="28" t="s">
        <v>93</v>
      </c>
      <c r="M22" s="19">
        <f>SUM(M18:M20)</f>
        <v>9</v>
      </c>
      <c r="N22" s="19">
        <f t="shared" ref="N22:O22" si="26">SUM(N18:N20)</f>
        <v>1</v>
      </c>
      <c r="O22" s="19">
        <f t="shared" si="26"/>
        <v>28</v>
      </c>
      <c r="P22" s="19">
        <f t="shared" si="16"/>
        <v>38</v>
      </c>
      <c r="Q22" s="19">
        <f t="shared" si="17"/>
        <v>23.684210526315788</v>
      </c>
      <c r="R22" s="19">
        <f t="shared" si="18"/>
        <v>2.6315789473684208</v>
      </c>
      <c r="S22" s="20">
        <f t="shared" si="19"/>
        <v>73.68421052631578</v>
      </c>
      <c r="V22" s="28" t="s">
        <v>93</v>
      </c>
      <c r="W22" s="19">
        <v>8</v>
      </c>
      <c r="X22" s="19">
        <v>2</v>
      </c>
      <c r="Y22" s="19">
        <v>28</v>
      </c>
      <c r="Z22" s="19">
        <v>38</v>
      </c>
      <c r="AA22" s="19">
        <v>21</v>
      </c>
      <c r="AB22" s="19">
        <v>5</v>
      </c>
      <c r="AC22" s="20">
        <v>74</v>
      </c>
      <c r="AF22" s="28" t="s">
        <v>93</v>
      </c>
      <c r="AG22" s="19">
        <v>4</v>
      </c>
      <c r="AH22" s="19">
        <v>4</v>
      </c>
      <c r="AI22" s="19">
        <v>28</v>
      </c>
      <c r="AJ22" s="19">
        <v>36</v>
      </c>
      <c r="AK22" s="19">
        <v>11</v>
      </c>
      <c r="AL22" s="19">
        <v>11</v>
      </c>
      <c r="AM22" s="20">
        <v>78</v>
      </c>
      <c r="AP22" s="28" t="s">
        <v>93</v>
      </c>
      <c r="AQ22" s="19">
        <v>4</v>
      </c>
      <c r="AR22" s="19">
        <v>4</v>
      </c>
      <c r="AS22" s="19">
        <v>28</v>
      </c>
      <c r="AT22" s="19">
        <v>36</v>
      </c>
      <c r="AU22" s="19">
        <v>11</v>
      </c>
      <c r="AV22" s="19">
        <v>11</v>
      </c>
      <c r="AW22" s="20">
        <v>78</v>
      </c>
      <c r="AZ22" s="28" t="s">
        <v>93</v>
      </c>
      <c r="BA22" s="19">
        <v>4</v>
      </c>
      <c r="BB22" s="19">
        <v>3</v>
      </c>
      <c r="BC22" s="19">
        <v>27</v>
      </c>
      <c r="BD22" s="19">
        <v>34</v>
      </c>
      <c r="BE22" s="19">
        <v>12</v>
      </c>
      <c r="BF22" s="19">
        <v>9</v>
      </c>
      <c r="BG22" s="20">
        <v>79</v>
      </c>
    </row>
    <row r="23" spans="1:59" s="21" customFormat="1" x14ac:dyDescent="0.25">
      <c r="B23" s="30" t="s">
        <v>41</v>
      </c>
      <c r="C23" s="19">
        <f>SUM(C4:C20)</f>
        <v>54</v>
      </c>
      <c r="D23" s="19">
        <f t="shared" ref="D23:E23" si="27">SUM(D4:D20)</f>
        <v>15</v>
      </c>
      <c r="E23" s="19">
        <f t="shared" si="27"/>
        <v>174</v>
      </c>
      <c r="F23" s="19">
        <f t="shared" si="4"/>
        <v>243</v>
      </c>
      <c r="G23" s="19">
        <f t="shared" si="23"/>
        <v>22.222222222222221</v>
      </c>
      <c r="H23" s="19">
        <f t="shared" si="24"/>
        <v>6.1728395061728394</v>
      </c>
      <c r="I23" s="20">
        <f t="shared" si="25"/>
        <v>71.604938271604937</v>
      </c>
      <c r="L23" s="28" t="s">
        <v>41</v>
      </c>
      <c r="M23" s="19">
        <f>SUM(M4:M20)</f>
        <v>54</v>
      </c>
      <c r="N23" s="19">
        <f t="shared" ref="N23:O23" si="28">SUM(N4:N20)</f>
        <v>18</v>
      </c>
      <c r="O23" s="19">
        <f t="shared" si="28"/>
        <v>178</v>
      </c>
      <c r="P23" s="19">
        <f t="shared" si="16"/>
        <v>250</v>
      </c>
      <c r="Q23" s="19">
        <f t="shared" si="17"/>
        <v>21.6</v>
      </c>
      <c r="R23" s="19">
        <f t="shared" si="18"/>
        <v>7.1999999999999993</v>
      </c>
      <c r="S23" s="20">
        <f t="shared" si="19"/>
        <v>71.2</v>
      </c>
      <c r="V23" s="28" t="s">
        <v>41</v>
      </c>
      <c r="W23" s="19">
        <v>50</v>
      </c>
      <c r="X23" s="19">
        <v>20</v>
      </c>
      <c r="Y23" s="19">
        <v>181</v>
      </c>
      <c r="Z23" s="19">
        <v>251</v>
      </c>
      <c r="AA23" s="19">
        <v>20</v>
      </c>
      <c r="AB23" s="19">
        <v>8</v>
      </c>
      <c r="AC23" s="20">
        <v>72</v>
      </c>
      <c r="AF23" s="28" t="s">
        <v>41</v>
      </c>
      <c r="AG23" s="19">
        <v>44</v>
      </c>
      <c r="AH23" s="19">
        <v>23</v>
      </c>
      <c r="AI23" s="19">
        <v>171</v>
      </c>
      <c r="AJ23" s="19">
        <v>238</v>
      </c>
      <c r="AK23" s="19">
        <v>18</v>
      </c>
      <c r="AL23" s="19">
        <v>10</v>
      </c>
      <c r="AM23" s="20">
        <v>72</v>
      </c>
      <c r="AP23" s="28" t="s">
        <v>41</v>
      </c>
      <c r="AQ23" s="19">
        <v>35</v>
      </c>
      <c r="AR23" s="19">
        <v>23</v>
      </c>
      <c r="AS23" s="19">
        <v>175</v>
      </c>
      <c r="AT23" s="19">
        <v>233</v>
      </c>
      <c r="AU23" s="19">
        <v>15</v>
      </c>
      <c r="AV23" s="19">
        <v>10</v>
      </c>
      <c r="AW23" s="20">
        <v>75</v>
      </c>
      <c r="AZ23" s="28" t="s">
        <v>41</v>
      </c>
      <c r="BA23" s="19">
        <v>37</v>
      </c>
      <c r="BB23" s="19">
        <v>22</v>
      </c>
      <c r="BC23" s="19">
        <v>175</v>
      </c>
      <c r="BD23" s="19">
        <v>234</v>
      </c>
      <c r="BE23" s="19">
        <v>16</v>
      </c>
      <c r="BF23" s="19">
        <v>9</v>
      </c>
      <c r="BG23" s="20">
        <v>75</v>
      </c>
    </row>
    <row r="24" spans="1:59" s="21" customFormat="1" x14ac:dyDescent="0.25">
      <c r="B24" s="5"/>
      <c r="C24" s="32"/>
      <c r="D24" s="32"/>
      <c r="E24" s="32"/>
    </row>
  </sheetData>
  <mergeCells count="6">
    <mergeCell ref="BA1:BC1"/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zoomScaleNormal="100" workbookViewId="0"/>
  </sheetViews>
  <sheetFormatPr defaultRowHeight="15" x14ac:dyDescent="0.25"/>
  <cols>
    <col min="1" max="1" width="9.140625" style="1"/>
    <col min="2" max="2" width="25" style="10" customWidth="1"/>
    <col min="3" max="5" width="9.7109375" style="10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0" width="9.140625" style="1" customWidth="1"/>
    <col min="21" max="21" width="9.140625" style="1"/>
    <col min="22" max="22" width="25" style="10" bestFit="1" customWidth="1"/>
    <col min="23" max="25" width="9.7109375" style="10" customWidth="1"/>
    <col min="26" max="26" width="12.7109375" style="10" customWidth="1"/>
    <col min="27" max="27" width="14.42578125" style="10" bestFit="1" customWidth="1"/>
    <col min="28" max="28" width="15" style="10" bestFit="1" customWidth="1"/>
    <col min="29" max="29" width="14.140625" style="10" bestFit="1" customWidth="1"/>
    <col min="30" max="31" width="9.140625" style="1"/>
    <col min="32" max="32" width="25" style="10" bestFit="1" customWidth="1"/>
    <col min="33" max="35" width="9.7109375" style="10" customWidth="1"/>
    <col min="36" max="36" width="12.7109375" style="10" customWidth="1"/>
    <col min="37" max="37" width="14.42578125" style="10" bestFit="1" customWidth="1"/>
    <col min="38" max="38" width="15" style="10" bestFit="1" customWidth="1"/>
    <col min="39" max="39" width="14.140625" style="10" bestFit="1" customWidth="1"/>
    <col min="40" max="41" width="9.140625" style="1"/>
    <col min="42" max="42" width="25" style="10" bestFit="1" customWidth="1"/>
    <col min="43" max="45" width="9.7109375" style="10" customWidth="1"/>
    <col min="46" max="46" width="12.7109375" style="10" customWidth="1"/>
    <col min="47" max="47" width="14.42578125" style="10" bestFit="1" customWidth="1"/>
    <col min="48" max="48" width="15" style="10" bestFit="1" customWidth="1"/>
    <col min="49" max="49" width="14.140625" style="10" bestFit="1" customWidth="1"/>
    <col min="50" max="51" width="9.140625" style="1"/>
    <col min="52" max="52" width="25" style="10" bestFit="1" customWidth="1"/>
    <col min="53" max="55" width="9.7109375" style="10" customWidth="1"/>
    <col min="56" max="56" width="12.7109375" style="10" customWidth="1"/>
    <col min="57" max="57" width="14.42578125" style="10" bestFit="1" customWidth="1"/>
    <col min="58" max="58" width="15" style="10" bestFit="1" customWidth="1"/>
    <col min="59" max="59" width="14.140625" style="10" bestFit="1" customWidth="1"/>
    <col min="60" max="16384" width="9.140625" style="1"/>
  </cols>
  <sheetData>
    <row r="1" spans="1:59" s="21" customFormat="1" x14ac:dyDescent="0.25">
      <c r="B1" s="26">
        <v>2011</v>
      </c>
      <c r="C1" s="90" t="s">
        <v>1</v>
      </c>
      <c r="D1" s="90"/>
      <c r="E1" s="90"/>
      <c r="F1" s="24"/>
      <c r="G1" s="24"/>
      <c r="H1" s="24"/>
      <c r="I1" s="24"/>
      <c r="L1" s="26">
        <v>2012</v>
      </c>
      <c r="M1" s="90" t="s">
        <v>1</v>
      </c>
      <c r="N1" s="90"/>
      <c r="O1" s="90"/>
      <c r="P1" s="24"/>
      <c r="Q1" s="24"/>
      <c r="R1" s="24"/>
      <c r="S1" s="24"/>
      <c r="V1" s="26">
        <v>2013</v>
      </c>
      <c r="W1" s="90" t="s">
        <v>1</v>
      </c>
      <c r="X1" s="90"/>
      <c r="Y1" s="90"/>
      <c r="Z1" s="43"/>
      <c r="AA1" s="43"/>
      <c r="AB1" s="43"/>
      <c r="AC1" s="43"/>
      <c r="AF1" s="26">
        <v>2014</v>
      </c>
      <c r="AG1" s="90" t="s">
        <v>1</v>
      </c>
      <c r="AH1" s="90"/>
      <c r="AI1" s="90"/>
      <c r="AJ1" s="45"/>
      <c r="AK1" s="45"/>
      <c r="AL1" s="45"/>
      <c r="AM1" s="45"/>
      <c r="AP1" s="26">
        <v>2015</v>
      </c>
      <c r="AQ1" s="90" t="s">
        <v>1</v>
      </c>
      <c r="AR1" s="90"/>
      <c r="AS1" s="90"/>
      <c r="AT1" s="47"/>
      <c r="AU1" s="47"/>
      <c r="AV1" s="47"/>
      <c r="AW1" s="47"/>
      <c r="AZ1" s="26">
        <v>2016</v>
      </c>
      <c r="BA1" s="90" t="s">
        <v>1</v>
      </c>
      <c r="BB1" s="90"/>
      <c r="BC1" s="90"/>
      <c r="BD1" s="50"/>
      <c r="BE1" s="50"/>
      <c r="BF1" s="50"/>
      <c r="BG1" s="50"/>
    </row>
    <row r="2" spans="1:59" s="21" customFormat="1" x14ac:dyDescent="0.25">
      <c r="B2" s="24" t="s">
        <v>73</v>
      </c>
      <c r="C2" s="26">
        <v>26</v>
      </c>
      <c r="D2" s="26">
        <v>27</v>
      </c>
      <c r="E2" s="26">
        <v>28</v>
      </c>
      <c r="F2" s="26"/>
      <c r="G2" s="24"/>
      <c r="H2" s="24"/>
      <c r="I2" s="24"/>
      <c r="L2" s="24" t="s">
        <v>73</v>
      </c>
      <c r="M2" s="26">
        <v>34</v>
      </c>
      <c r="N2" s="26">
        <v>35</v>
      </c>
      <c r="O2" s="26">
        <v>36</v>
      </c>
      <c r="P2" s="26"/>
      <c r="Q2" s="24"/>
      <c r="R2" s="24"/>
      <c r="S2" s="24"/>
      <c r="V2" s="43" t="s">
        <v>73</v>
      </c>
      <c r="W2" s="26">
        <v>34</v>
      </c>
      <c r="X2" s="26">
        <v>35</v>
      </c>
      <c r="Y2" s="26">
        <v>36</v>
      </c>
      <c r="Z2" s="26"/>
      <c r="AA2" s="43"/>
      <c r="AB2" s="43"/>
      <c r="AC2" s="43"/>
      <c r="AF2" s="45" t="s">
        <v>73</v>
      </c>
      <c r="AG2" s="26">
        <v>34</v>
      </c>
      <c r="AH2" s="26">
        <v>35</v>
      </c>
      <c r="AI2" s="26">
        <v>36</v>
      </c>
      <c r="AJ2" s="26"/>
      <c r="AK2" s="45"/>
      <c r="AL2" s="45"/>
      <c r="AM2" s="45"/>
      <c r="AP2" s="47" t="s">
        <v>73</v>
      </c>
      <c r="AQ2" s="26">
        <v>34</v>
      </c>
      <c r="AR2" s="26">
        <v>35</v>
      </c>
      <c r="AS2" s="26">
        <v>36</v>
      </c>
      <c r="AT2" s="26"/>
      <c r="AU2" s="47"/>
      <c r="AV2" s="47"/>
      <c r="AW2" s="47"/>
      <c r="AZ2" s="50" t="s">
        <v>73</v>
      </c>
      <c r="BA2" s="26">
        <v>34</v>
      </c>
      <c r="BB2" s="26">
        <v>35</v>
      </c>
      <c r="BC2" s="26">
        <v>36</v>
      </c>
      <c r="BD2" s="26"/>
      <c r="BE2" s="50"/>
      <c r="BF2" s="50"/>
      <c r="BG2" s="50"/>
    </row>
    <row r="3" spans="1:59" s="21" customFormat="1" ht="72" x14ac:dyDescent="0.25">
      <c r="A3" s="27"/>
      <c r="B3" s="17"/>
      <c r="C3" s="37" t="s">
        <v>13</v>
      </c>
      <c r="D3" s="37" t="s">
        <v>14</v>
      </c>
      <c r="E3" s="37" t="s">
        <v>15</v>
      </c>
      <c r="F3" s="18" t="s">
        <v>42</v>
      </c>
      <c r="G3" s="18" t="s">
        <v>46</v>
      </c>
      <c r="H3" s="18" t="s">
        <v>47</v>
      </c>
      <c r="I3" s="18" t="s">
        <v>48</v>
      </c>
      <c r="J3" s="27"/>
      <c r="K3" s="27"/>
      <c r="L3" s="17"/>
      <c r="M3" s="37" t="s">
        <v>13</v>
      </c>
      <c r="N3" s="37" t="s">
        <v>14</v>
      </c>
      <c r="O3" s="37" t="s">
        <v>15</v>
      </c>
      <c r="P3" s="18" t="s">
        <v>42</v>
      </c>
      <c r="Q3" s="18" t="s">
        <v>46</v>
      </c>
      <c r="R3" s="18" t="s">
        <v>47</v>
      </c>
      <c r="S3" s="18" t="s">
        <v>48</v>
      </c>
      <c r="V3" s="17"/>
      <c r="W3" s="37" t="s">
        <v>13</v>
      </c>
      <c r="X3" s="37" t="s">
        <v>14</v>
      </c>
      <c r="Y3" s="37" t="s">
        <v>15</v>
      </c>
      <c r="Z3" s="18" t="s">
        <v>42</v>
      </c>
      <c r="AA3" s="18" t="s">
        <v>46</v>
      </c>
      <c r="AB3" s="18" t="s">
        <v>47</v>
      </c>
      <c r="AC3" s="18" t="s">
        <v>48</v>
      </c>
      <c r="AF3" s="17"/>
      <c r="AG3" s="37" t="s">
        <v>13</v>
      </c>
      <c r="AH3" s="37" t="s">
        <v>14</v>
      </c>
      <c r="AI3" s="37" t="s">
        <v>15</v>
      </c>
      <c r="AJ3" s="18" t="s">
        <v>42</v>
      </c>
      <c r="AK3" s="18" t="s">
        <v>46</v>
      </c>
      <c r="AL3" s="18" t="s">
        <v>47</v>
      </c>
      <c r="AM3" s="18" t="s">
        <v>48</v>
      </c>
      <c r="AP3" s="17"/>
      <c r="AQ3" s="37" t="s">
        <v>13</v>
      </c>
      <c r="AR3" s="37" t="s">
        <v>14</v>
      </c>
      <c r="AS3" s="37" t="s">
        <v>15</v>
      </c>
      <c r="AT3" s="18" t="s">
        <v>42</v>
      </c>
      <c r="AU3" s="18" t="s">
        <v>46</v>
      </c>
      <c r="AV3" s="18" t="s">
        <v>47</v>
      </c>
      <c r="AW3" s="18" t="s">
        <v>48</v>
      </c>
      <c r="AZ3" s="17"/>
      <c r="BA3" s="37" t="s">
        <v>13</v>
      </c>
      <c r="BB3" s="37" t="s">
        <v>14</v>
      </c>
      <c r="BC3" s="37" t="s">
        <v>15</v>
      </c>
      <c r="BD3" s="18" t="s">
        <v>42</v>
      </c>
      <c r="BE3" s="18" t="s">
        <v>46</v>
      </c>
      <c r="BF3" s="18" t="s">
        <v>47</v>
      </c>
      <c r="BG3" s="18" t="s">
        <v>48</v>
      </c>
    </row>
    <row r="4" spans="1:59" s="21" customFormat="1" x14ac:dyDescent="0.25">
      <c r="A4" s="35"/>
      <c r="B4" s="28" t="s">
        <v>6</v>
      </c>
      <c r="C4" s="19">
        <v>11</v>
      </c>
      <c r="D4" s="19">
        <v>7</v>
      </c>
      <c r="E4" s="19">
        <v>22</v>
      </c>
      <c r="F4" s="19">
        <f>SUM(C4:E4)</f>
        <v>40</v>
      </c>
      <c r="G4" s="19">
        <f>C4/F4*100</f>
        <v>27.500000000000004</v>
      </c>
      <c r="H4" s="19">
        <f>D4/F4*100</f>
        <v>17.5</v>
      </c>
      <c r="I4" s="20">
        <f>E4/F4*100</f>
        <v>55.000000000000007</v>
      </c>
      <c r="J4" s="27"/>
      <c r="K4" s="27"/>
      <c r="L4" s="28" t="s">
        <v>6</v>
      </c>
      <c r="M4" s="19">
        <v>0</v>
      </c>
      <c r="N4" s="19">
        <v>0</v>
      </c>
      <c r="O4" s="19">
        <v>39</v>
      </c>
      <c r="P4" s="19">
        <f>SUM(M4:O4)</f>
        <v>39</v>
      </c>
      <c r="Q4" s="19">
        <f>M4/P4*100</f>
        <v>0</v>
      </c>
      <c r="R4" s="19">
        <f>N4/P4*100</f>
        <v>0</v>
      </c>
      <c r="S4" s="20">
        <f>O4/P4*100</f>
        <v>100</v>
      </c>
      <c r="V4" s="28" t="s">
        <v>6</v>
      </c>
      <c r="W4" s="19">
        <v>0</v>
      </c>
      <c r="X4" s="19">
        <v>0</v>
      </c>
      <c r="Y4" s="19">
        <v>40</v>
      </c>
      <c r="Z4" s="19">
        <v>40</v>
      </c>
      <c r="AA4" s="19">
        <v>0</v>
      </c>
      <c r="AB4" s="19">
        <v>0</v>
      </c>
      <c r="AC4" s="20">
        <v>100</v>
      </c>
      <c r="AF4" s="28" t="s">
        <v>6</v>
      </c>
      <c r="AG4" s="19">
        <v>2</v>
      </c>
      <c r="AH4" s="19">
        <v>1</v>
      </c>
      <c r="AI4" s="19">
        <v>35</v>
      </c>
      <c r="AJ4" s="19">
        <v>38</v>
      </c>
      <c r="AK4" s="19">
        <v>5</v>
      </c>
      <c r="AL4" s="19">
        <v>3</v>
      </c>
      <c r="AM4" s="20">
        <v>92</v>
      </c>
      <c r="AP4" s="28" t="s">
        <v>6</v>
      </c>
      <c r="AQ4" s="19">
        <v>13</v>
      </c>
      <c r="AR4" s="19">
        <v>7</v>
      </c>
      <c r="AS4" s="19">
        <v>17</v>
      </c>
      <c r="AT4" s="19">
        <v>37</v>
      </c>
      <c r="AU4" s="19">
        <v>35</v>
      </c>
      <c r="AV4" s="19">
        <v>19</v>
      </c>
      <c r="AW4" s="20">
        <v>46</v>
      </c>
      <c r="AZ4" s="28" t="s">
        <v>6</v>
      </c>
      <c r="BA4" s="19">
        <v>6</v>
      </c>
      <c r="BB4" s="19">
        <v>8</v>
      </c>
      <c r="BC4" s="19">
        <v>24</v>
      </c>
      <c r="BD4" s="19">
        <v>38</v>
      </c>
      <c r="BE4" s="19">
        <v>16</v>
      </c>
      <c r="BF4" s="19">
        <v>21</v>
      </c>
      <c r="BG4" s="20">
        <v>63</v>
      </c>
    </row>
    <row r="5" spans="1:59" s="21" customFormat="1" x14ac:dyDescent="0.25">
      <c r="A5" s="36"/>
      <c r="B5" s="28" t="s">
        <v>23</v>
      </c>
      <c r="C5" s="19">
        <v>8</v>
      </c>
      <c r="D5" s="19">
        <v>3</v>
      </c>
      <c r="E5" s="19">
        <v>22</v>
      </c>
      <c r="F5" s="19">
        <f t="shared" ref="F5:F23" si="0">SUM(C5:E5)</f>
        <v>33</v>
      </c>
      <c r="G5" s="19">
        <f t="shared" ref="G5:G23" si="1">C5/F5*100</f>
        <v>24.242424242424242</v>
      </c>
      <c r="H5" s="19">
        <f t="shared" ref="H5:H23" si="2">D5/F5*100</f>
        <v>9.0909090909090917</v>
      </c>
      <c r="I5" s="20">
        <f t="shared" ref="I5:I23" si="3">E5/F5*100</f>
        <v>66.666666666666657</v>
      </c>
      <c r="J5" s="27"/>
      <c r="K5" s="27"/>
      <c r="L5" s="28" t="s">
        <v>23</v>
      </c>
      <c r="M5" s="19">
        <v>7</v>
      </c>
      <c r="N5" s="19">
        <v>4</v>
      </c>
      <c r="O5" s="19">
        <v>22</v>
      </c>
      <c r="P5" s="19">
        <f t="shared" ref="P5:P23" si="4">SUM(M5:O5)</f>
        <v>33</v>
      </c>
      <c r="Q5" s="19">
        <f t="shared" ref="Q5:Q23" si="5">M5/P5*100</f>
        <v>21.212121212121211</v>
      </c>
      <c r="R5" s="19">
        <f t="shared" ref="R5:R23" si="6">N5/P5*100</f>
        <v>12.121212121212121</v>
      </c>
      <c r="S5" s="20">
        <f t="shared" ref="S5:S23" si="7">O5/P5*100</f>
        <v>66.666666666666657</v>
      </c>
      <c r="V5" s="28" t="s">
        <v>23</v>
      </c>
      <c r="W5" s="19">
        <v>4</v>
      </c>
      <c r="X5" s="19">
        <v>6</v>
      </c>
      <c r="Y5" s="19">
        <v>21</v>
      </c>
      <c r="Z5" s="19">
        <v>31</v>
      </c>
      <c r="AA5" s="19">
        <v>13</v>
      </c>
      <c r="AB5" s="19">
        <v>19</v>
      </c>
      <c r="AC5" s="20">
        <v>68</v>
      </c>
      <c r="AF5" s="28" t="s">
        <v>23</v>
      </c>
      <c r="AG5" s="19">
        <v>3</v>
      </c>
      <c r="AH5" s="19">
        <v>0</v>
      </c>
      <c r="AI5" s="19">
        <v>22</v>
      </c>
      <c r="AJ5" s="19">
        <v>25</v>
      </c>
      <c r="AK5" s="19">
        <v>12</v>
      </c>
      <c r="AL5" s="19">
        <v>0</v>
      </c>
      <c r="AM5" s="20">
        <v>88</v>
      </c>
      <c r="AP5" s="28" t="s">
        <v>23</v>
      </c>
      <c r="AQ5" s="19">
        <v>2</v>
      </c>
      <c r="AR5" s="19">
        <v>0</v>
      </c>
      <c r="AS5" s="19">
        <v>20</v>
      </c>
      <c r="AT5" s="19">
        <v>22</v>
      </c>
      <c r="AU5" s="19">
        <v>9</v>
      </c>
      <c r="AV5" s="19">
        <v>0</v>
      </c>
      <c r="AW5" s="20">
        <v>91</v>
      </c>
      <c r="AZ5" s="28" t="s">
        <v>23</v>
      </c>
      <c r="BA5" s="19">
        <v>1</v>
      </c>
      <c r="BB5" s="19">
        <v>0</v>
      </c>
      <c r="BC5" s="19">
        <v>22</v>
      </c>
      <c r="BD5" s="19">
        <v>23</v>
      </c>
      <c r="BE5" s="19">
        <v>4</v>
      </c>
      <c r="BF5" s="19">
        <v>0</v>
      </c>
      <c r="BG5" s="20">
        <v>96</v>
      </c>
    </row>
    <row r="6" spans="1:59" s="21" customFormat="1" x14ac:dyDescent="0.25">
      <c r="A6" s="35"/>
      <c r="B6" s="28" t="s">
        <v>24</v>
      </c>
      <c r="C6" s="19">
        <v>6</v>
      </c>
      <c r="D6" s="19">
        <v>2</v>
      </c>
      <c r="E6" s="19">
        <v>6</v>
      </c>
      <c r="F6" s="19">
        <f t="shared" si="0"/>
        <v>14</v>
      </c>
      <c r="G6" s="19">
        <f t="shared" si="1"/>
        <v>42.857142857142854</v>
      </c>
      <c r="H6" s="19">
        <f t="shared" si="2"/>
        <v>14.285714285714285</v>
      </c>
      <c r="I6" s="20">
        <f t="shared" si="3"/>
        <v>42.857142857142854</v>
      </c>
      <c r="J6" s="27"/>
      <c r="K6" s="27"/>
      <c r="L6" s="28" t="s">
        <v>24</v>
      </c>
      <c r="M6" s="19">
        <v>4</v>
      </c>
      <c r="N6" s="19">
        <v>3</v>
      </c>
      <c r="O6" s="19">
        <v>6</v>
      </c>
      <c r="P6" s="19">
        <f t="shared" si="4"/>
        <v>13</v>
      </c>
      <c r="Q6" s="19">
        <f t="shared" si="5"/>
        <v>30.76923076923077</v>
      </c>
      <c r="R6" s="19">
        <f t="shared" si="6"/>
        <v>23.076923076923077</v>
      </c>
      <c r="S6" s="20">
        <f t="shared" si="7"/>
        <v>46.153846153846153</v>
      </c>
      <c r="V6" s="28" t="s">
        <v>24</v>
      </c>
      <c r="W6" s="19">
        <v>3</v>
      </c>
      <c r="X6" s="19">
        <v>3</v>
      </c>
      <c r="Y6" s="19">
        <v>7</v>
      </c>
      <c r="Z6" s="19">
        <v>13</v>
      </c>
      <c r="AA6" s="19">
        <v>23</v>
      </c>
      <c r="AB6" s="19">
        <v>23</v>
      </c>
      <c r="AC6" s="20">
        <v>54</v>
      </c>
      <c r="AF6" s="28" t="s">
        <v>24</v>
      </c>
      <c r="AG6" s="19">
        <v>1</v>
      </c>
      <c r="AH6" s="19">
        <v>6</v>
      </c>
      <c r="AI6" s="19">
        <v>7</v>
      </c>
      <c r="AJ6" s="19">
        <v>14</v>
      </c>
      <c r="AK6" s="19">
        <v>7</v>
      </c>
      <c r="AL6" s="19">
        <v>43</v>
      </c>
      <c r="AM6" s="20">
        <v>50</v>
      </c>
      <c r="AP6" s="28" t="s">
        <v>24</v>
      </c>
      <c r="AQ6" s="19">
        <v>1</v>
      </c>
      <c r="AR6" s="19">
        <v>5</v>
      </c>
      <c r="AS6" s="19">
        <v>8</v>
      </c>
      <c r="AT6" s="19">
        <v>14</v>
      </c>
      <c r="AU6" s="19">
        <v>7</v>
      </c>
      <c r="AV6" s="19">
        <v>36</v>
      </c>
      <c r="AW6" s="20">
        <v>57</v>
      </c>
      <c r="AZ6" s="28" t="s">
        <v>24</v>
      </c>
      <c r="BA6" s="19">
        <v>1</v>
      </c>
      <c r="BB6" s="19">
        <v>4</v>
      </c>
      <c r="BC6" s="19">
        <v>9</v>
      </c>
      <c r="BD6" s="19">
        <v>14</v>
      </c>
      <c r="BE6" s="19">
        <v>7</v>
      </c>
      <c r="BF6" s="19">
        <v>29</v>
      </c>
      <c r="BG6" s="20">
        <v>64</v>
      </c>
    </row>
    <row r="7" spans="1:59" s="21" customFormat="1" x14ac:dyDescent="0.25">
      <c r="A7" s="36"/>
      <c r="B7" s="30" t="s">
        <v>25</v>
      </c>
      <c r="C7" s="19">
        <v>1</v>
      </c>
      <c r="D7" s="19">
        <v>2</v>
      </c>
      <c r="E7" s="19">
        <v>9</v>
      </c>
      <c r="F7" s="19">
        <f t="shared" si="0"/>
        <v>12</v>
      </c>
      <c r="G7" s="19">
        <f t="shared" si="1"/>
        <v>8.3333333333333321</v>
      </c>
      <c r="H7" s="19">
        <f t="shared" si="2"/>
        <v>16.666666666666664</v>
      </c>
      <c r="I7" s="20">
        <f t="shared" si="3"/>
        <v>75</v>
      </c>
      <c r="J7" s="27"/>
      <c r="K7" s="27"/>
      <c r="L7" s="28" t="s">
        <v>25</v>
      </c>
      <c r="M7" s="19">
        <v>1</v>
      </c>
      <c r="N7" s="19">
        <v>2</v>
      </c>
      <c r="O7" s="19">
        <v>9</v>
      </c>
      <c r="P7" s="19">
        <f t="shared" si="4"/>
        <v>12</v>
      </c>
      <c r="Q7" s="19">
        <f t="shared" si="5"/>
        <v>8.3333333333333321</v>
      </c>
      <c r="R7" s="19">
        <f t="shared" si="6"/>
        <v>16.666666666666664</v>
      </c>
      <c r="S7" s="20">
        <f t="shared" si="7"/>
        <v>75</v>
      </c>
      <c r="V7" s="28" t="s">
        <v>25</v>
      </c>
      <c r="W7" s="19">
        <v>0</v>
      </c>
      <c r="X7" s="19">
        <v>2</v>
      </c>
      <c r="Y7" s="19">
        <v>9</v>
      </c>
      <c r="Z7" s="19">
        <v>11</v>
      </c>
      <c r="AA7" s="19">
        <v>0</v>
      </c>
      <c r="AB7" s="19">
        <v>18</v>
      </c>
      <c r="AC7" s="20">
        <v>82</v>
      </c>
      <c r="AF7" s="28" t="s">
        <v>25</v>
      </c>
      <c r="AG7" s="19">
        <v>0</v>
      </c>
      <c r="AH7" s="19">
        <v>2</v>
      </c>
      <c r="AI7" s="19">
        <v>9</v>
      </c>
      <c r="AJ7" s="19">
        <v>11</v>
      </c>
      <c r="AK7" s="19">
        <v>0</v>
      </c>
      <c r="AL7" s="19">
        <v>18</v>
      </c>
      <c r="AM7" s="20">
        <v>82</v>
      </c>
      <c r="AP7" s="28" t="s">
        <v>25</v>
      </c>
      <c r="AQ7" s="19">
        <v>0</v>
      </c>
      <c r="AR7" s="19">
        <v>1</v>
      </c>
      <c r="AS7" s="19">
        <v>7</v>
      </c>
      <c r="AT7" s="19">
        <v>8</v>
      </c>
      <c r="AU7" s="19">
        <v>0</v>
      </c>
      <c r="AV7" s="19">
        <v>13</v>
      </c>
      <c r="AW7" s="20">
        <v>88</v>
      </c>
      <c r="AZ7" s="28" t="s">
        <v>25</v>
      </c>
      <c r="BA7" s="19">
        <v>1</v>
      </c>
      <c r="BB7" s="19">
        <v>0</v>
      </c>
      <c r="BC7" s="19">
        <v>9</v>
      </c>
      <c r="BD7" s="19">
        <v>10</v>
      </c>
      <c r="BE7" s="19">
        <v>10</v>
      </c>
      <c r="BF7" s="19">
        <v>0</v>
      </c>
      <c r="BG7" s="20">
        <v>90</v>
      </c>
    </row>
    <row r="8" spans="1:59" s="21" customFormat="1" x14ac:dyDescent="0.25">
      <c r="A8" s="36"/>
      <c r="B8" s="30" t="s">
        <v>26</v>
      </c>
      <c r="C8" s="19">
        <v>2</v>
      </c>
      <c r="D8" s="19">
        <v>2</v>
      </c>
      <c r="E8" s="19">
        <v>8</v>
      </c>
      <c r="F8" s="19">
        <f t="shared" si="0"/>
        <v>12</v>
      </c>
      <c r="G8" s="19">
        <f t="shared" si="1"/>
        <v>16.666666666666664</v>
      </c>
      <c r="H8" s="19">
        <f t="shared" si="2"/>
        <v>16.666666666666664</v>
      </c>
      <c r="I8" s="20">
        <f t="shared" si="3"/>
        <v>66.666666666666657</v>
      </c>
      <c r="J8" s="27"/>
      <c r="K8" s="27"/>
      <c r="L8" s="28" t="s">
        <v>26</v>
      </c>
      <c r="M8" s="19">
        <v>1</v>
      </c>
      <c r="N8" s="19">
        <v>2</v>
      </c>
      <c r="O8" s="19">
        <v>7</v>
      </c>
      <c r="P8" s="19">
        <f t="shared" si="4"/>
        <v>10</v>
      </c>
      <c r="Q8" s="19">
        <f t="shared" si="5"/>
        <v>10</v>
      </c>
      <c r="R8" s="19">
        <f t="shared" si="6"/>
        <v>20</v>
      </c>
      <c r="S8" s="20">
        <f t="shared" si="7"/>
        <v>70</v>
      </c>
      <c r="V8" s="28" t="s">
        <v>26</v>
      </c>
      <c r="W8" s="19">
        <v>0</v>
      </c>
      <c r="X8" s="19">
        <v>3</v>
      </c>
      <c r="Y8" s="19">
        <v>9</v>
      </c>
      <c r="Z8" s="19">
        <v>12</v>
      </c>
      <c r="AA8" s="19">
        <v>0</v>
      </c>
      <c r="AB8" s="19">
        <v>25</v>
      </c>
      <c r="AC8" s="20">
        <v>75</v>
      </c>
      <c r="AF8" s="28" t="s">
        <v>26</v>
      </c>
      <c r="AG8" s="19">
        <v>0</v>
      </c>
      <c r="AH8" s="19">
        <v>1</v>
      </c>
      <c r="AI8" s="19">
        <v>11</v>
      </c>
      <c r="AJ8" s="19">
        <v>12</v>
      </c>
      <c r="AK8" s="19">
        <v>0</v>
      </c>
      <c r="AL8" s="19">
        <v>8</v>
      </c>
      <c r="AM8" s="20">
        <v>92</v>
      </c>
      <c r="AP8" s="28" t="s">
        <v>26</v>
      </c>
      <c r="AQ8" s="19">
        <v>0</v>
      </c>
      <c r="AR8" s="19">
        <v>2</v>
      </c>
      <c r="AS8" s="19">
        <v>12</v>
      </c>
      <c r="AT8" s="19">
        <v>14</v>
      </c>
      <c r="AU8" s="19">
        <v>0</v>
      </c>
      <c r="AV8" s="19">
        <v>14</v>
      </c>
      <c r="AW8" s="20">
        <v>86</v>
      </c>
      <c r="AZ8" s="28" t="s">
        <v>26</v>
      </c>
      <c r="BA8" s="19">
        <v>0</v>
      </c>
      <c r="BB8" s="19">
        <v>2</v>
      </c>
      <c r="BC8" s="19">
        <v>11</v>
      </c>
      <c r="BD8" s="19">
        <v>13</v>
      </c>
      <c r="BE8" s="19">
        <v>0</v>
      </c>
      <c r="BF8" s="19">
        <v>15</v>
      </c>
      <c r="BG8" s="20">
        <v>85</v>
      </c>
    </row>
    <row r="9" spans="1:59" s="21" customFormat="1" x14ac:dyDescent="0.25">
      <c r="A9" s="35"/>
      <c r="B9" s="30" t="s">
        <v>27</v>
      </c>
      <c r="C9" s="19">
        <v>2</v>
      </c>
      <c r="D9" s="19">
        <v>1</v>
      </c>
      <c r="E9" s="19">
        <v>12</v>
      </c>
      <c r="F9" s="19">
        <f t="shared" si="0"/>
        <v>15</v>
      </c>
      <c r="G9" s="19">
        <f t="shared" si="1"/>
        <v>13.333333333333334</v>
      </c>
      <c r="H9" s="19">
        <f t="shared" si="2"/>
        <v>6.666666666666667</v>
      </c>
      <c r="I9" s="20">
        <f t="shared" si="3"/>
        <v>80</v>
      </c>
      <c r="J9" s="27"/>
      <c r="K9" s="27"/>
      <c r="L9" s="28" t="s">
        <v>27</v>
      </c>
      <c r="M9" s="19">
        <v>1</v>
      </c>
      <c r="N9" s="19">
        <v>1</v>
      </c>
      <c r="O9" s="19">
        <v>12</v>
      </c>
      <c r="P9" s="19">
        <f t="shared" si="4"/>
        <v>14</v>
      </c>
      <c r="Q9" s="19">
        <f t="shared" si="5"/>
        <v>7.1428571428571423</v>
      </c>
      <c r="R9" s="19">
        <f t="shared" si="6"/>
        <v>7.1428571428571423</v>
      </c>
      <c r="S9" s="20">
        <f t="shared" si="7"/>
        <v>85.714285714285708</v>
      </c>
      <c r="V9" s="28" t="s">
        <v>27</v>
      </c>
      <c r="W9" s="19">
        <v>6</v>
      </c>
      <c r="X9" s="19">
        <v>2</v>
      </c>
      <c r="Y9" s="19">
        <v>7</v>
      </c>
      <c r="Z9" s="19">
        <v>15</v>
      </c>
      <c r="AA9" s="19">
        <v>40</v>
      </c>
      <c r="AB9" s="19">
        <v>13</v>
      </c>
      <c r="AC9" s="20">
        <v>47</v>
      </c>
      <c r="AF9" s="28" t="s">
        <v>27</v>
      </c>
      <c r="AG9" s="19">
        <v>7</v>
      </c>
      <c r="AH9" s="19">
        <v>2</v>
      </c>
      <c r="AI9" s="19">
        <v>5</v>
      </c>
      <c r="AJ9" s="19">
        <v>14</v>
      </c>
      <c r="AK9" s="19">
        <v>50</v>
      </c>
      <c r="AL9" s="19">
        <v>14</v>
      </c>
      <c r="AM9" s="20">
        <v>36</v>
      </c>
      <c r="AP9" s="28" t="s">
        <v>27</v>
      </c>
      <c r="AQ9" s="19">
        <v>5</v>
      </c>
      <c r="AR9" s="19">
        <v>4</v>
      </c>
      <c r="AS9" s="19">
        <v>5</v>
      </c>
      <c r="AT9" s="19">
        <v>14</v>
      </c>
      <c r="AU9" s="19">
        <v>36</v>
      </c>
      <c r="AV9" s="19">
        <v>29</v>
      </c>
      <c r="AW9" s="20">
        <v>36</v>
      </c>
      <c r="AZ9" s="28" t="s">
        <v>27</v>
      </c>
      <c r="BA9" s="19">
        <v>3</v>
      </c>
      <c r="BB9" s="19">
        <v>6</v>
      </c>
      <c r="BC9" s="19">
        <v>5</v>
      </c>
      <c r="BD9" s="19">
        <v>14</v>
      </c>
      <c r="BE9" s="19">
        <v>21</v>
      </c>
      <c r="BF9" s="19">
        <v>43</v>
      </c>
      <c r="BG9" s="20">
        <v>36</v>
      </c>
    </row>
    <row r="10" spans="1:59" s="21" customFormat="1" x14ac:dyDescent="0.25">
      <c r="A10" s="36"/>
      <c r="B10" s="30" t="s">
        <v>28</v>
      </c>
      <c r="C10" s="19">
        <v>1</v>
      </c>
      <c r="D10" s="19">
        <v>0</v>
      </c>
      <c r="E10" s="19">
        <v>6</v>
      </c>
      <c r="F10" s="19">
        <f t="shared" si="0"/>
        <v>7</v>
      </c>
      <c r="G10" s="19">
        <f t="shared" si="1"/>
        <v>14.285714285714285</v>
      </c>
      <c r="H10" s="19">
        <f t="shared" si="2"/>
        <v>0</v>
      </c>
      <c r="I10" s="20">
        <f t="shared" si="3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4"/>
        <v>7</v>
      </c>
      <c r="Q10" s="19">
        <f t="shared" si="5"/>
        <v>14.285714285714285</v>
      </c>
      <c r="R10" s="19">
        <f t="shared" si="6"/>
        <v>0</v>
      </c>
      <c r="S10" s="20">
        <f t="shared" si="7"/>
        <v>85.714285714285708</v>
      </c>
      <c r="V10" s="28" t="s">
        <v>28</v>
      </c>
      <c r="W10" s="19">
        <v>2</v>
      </c>
      <c r="X10" s="19">
        <v>0</v>
      </c>
      <c r="Y10" s="19">
        <v>5</v>
      </c>
      <c r="Z10" s="19">
        <v>7</v>
      </c>
      <c r="AA10" s="19">
        <v>29</v>
      </c>
      <c r="AB10" s="19">
        <v>0</v>
      </c>
      <c r="AC10" s="20">
        <v>71</v>
      </c>
      <c r="AF10" s="28" t="s">
        <v>28</v>
      </c>
      <c r="AG10" s="19">
        <v>2</v>
      </c>
      <c r="AH10" s="19">
        <v>0</v>
      </c>
      <c r="AI10" s="19">
        <v>5</v>
      </c>
      <c r="AJ10" s="19">
        <v>7</v>
      </c>
      <c r="AK10" s="19">
        <v>29</v>
      </c>
      <c r="AL10" s="19">
        <v>0</v>
      </c>
      <c r="AM10" s="20">
        <v>71</v>
      </c>
      <c r="AP10" s="28" t="s">
        <v>28</v>
      </c>
      <c r="AQ10" s="19">
        <v>2</v>
      </c>
      <c r="AR10" s="19">
        <v>0</v>
      </c>
      <c r="AS10" s="19">
        <v>5</v>
      </c>
      <c r="AT10" s="19">
        <v>7</v>
      </c>
      <c r="AU10" s="19">
        <v>29</v>
      </c>
      <c r="AV10" s="19">
        <v>0</v>
      </c>
      <c r="AW10" s="20">
        <v>71</v>
      </c>
      <c r="AZ10" s="28" t="s">
        <v>28</v>
      </c>
      <c r="BA10" s="19">
        <v>2</v>
      </c>
      <c r="BB10" s="19">
        <v>0</v>
      </c>
      <c r="BC10" s="19">
        <v>5</v>
      </c>
      <c r="BD10" s="19">
        <v>7</v>
      </c>
      <c r="BE10" s="19">
        <v>29</v>
      </c>
      <c r="BF10" s="19">
        <v>0</v>
      </c>
      <c r="BG10" s="20">
        <v>71</v>
      </c>
    </row>
    <row r="11" spans="1:59" s="21" customFormat="1" x14ac:dyDescent="0.25">
      <c r="A11" s="35"/>
      <c r="B11" s="30" t="s">
        <v>29</v>
      </c>
      <c r="C11" s="19">
        <v>6</v>
      </c>
      <c r="D11" s="19">
        <v>3</v>
      </c>
      <c r="E11" s="19">
        <v>0</v>
      </c>
      <c r="F11" s="19">
        <f t="shared" si="0"/>
        <v>9</v>
      </c>
      <c r="G11" s="19">
        <f t="shared" si="1"/>
        <v>66.666666666666657</v>
      </c>
      <c r="H11" s="19">
        <f t="shared" si="2"/>
        <v>33.333333333333329</v>
      </c>
      <c r="I11" s="20">
        <f t="shared" si="3"/>
        <v>0</v>
      </c>
      <c r="L11" s="28" t="s">
        <v>29</v>
      </c>
      <c r="M11" s="19">
        <v>5</v>
      </c>
      <c r="N11" s="19">
        <v>1</v>
      </c>
      <c r="O11" s="19">
        <v>2</v>
      </c>
      <c r="P11" s="19">
        <f t="shared" si="4"/>
        <v>8</v>
      </c>
      <c r="Q11" s="19">
        <f t="shared" si="5"/>
        <v>62.5</v>
      </c>
      <c r="R11" s="19">
        <f t="shared" si="6"/>
        <v>12.5</v>
      </c>
      <c r="S11" s="20">
        <f t="shared" si="7"/>
        <v>25</v>
      </c>
      <c r="V11" s="28" t="s">
        <v>29</v>
      </c>
      <c r="W11" s="19">
        <v>6</v>
      </c>
      <c r="X11" s="19">
        <v>0</v>
      </c>
      <c r="Y11" s="19">
        <v>3</v>
      </c>
      <c r="Z11" s="19">
        <v>9</v>
      </c>
      <c r="AA11" s="19">
        <v>67</v>
      </c>
      <c r="AB11" s="19">
        <v>0</v>
      </c>
      <c r="AC11" s="20">
        <v>33</v>
      </c>
      <c r="AF11" s="28" t="s">
        <v>29</v>
      </c>
      <c r="AG11" s="19">
        <v>5</v>
      </c>
      <c r="AH11" s="19">
        <v>0</v>
      </c>
      <c r="AI11" s="19">
        <v>3</v>
      </c>
      <c r="AJ11" s="19">
        <v>8</v>
      </c>
      <c r="AK11" s="19">
        <v>63</v>
      </c>
      <c r="AL11" s="19">
        <v>0</v>
      </c>
      <c r="AM11" s="20">
        <v>38</v>
      </c>
      <c r="AP11" s="28" t="s">
        <v>29</v>
      </c>
      <c r="AQ11" s="19">
        <v>4</v>
      </c>
      <c r="AR11" s="19">
        <v>0</v>
      </c>
      <c r="AS11" s="19">
        <v>3</v>
      </c>
      <c r="AT11" s="19">
        <v>7</v>
      </c>
      <c r="AU11" s="19">
        <v>57</v>
      </c>
      <c r="AV11" s="19">
        <v>0</v>
      </c>
      <c r="AW11" s="20">
        <v>43</v>
      </c>
      <c r="AZ11" s="28" t="s">
        <v>29</v>
      </c>
      <c r="BA11" s="19">
        <v>3</v>
      </c>
      <c r="BB11" s="19">
        <v>1</v>
      </c>
      <c r="BC11" s="19">
        <v>3</v>
      </c>
      <c r="BD11" s="19">
        <v>7</v>
      </c>
      <c r="BE11" s="19">
        <v>43</v>
      </c>
      <c r="BF11" s="19">
        <v>14</v>
      </c>
      <c r="BG11" s="20">
        <v>43</v>
      </c>
    </row>
    <row r="12" spans="1:59" s="21" customFormat="1" x14ac:dyDescent="0.25">
      <c r="A12" s="35"/>
      <c r="B12" s="30" t="s">
        <v>30</v>
      </c>
      <c r="C12" s="19">
        <v>0</v>
      </c>
      <c r="D12" s="19">
        <v>1</v>
      </c>
      <c r="E12" s="19">
        <v>8</v>
      </c>
      <c r="F12" s="19">
        <f t="shared" si="0"/>
        <v>9</v>
      </c>
      <c r="G12" s="19">
        <f t="shared" si="1"/>
        <v>0</v>
      </c>
      <c r="H12" s="19">
        <f t="shared" si="2"/>
        <v>11.111111111111111</v>
      </c>
      <c r="I12" s="20">
        <f t="shared" si="3"/>
        <v>88.888888888888886</v>
      </c>
      <c r="L12" s="28" t="s">
        <v>30</v>
      </c>
      <c r="M12" s="19">
        <v>0</v>
      </c>
      <c r="N12" s="19">
        <v>2</v>
      </c>
      <c r="O12" s="19">
        <v>8</v>
      </c>
      <c r="P12" s="19">
        <f t="shared" si="4"/>
        <v>10</v>
      </c>
      <c r="Q12" s="19">
        <f t="shared" si="5"/>
        <v>0</v>
      </c>
      <c r="R12" s="19">
        <f t="shared" si="6"/>
        <v>20</v>
      </c>
      <c r="S12" s="20">
        <f t="shared" si="7"/>
        <v>80</v>
      </c>
      <c r="V12" s="28" t="s">
        <v>30</v>
      </c>
      <c r="W12" s="19">
        <v>0</v>
      </c>
      <c r="X12" s="19">
        <v>2</v>
      </c>
      <c r="Y12" s="19">
        <v>8</v>
      </c>
      <c r="Z12" s="19">
        <v>10</v>
      </c>
      <c r="AA12" s="19">
        <v>0</v>
      </c>
      <c r="AB12" s="19">
        <v>20</v>
      </c>
      <c r="AC12" s="20">
        <v>80</v>
      </c>
      <c r="AF12" s="28" t="s">
        <v>30</v>
      </c>
      <c r="AG12" s="19">
        <v>0</v>
      </c>
      <c r="AH12" s="19">
        <v>2</v>
      </c>
      <c r="AI12" s="19">
        <v>8</v>
      </c>
      <c r="AJ12" s="19">
        <v>10</v>
      </c>
      <c r="AK12" s="19">
        <v>0</v>
      </c>
      <c r="AL12" s="19">
        <v>20</v>
      </c>
      <c r="AM12" s="20">
        <v>80</v>
      </c>
      <c r="AP12" s="28" t="s">
        <v>30</v>
      </c>
      <c r="AQ12" s="19">
        <v>0</v>
      </c>
      <c r="AR12" s="19">
        <v>2</v>
      </c>
      <c r="AS12" s="19">
        <v>8</v>
      </c>
      <c r="AT12" s="19">
        <v>10</v>
      </c>
      <c r="AU12" s="19">
        <v>0</v>
      </c>
      <c r="AV12" s="19">
        <v>20</v>
      </c>
      <c r="AW12" s="20">
        <v>80</v>
      </c>
      <c r="AZ12" s="28" t="s">
        <v>30</v>
      </c>
      <c r="BA12" s="19">
        <v>0</v>
      </c>
      <c r="BB12" s="19">
        <v>1</v>
      </c>
      <c r="BC12" s="19">
        <v>9</v>
      </c>
      <c r="BD12" s="19">
        <v>10</v>
      </c>
      <c r="BE12" s="19">
        <v>0</v>
      </c>
      <c r="BF12" s="19">
        <v>10</v>
      </c>
      <c r="BG12" s="20">
        <v>90</v>
      </c>
    </row>
    <row r="13" spans="1:59" s="21" customFormat="1" x14ac:dyDescent="0.25">
      <c r="A13" s="36"/>
      <c r="B13" s="30" t="s">
        <v>31</v>
      </c>
      <c r="C13" s="19">
        <v>0</v>
      </c>
      <c r="D13" s="19">
        <v>0</v>
      </c>
      <c r="E13" s="19">
        <v>9</v>
      </c>
      <c r="F13" s="19">
        <f t="shared" si="0"/>
        <v>9</v>
      </c>
      <c r="G13" s="19">
        <f t="shared" si="1"/>
        <v>0</v>
      </c>
      <c r="H13" s="19">
        <f t="shared" si="2"/>
        <v>0</v>
      </c>
      <c r="I13" s="20">
        <f t="shared" si="3"/>
        <v>100</v>
      </c>
      <c r="L13" s="28" t="s">
        <v>31</v>
      </c>
      <c r="M13" s="19">
        <v>0</v>
      </c>
      <c r="N13" s="19">
        <v>0</v>
      </c>
      <c r="O13" s="19">
        <v>9</v>
      </c>
      <c r="P13" s="19">
        <f t="shared" si="4"/>
        <v>9</v>
      </c>
      <c r="Q13" s="19">
        <f t="shared" si="5"/>
        <v>0</v>
      </c>
      <c r="R13" s="19">
        <f t="shared" si="6"/>
        <v>0</v>
      </c>
      <c r="S13" s="20">
        <f t="shared" si="7"/>
        <v>100</v>
      </c>
      <c r="V13" s="28" t="s">
        <v>31</v>
      </c>
      <c r="W13" s="19">
        <v>0</v>
      </c>
      <c r="X13" s="19">
        <v>0</v>
      </c>
      <c r="Y13" s="19">
        <v>9</v>
      </c>
      <c r="Z13" s="19">
        <v>9</v>
      </c>
      <c r="AA13" s="19">
        <v>0</v>
      </c>
      <c r="AB13" s="19">
        <v>0</v>
      </c>
      <c r="AC13" s="20">
        <v>100</v>
      </c>
      <c r="AF13" s="28" t="s">
        <v>31</v>
      </c>
      <c r="AG13" s="19">
        <v>0</v>
      </c>
      <c r="AH13" s="19">
        <v>0</v>
      </c>
      <c r="AI13" s="19">
        <v>9</v>
      </c>
      <c r="AJ13" s="19">
        <v>9</v>
      </c>
      <c r="AK13" s="19">
        <v>0</v>
      </c>
      <c r="AL13" s="19">
        <v>0</v>
      </c>
      <c r="AM13" s="20">
        <v>100</v>
      </c>
      <c r="AP13" s="28" t="s">
        <v>31</v>
      </c>
      <c r="AQ13" s="19">
        <v>0</v>
      </c>
      <c r="AR13" s="19">
        <v>0</v>
      </c>
      <c r="AS13" s="19">
        <v>9</v>
      </c>
      <c r="AT13" s="19">
        <v>9</v>
      </c>
      <c r="AU13" s="19">
        <v>0</v>
      </c>
      <c r="AV13" s="19">
        <v>0</v>
      </c>
      <c r="AW13" s="20">
        <v>100</v>
      </c>
      <c r="AZ13" s="28" t="s">
        <v>31</v>
      </c>
      <c r="BA13" s="19">
        <v>0</v>
      </c>
      <c r="BB13" s="19">
        <v>0</v>
      </c>
      <c r="BC13" s="19">
        <v>8</v>
      </c>
      <c r="BD13" s="19">
        <v>8</v>
      </c>
      <c r="BE13" s="19">
        <v>0</v>
      </c>
      <c r="BF13" s="19">
        <v>0</v>
      </c>
      <c r="BG13" s="20">
        <v>100</v>
      </c>
    </row>
    <row r="14" spans="1:59" s="21" customFormat="1" x14ac:dyDescent="0.25">
      <c r="A14" s="36"/>
      <c r="B14" s="30" t="s">
        <v>32</v>
      </c>
      <c r="C14" s="19">
        <v>1</v>
      </c>
      <c r="D14" s="19">
        <v>3</v>
      </c>
      <c r="E14" s="19">
        <v>14</v>
      </c>
      <c r="F14" s="19">
        <f t="shared" si="0"/>
        <v>18</v>
      </c>
      <c r="G14" s="19">
        <f t="shared" si="1"/>
        <v>5.5555555555555554</v>
      </c>
      <c r="H14" s="19">
        <f t="shared" si="2"/>
        <v>16.666666666666664</v>
      </c>
      <c r="I14" s="20">
        <f t="shared" si="3"/>
        <v>77.777777777777786</v>
      </c>
      <c r="L14" s="28" t="s">
        <v>32</v>
      </c>
      <c r="M14" s="19">
        <v>0</v>
      </c>
      <c r="N14" s="19">
        <v>3</v>
      </c>
      <c r="O14" s="19">
        <v>14</v>
      </c>
      <c r="P14" s="19">
        <f t="shared" si="4"/>
        <v>17</v>
      </c>
      <c r="Q14" s="19">
        <f t="shared" si="5"/>
        <v>0</v>
      </c>
      <c r="R14" s="19">
        <f t="shared" si="6"/>
        <v>17.647058823529413</v>
      </c>
      <c r="S14" s="20">
        <f t="shared" si="7"/>
        <v>82.35294117647058</v>
      </c>
      <c r="V14" s="28" t="s">
        <v>32</v>
      </c>
      <c r="W14" s="19">
        <v>0</v>
      </c>
      <c r="X14" s="19">
        <v>3</v>
      </c>
      <c r="Y14" s="19">
        <v>14</v>
      </c>
      <c r="Z14" s="19">
        <v>17</v>
      </c>
      <c r="AA14" s="19">
        <v>0</v>
      </c>
      <c r="AB14" s="19">
        <v>18</v>
      </c>
      <c r="AC14" s="20">
        <v>82</v>
      </c>
      <c r="AF14" s="28" t="s">
        <v>32</v>
      </c>
      <c r="AG14" s="19">
        <v>0</v>
      </c>
      <c r="AH14" s="19">
        <v>1</v>
      </c>
      <c r="AI14" s="19">
        <v>16</v>
      </c>
      <c r="AJ14" s="19">
        <v>17</v>
      </c>
      <c r="AK14" s="19">
        <v>0</v>
      </c>
      <c r="AL14" s="19">
        <v>6</v>
      </c>
      <c r="AM14" s="20">
        <v>94</v>
      </c>
      <c r="AP14" s="28" t="s">
        <v>32</v>
      </c>
      <c r="AQ14" s="19">
        <v>0</v>
      </c>
      <c r="AR14" s="19">
        <v>1</v>
      </c>
      <c r="AS14" s="19">
        <v>16</v>
      </c>
      <c r="AT14" s="19">
        <v>17</v>
      </c>
      <c r="AU14" s="19">
        <v>0</v>
      </c>
      <c r="AV14" s="19">
        <v>6</v>
      </c>
      <c r="AW14" s="20">
        <v>94</v>
      </c>
      <c r="AZ14" s="28" t="s">
        <v>32</v>
      </c>
      <c r="BA14" s="19">
        <v>0</v>
      </c>
      <c r="BB14" s="19">
        <v>1</v>
      </c>
      <c r="BC14" s="19">
        <v>16</v>
      </c>
      <c r="BD14" s="19">
        <v>17</v>
      </c>
      <c r="BE14" s="19">
        <v>0</v>
      </c>
      <c r="BF14" s="19">
        <v>6</v>
      </c>
      <c r="BG14" s="20">
        <v>94</v>
      </c>
    </row>
    <row r="15" spans="1:5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0"/>
        <v>13</v>
      </c>
      <c r="G15" s="19">
        <f t="shared" si="1"/>
        <v>7.6923076923076925</v>
      </c>
      <c r="H15" s="19">
        <f t="shared" si="2"/>
        <v>0</v>
      </c>
      <c r="I15" s="20">
        <f t="shared" si="3"/>
        <v>92.307692307692307</v>
      </c>
      <c r="L15" s="28" t="s">
        <v>33</v>
      </c>
      <c r="M15" s="19">
        <v>3</v>
      </c>
      <c r="N15" s="19">
        <v>0</v>
      </c>
      <c r="O15" s="19">
        <v>10</v>
      </c>
      <c r="P15" s="19">
        <f t="shared" si="4"/>
        <v>13</v>
      </c>
      <c r="Q15" s="19">
        <f t="shared" si="5"/>
        <v>23.076923076923077</v>
      </c>
      <c r="R15" s="19">
        <f t="shared" si="6"/>
        <v>0</v>
      </c>
      <c r="S15" s="20">
        <f t="shared" si="7"/>
        <v>76.923076923076934</v>
      </c>
      <c r="V15" s="28" t="s">
        <v>33</v>
      </c>
      <c r="W15" s="19">
        <v>1</v>
      </c>
      <c r="X15" s="19">
        <v>2</v>
      </c>
      <c r="Y15" s="19">
        <v>10</v>
      </c>
      <c r="Z15" s="19">
        <v>13</v>
      </c>
      <c r="AA15" s="19">
        <v>8</v>
      </c>
      <c r="AB15" s="19">
        <v>15</v>
      </c>
      <c r="AC15" s="20">
        <v>77</v>
      </c>
      <c r="AF15" s="28" t="s">
        <v>33</v>
      </c>
      <c r="AG15" s="19">
        <v>2</v>
      </c>
      <c r="AH15" s="19">
        <v>1</v>
      </c>
      <c r="AI15" s="19">
        <v>10</v>
      </c>
      <c r="AJ15" s="19">
        <v>13</v>
      </c>
      <c r="AK15" s="19">
        <v>15</v>
      </c>
      <c r="AL15" s="19">
        <v>8</v>
      </c>
      <c r="AM15" s="20">
        <v>77</v>
      </c>
      <c r="AP15" s="28" t="s">
        <v>33</v>
      </c>
      <c r="AQ15" s="19">
        <v>2</v>
      </c>
      <c r="AR15" s="19">
        <v>1</v>
      </c>
      <c r="AS15" s="19">
        <v>10</v>
      </c>
      <c r="AT15" s="19">
        <v>13</v>
      </c>
      <c r="AU15" s="19">
        <v>15</v>
      </c>
      <c r="AV15" s="19">
        <v>8</v>
      </c>
      <c r="AW15" s="20">
        <v>77</v>
      </c>
      <c r="AZ15" s="28" t="s">
        <v>33</v>
      </c>
      <c r="BA15" s="19">
        <v>1</v>
      </c>
      <c r="BB15" s="19">
        <v>2</v>
      </c>
      <c r="BC15" s="19">
        <v>10</v>
      </c>
      <c r="BD15" s="19">
        <v>13</v>
      </c>
      <c r="BE15" s="19">
        <v>8</v>
      </c>
      <c r="BF15" s="19">
        <v>15</v>
      </c>
      <c r="BG15" s="20">
        <v>77</v>
      </c>
    </row>
    <row r="16" spans="1:59" s="21" customFormat="1" x14ac:dyDescent="0.25">
      <c r="A16" s="35"/>
      <c r="B16" s="30" t="s">
        <v>34</v>
      </c>
      <c r="C16" s="19">
        <v>1</v>
      </c>
      <c r="D16" s="19">
        <v>1</v>
      </c>
      <c r="E16" s="19">
        <v>9</v>
      </c>
      <c r="F16" s="19">
        <f t="shared" si="0"/>
        <v>11</v>
      </c>
      <c r="G16" s="19">
        <f t="shared" si="1"/>
        <v>9.0909090909090917</v>
      </c>
      <c r="H16" s="19">
        <f t="shared" si="2"/>
        <v>9.0909090909090917</v>
      </c>
      <c r="I16" s="20">
        <f t="shared" si="3"/>
        <v>81.818181818181827</v>
      </c>
      <c r="L16" s="28" t="s">
        <v>34</v>
      </c>
      <c r="M16" s="19">
        <v>0</v>
      </c>
      <c r="N16" s="19">
        <v>2</v>
      </c>
      <c r="O16" s="19">
        <v>9</v>
      </c>
      <c r="P16" s="19">
        <f t="shared" si="4"/>
        <v>11</v>
      </c>
      <c r="Q16" s="19">
        <f t="shared" si="5"/>
        <v>0</v>
      </c>
      <c r="R16" s="19">
        <f t="shared" si="6"/>
        <v>18.181818181818183</v>
      </c>
      <c r="S16" s="20">
        <f t="shared" si="7"/>
        <v>81.818181818181827</v>
      </c>
      <c r="V16" s="28" t="s">
        <v>34</v>
      </c>
      <c r="W16" s="19">
        <v>1</v>
      </c>
      <c r="X16" s="19">
        <v>1</v>
      </c>
      <c r="Y16" s="19">
        <v>9</v>
      </c>
      <c r="Z16" s="19">
        <v>11</v>
      </c>
      <c r="AA16" s="19">
        <v>9</v>
      </c>
      <c r="AB16" s="19">
        <v>9</v>
      </c>
      <c r="AC16" s="20">
        <v>82</v>
      </c>
      <c r="AF16" s="28" t="s">
        <v>34</v>
      </c>
      <c r="AG16" s="19">
        <v>1</v>
      </c>
      <c r="AH16" s="19">
        <v>1</v>
      </c>
      <c r="AI16" s="19">
        <v>9</v>
      </c>
      <c r="AJ16" s="19">
        <v>11</v>
      </c>
      <c r="AK16" s="19">
        <v>9</v>
      </c>
      <c r="AL16" s="19">
        <v>9</v>
      </c>
      <c r="AM16" s="20">
        <v>82</v>
      </c>
      <c r="AP16" s="28" t="s">
        <v>34</v>
      </c>
      <c r="AQ16" s="19">
        <v>3</v>
      </c>
      <c r="AR16" s="19">
        <v>0</v>
      </c>
      <c r="AS16" s="19">
        <v>8</v>
      </c>
      <c r="AT16" s="19">
        <v>11</v>
      </c>
      <c r="AU16" s="19">
        <v>27</v>
      </c>
      <c r="AV16" s="19">
        <v>0</v>
      </c>
      <c r="AW16" s="20">
        <v>73</v>
      </c>
      <c r="AZ16" s="28" t="s">
        <v>34</v>
      </c>
      <c r="BA16" s="19">
        <v>3</v>
      </c>
      <c r="BB16" s="19">
        <v>0</v>
      </c>
      <c r="BC16" s="19">
        <v>8</v>
      </c>
      <c r="BD16" s="19">
        <v>11</v>
      </c>
      <c r="BE16" s="19">
        <v>27</v>
      </c>
      <c r="BF16" s="19">
        <v>0</v>
      </c>
      <c r="BG16" s="20">
        <v>73</v>
      </c>
    </row>
    <row r="17" spans="2:59" s="21" customFormat="1" x14ac:dyDescent="0.25">
      <c r="B17" s="30" t="s">
        <v>35</v>
      </c>
      <c r="C17" s="19">
        <v>5</v>
      </c>
      <c r="D17" s="19">
        <v>4</v>
      </c>
      <c r="E17" s="19">
        <v>7</v>
      </c>
      <c r="F17" s="19">
        <f t="shared" si="0"/>
        <v>16</v>
      </c>
      <c r="G17" s="19">
        <f t="shared" si="1"/>
        <v>31.25</v>
      </c>
      <c r="H17" s="19">
        <f t="shared" si="2"/>
        <v>25</v>
      </c>
      <c r="I17" s="20">
        <f t="shared" si="3"/>
        <v>43.75</v>
      </c>
      <c r="L17" s="28" t="s">
        <v>35</v>
      </c>
      <c r="M17" s="19">
        <v>4</v>
      </c>
      <c r="N17" s="19">
        <v>4</v>
      </c>
      <c r="O17" s="19">
        <v>8</v>
      </c>
      <c r="P17" s="19">
        <f t="shared" si="4"/>
        <v>16</v>
      </c>
      <c r="Q17" s="19">
        <f t="shared" si="5"/>
        <v>25</v>
      </c>
      <c r="R17" s="19">
        <f t="shared" si="6"/>
        <v>25</v>
      </c>
      <c r="S17" s="20">
        <f t="shared" si="7"/>
        <v>50</v>
      </c>
      <c r="V17" s="28" t="s">
        <v>35</v>
      </c>
      <c r="W17" s="19">
        <v>5</v>
      </c>
      <c r="X17" s="19">
        <v>4</v>
      </c>
      <c r="Y17" s="19">
        <v>6</v>
      </c>
      <c r="Z17" s="19">
        <v>15</v>
      </c>
      <c r="AA17" s="19">
        <v>33</v>
      </c>
      <c r="AB17" s="19">
        <v>27</v>
      </c>
      <c r="AC17" s="20">
        <v>40</v>
      </c>
      <c r="AF17" s="28" t="s">
        <v>35</v>
      </c>
      <c r="AG17" s="19">
        <v>3</v>
      </c>
      <c r="AH17" s="19">
        <v>4</v>
      </c>
      <c r="AI17" s="19">
        <v>6</v>
      </c>
      <c r="AJ17" s="19">
        <v>13</v>
      </c>
      <c r="AK17" s="19">
        <v>23</v>
      </c>
      <c r="AL17" s="19">
        <v>31</v>
      </c>
      <c r="AM17" s="20">
        <v>46</v>
      </c>
      <c r="AP17" s="28" t="s">
        <v>35</v>
      </c>
      <c r="AQ17" s="19">
        <v>3</v>
      </c>
      <c r="AR17" s="19">
        <v>4</v>
      </c>
      <c r="AS17" s="19">
        <v>7</v>
      </c>
      <c r="AT17" s="19">
        <v>14</v>
      </c>
      <c r="AU17" s="19">
        <v>21</v>
      </c>
      <c r="AV17" s="19">
        <v>29</v>
      </c>
      <c r="AW17" s="20">
        <v>50</v>
      </c>
      <c r="AZ17" s="28" t="s">
        <v>35</v>
      </c>
      <c r="BA17" s="19">
        <v>3</v>
      </c>
      <c r="BB17" s="19">
        <v>2</v>
      </c>
      <c r="BC17" s="19">
        <v>10</v>
      </c>
      <c r="BD17" s="19">
        <v>15</v>
      </c>
      <c r="BE17" s="19">
        <v>20</v>
      </c>
      <c r="BF17" s="19">
        <v>13</v>
      </c>
      <c r="BG17" s="20">
        <v>67</v>
      </c>
    </row>
    <row r="18" spans="2:59" s="21" customFormat="1" x14ac:dyDescent="0.25">
      <c r="B18" s="30" t="s">
        <v>9</v>
      </c>
      <c r="C18" s="19">
        <v>2</v>
      </c>
      <c r="D18" s="19">
        <v>1</v>
      </c>
      <c r="E18" s="19">
        <v>14</v>
      </c>
      <c r="F18" s="19">
        <f t="shared" si="0"/>
        <v>17</v>
      </c>
      <c r="G18" s="19">
        <f t="shared" si="1"/>
        <v>11.76470588235294</v>
      </c>
      <c r="H18" s="19">
        <f t="shared" si="2"/>
        <v>5.8823529411764701</v>
      </c>
      <c r="I18" s="20">
        <f t="shared" si="3"/>
        <v>82.35294117647058</v>
      </c>
      <c r="L18" s="28" t="s">
        <v>9</v>
      </c>
      <c r="M18" s="19">
        <v>2</v>
      </c>
      <c r="N18" s="19">
        <v>1</v>
      </c>
      <c r="O18" s="19">
        <v>12</v>
      </c>
      <c r="P18" s="19">
        <f t="shared" si="4"/>
        <v>15</v>
      </c>
      <c r="Q18" s="19">
        <f t="shared" si="5"/>
        <v>13.333333333333334</v>
      </c>
      <c r="R18" s="19">
        <f t="shared" si="6"/>
        <v>6.666666666666667</v>
      </c>
      <c r="S18" s="20">
        <f t="shared" si="7"/>
        <v>80</v>
      </c>
      <c r="V18" s="28" t="s">
        <v>9</v>
      </c>
      <c r="W18" s="19">
        <v>2</v>
      </c>
      <c r="X18" s="19">
        <v>1</v>
      </c>
      <c r="Y18" s="19">
        <v>12</v>
      </c>
      <c r="Z18" s="19">
        <v>15</v>
      </c>
      <c r="AA18" s="19">
        <v>13</v>
      </c>
      <c r="AB18" s="19">
        <v>7</v>
      </c>
      <c r="AC18" s="20">
        <v>80</v>
      </c>
      <c r="AF18" s="28" t="s">
        <v>9</v>
      </c>
      <c r="AG18" s="19">
        <v>1</v>
      </c>
      <c r="AH18" s="19">
        <v>2</v>
      </c>
      <c r="AI18" s="19">
        <v>12</v>
      </c>
      <c r="AJ18" s="19">
        <v>15</v>
      </c>
      <c r="AK18" s="19">
        <v>7</v>
      </c>
      <c r="AL18" s="19">
        <v>13</v>
      </c>
      <c r="AM18" s="20">
        <v>80</v>
      </c>
      <c r="AP18" s="28" t="s">
        <v>9</v>
      </c>
      <c r="AQ18" s="19">
        <v>1</v>
      </c>
      <c r="AR18" s="19">
        <v>2</v>
      </c>
      <c r="AS18" s="19">
        <v>12</v>
      </c>
      <c r="AT18" s="19">
        <v>15</v>
      </c>
      <c r="AU18" s="19">
        <v>7</v>
      </c>
      <c r="AV18" s="19">
        <v>13</v>
      </c>
      <c r="AW18" s="20">
        <v>80</v>
      </c>
      <c r="AZ18" s="28" t="s">
        <v>9</v>
      </c>
      <c r="BA18" s="19">
        <v>1</v>
      </c>
      <c r="BB18" s="19">
        <v>2</v>
      </c>
      <c r="BC18" s="19">
        <v>12</v>
      </c>
      <c r="BD18" s="19">
        <v>15</v>
      </c>
      <c r="BE18" s="19">
        <v>7</v>
      </c>
      <c r="BF18" s="19">
        <v>13</v>
      </c>
      <c r="BG18" s="20">
        <v>80</v>
      </c>
    </row>
    <row r="19" spans="2:59" s="21" customFormat="1" x14ac:dyDescent="0.25">
      <c r="B19" s="30" t="s">
        <v>5</v>
      </c>
      <c r="C19" s="19">
        <v>2</v>
      </c>
      <c r="D19" s="19">
        <v>0</v>
      </c>
      <c r="E19" s="19">
        <v>1</v>
      </c>
      <c r="F19" s="19">
        <f t="shared" si="0"/>
        <v>3</v>
      </c>
      <c r="G19" s="19">
        <f t="shared" si="1"/>
        <v>66.666666666666657</v>
      </c>
      <c r="H19" s="19">
        <f t="shared" si="2"/>
        <v>0</v>
      </c>
      <c r="I19" s="20">
        <f t="shared" si="3"/>
        <v>33.333333333333329</v>
      </c>
      <c r="L19" s="28" t="s">
        <v>5</v>
      </c>
      <c r="M19" s="19">
        <v>2</v>
      </c>
      <c r="N19" s="19">
        <v>0</v>
      </c>
      <c r="O19" s="19">
        <v>1</v>
      </c>
      <c r="P19" s="19">
        <f t="shared" si="4"/>
        <v>3</v>
      </c>
      <c r="Q19" s="19">
        <f t="shared" si="5"/>
        <v>66.666666666666657</v>
      </c>
      <c r="R19" s="19">
        <f t="shared" si="6"/>
        <v>0</v>
      </c>
      <c r="S19" s="20">
        <f t="shared" si="7"/>
        <v>33.333333333333329</v>
      </c>
      <c r="V19" s="28" t="s">
        <v>5</v>
      </c>
      <c r="W19" s="20">
        <v>0</v>
      </c>
      <c r="X19" s="20">
        <v>2</v>
      </c>
      <c r="Y19" s="20">
        <v>1</v>
      </c>
      <c r="Z19" s="20">
        <v>3</v>
      </c>
      <c r="AA19" s="20">
        <v>0</v>
      </c>
      <c r="AB19" s="20">
        <v>67</v>
      </c>
      <c r="AC19" s="20">
        <v>33</v>
      </c>
      <c r="AF19" s="28" t="s">
        <v>5</v>
      </c>
      <c r="AG19" s="20">
        <v>0</v>
      </c>
      <c r="AH19" s="20">
        <v>2</v>
      </c>
      <c r="AI19" s="20">
        <v>1</v>
      </c>
      <c r="AJ19" s="20">
        <v>3</v>
      </c>
      <c r="AK19" s="20">
        <v>0</v>
      </c>
      <c r="AL19" s="20">
        <v>67</v>
      </c>
      <c r="AM19" s="20">
        <v>33</v>
      </c>
      <c r="AP19" s="28" t="s">
        <v>5</v>
      </c>
      <c r="AQ19" s="20">
        <v>1</v>
      </c>
      <c r="AR19" s="20">
        <v>1</v>
      </c>
      <c r="AS19" s="20">
        <v>1</v>
      </c>
      <c r="AT19" s="20">
        <v>3</v>
      </c>
      <c r="AU19" s="20">
        <v>33</v>
      </c>
      <c r="AV19" s="20">
        <v>33</v>
      </c>
      <c r="AW19" s="20">
        <v>33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</row>
    <row r="20" spans="2:59" s="21" customFormat="1" x14ac:dyDescent="0.25">
      <c r="B20" s="30" t="s">
        <v>8</v>
      </c>
      <c r="C20" s="19">
        <v>2</v>
      </c>
      <c r="D20" s="19">
        <v>1</v>
      </c>
      <c r="E20" s="19">
        <v>3</v>
      </c>
      <c r="F20" s="19">
        <f t="shared" si="0"/>
        <v>6</v>
      </c>
      <c r="G20" s="19">
        <f t="shared" si="1"/>
        <v>33.333333333333329</v>
      </c>
      <c r="H20" s="19">
        <f t="shared" si="2"/>
        <v>16.666666666666664</v>
      </c>
      <c r="I20" s="20">
        <f t="shared" si="3"/>
        <v>50</v>
      </c>
      <c r="L20" s="28" t="s">
        <v>8</v>
      </c>
      <c r="M20" s="19">
        <v>3</v>
      </c>
      <c r="N20" s="19">
        <v>4</v>
      </c>
      <c r="O20" s="19">
        <v>13</v>
      </c>
      <c r="P20" s="19">
        <f t="shared" si="4"/>
        <v>20</v>
      </c>
      <c r="Q20" s="19">
        <f t="shared" si="5"/>
        <v>15</v>
      </c>
      <c r="R20" s="19">
        <f t="shared" si="6"/>
        <v>20</v>
      </c>
      <c r="S20" s="20">
        <f t="shared" si="7"/>
        <v>65</v>
      </c>
      <c r="V20" s="28" t="s">
        <v>8</v>
      </c>
      <c r="W20" s="20">
        <v>3</v>
      </c>
      <c r="X20" s="20">
        <v>4</v>
      </c>
      <c r="Y20" s="20">
        <v>13</v>
      </c>
      <c r="Z20" s="20">
        <v>20</v>
      </c>
      <c r="AA20" s="20">
        <v>15</v>
      </c>
      <c r="AB20" s="20">
        <v>20</v>
      </c>
      <c r="AC20" s="20">
        <v>65</v>
      </c>
      <c r="AF20" s="28" t="s">
        <v>8</v>
      </c>
      <c r="AG20" s="20">
        <v>2</v>
      </c>
      <c r="AH20" s="20">
        <v>3</v>
      </c>
      <c r="AI20" s="20">
        <v>13</v>
      </c>
      <c r="AJ20" s="20">
        <v>18</v>
      </c>
      <c r="AK20" s="20">
        <v>11</v>
      </c>
      <c r="AL20" s="20">
        <v>17</v>
      </c>
      <c r="AM20" s="20">
        <v>72</v>
      </c>
      <c r="AP20" s="28" t="s">
        <v>8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8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</row>
    <row r="21" spans="2:59" s="21" customFormat="1" x14ac:dyDescent="0.25">
      <c r="B21" s="30" t="s">
        <v>92</v>
      </c>
      <c r="C21" s="19">
        <f>SUM(C4:C17)</f>
        <v>45</v>
      </c>
      <c r="D21" s="19">
        <f t="shared" ref="D21:E21" si="8">SUM(D4:D17)</f>
        <v>29</v>
      </c>
      <c r="E21" s="19">
        <f t="shared" si="8"/>
        <v>144</v>
      </c>
      <c r="F21" s="19">
        <f t="shared" si="0"/>
        <v>218</v>
      </c>
      <c r="G21" s="19">
        <f t="shared" si="1"/>
        <v>20.642201834862387</v>
      </c>
      <c r="H21" s="19">
        <f t="shared" si="2"/>
        <v>13.302752293577983</v>
      </c>
      <c r="I21" s="20">
        <f t="shared" si="3"/>
        <v>66.055045871559642</v>
      </c>
      <c r="L21" s="28" t="s">
        <v>92</v>
      </c>
      <c r="M21" s="19">
        <f>SUM(M4:M17)</f>
        <v>27</v>
      </c>
      <c r="N21" s="19">
        <f t="shared" ref="N21:O21" si="9">SUM(N4:N17)</f>
        <v>24</v>
      </c>
      <c r="O21" s="19">
        <f t="shared" si="9"/>
        <v>161</v>
      </c>
      <c r="P21" s="19">
        <f t="shared" si="4"/>
        <v>212</v>
      </c>
      <c r="Q21" s="19">
        <f t="shared" si="5"/>
        <v>12.735849056603774</v>
      </c>
      <c r="R21" s="19">
        <f t="shared" si="6"/>
        <v>11.320754716981133</v>
      </c>
      <c r="S21" s="20">
        <f t="shared" si="7"/>
        <v>75.943396226415089</v>
      </c>
      <c r="V21" s="28" t="s">
        <v>92</v>
      </c>
      <c r="W21" s="19">
        <v>28</v>
      </c>
      <c r="X21" s="19">
        <v>28</v>
      </c>
      <c r="Y21" s="19">
        <v>157</v>
      </c>
      <c r="Z21" s="19">
        <v>213</v>
      </c>
      <c r="AA21" s="19">
        <v>13</v>
      </c>
      <c r="AB21" s="19">
        <v>13</v>
      </c>
      <c r="AC21" s="20">
        <v>74</v>
      </c>
      <c r="AF21" s="28" t="s">
        <v>92</v>
      </c>
      <c r="AG21" s="19">
        <v>26</v>
      </c>
      <c r="AH21" s="19">
        <v>21</v>
      </c>
      <c r="AI21" s="19">
        <v>155</v>
      </c>
      <c r="AJ21" s="19">
        <v>202</v>
      </c>
      <c r="AK21" s="19">
        <v>13</v>
      </c>
      <c r="AL21" s="19">
        <v>10</v>
      </c>
      <c r="AM21" s="20">
        <v>77</v>
      </c>
      <c r="AP21" s="28" t="s">
        <v>92</v>
      </c>
      <c r="AQ21" s="19">
        <v>35</v>
      </c>
      <c r="AR21" s="19">
        <v>27</v>
      </c>
      <c r="AS21" s="19">
        <v>135</v>
      </c>
      <c r="AT21" s="19">
        <v>197</v>
      </c>
      <c r="AU21" s="19">
        <v>18</v>
      </c>
      <c r="AV21" s="19">
        <v>14</v>
      </c>
      <c r="AW21" s="20">
        <v>69</v>
      </c>
      <c r="AZ21" s="28" t="s">
        <v>92</v>
      </c>
      <c r="BA21" s="19">
        <v>24</v>
      </c>
      <c r="BB21" s="19">
        <v>27</v>
      </c>
      <c r="BC21" s="19">
        <v>149</v>
      </c>
      <c r="BD21" s="19">
        <v>200</v>
      </c>
      <c r="BE21" s="19">
        <v>12</v>
      </c>
      <c r="BF21" s="19">
        <v>14</v>
      </c>
      <c r="BG21" s="20">
        <v>75</v>
      </c>
    </row>
    <row r="22" spans="2:59" s="21" customFormat="1" x14ac:dyDescent="0.25">
      <c r="B22" s="30" t="s">
        <v>93</v>
      </c>
      <c r="C22" s="19">
        <f>SUM(C18:C20)</f>
        <v>6</v>
      </c>
      <c r="D22" s="19">
        <f t="shared" ref="D22:E22" si="10">SUM(D18:D20)</f>
        <v>2</v>
      </c>
      <c r="E22" s="19">
        <f t="shared" si="10"/>
        <v>18</v>
      </c>
      <c r="F22" s="19">
        <f t="shared" si="0"/>
        <v>26</v>
      </c>
      <c r="G22" s="19">
        <f t="shared" si="1"/>
        <v>23.076923076923077</v>
      </c>
      <c r="H22" s="19">
        <f t="shared" si="2"/>
        <v>7.6923076923076925</v>
      </c>
      <c r="I22" s="20">
        <f t="shared" si="3"/>
        <v>69.230769230769226</v>
      </c>
      <c r="L22" s="28" t="s">
        <v>93</v>
      </c>
      <c r="M22" s="19">
        <f>SUM(M18:M20)</f>
        <v>7</v>
      </c>
      <c r="N22" s="19">
        <f t="shared" ref="N22:O22" si="11">SUM(N18:N20)</f>
        <v>5</v>
      </c>
      <c r="O22" s="19">
        <f t="shared" si="11"/>
        <v>26</v>
      </c>
      <c r="P22" s="19">
        <f t="shared" si="4"/>
        <v>38</v>
      </c>
      <c r="Q22" s="19">
        <f t="shared" si="5"/>
        <v>18.421052631578945</v>
      </c>
      <c r="R22" s="19">
        <f t="shared" si="6"/>
        <v>13.157894736842104</v>
      </c>
      <c r="S22" s="20">
        <f t="shared" si="7"/>
        <v>68.421052631578945</v>
      </c>
      <c r="V22" s="28" t="s">
        <v>93</v>
      </c>
      <c r="W22" s="19">
        <v>5</v>
      </c>
      <c r="X22" s="19">
        <v>7</v>
      </c>
      <c r="Y22" s="19">
        <v>26</v>
      </c>
      <c r="Z22" s="19">
        <v>38</v>
      </c>
      <c r="AA22" s="19">
        <v>13</v>
      </c>
      <c r="AB22" s="19">
        <v>18</v>
      </c>
      <c r="AC22" s="20">
        <v>68</v>
      </c>
      <c r="AF22" s="28" t="s">
        <v>93</v>
      </c>
      <c r="AG22" s="19">
        <v>3</v>
      </c>
      <c r="AH22" s="19">
        <v>7</v>
      </c>
      <c r="AI22" s="19">
        <v>26</v>
      </c>
      <c r="AJ22" s="19">
        <v>36</v>
      </c>
      <c r="AK22" s="19">
        <v>8</v>
      </c>
      <c r="AL22" s="19">
        <v>19</v>
      </c>
      <c r="AM22" s="20">
        <v>72</v>
      </c>
      <c r="AP22" s="28" t="s">
        <v>93</v>
      </c>
      <c r="AQ22" s="19">
        <v>5</v>
      </c>
      <c r="AR22" s="19">
        <v>5</v>
      </c>
      <c r="AS22" s="19">
        <v>26</v>
      </c>
      <c r="AT22" s="19">
        <v>36</v>
      </c>
      <c r="AU22" s="19">
        <v>14</v>
      </c>
      <c r="AV22" s="19">
        <v>14</v>
      </c>
      <c r="AW22" s="20">
        <v>72</v>
      </c>
      <c r="AZ22" s="28" t="s">
        <v>93</v>
      </c>
      <c r="BA22" s="19">
        <v>4</v>
      </c>
      <c r="BB22" s="19">
        <v>4</v>
      </c>
      <c r="BC22" s="19">
        <v>26</v>
      </c>
      <c r="BD22" s="19">
        <v>34</v>
      </c>
      <c r="BE22" s="19">
        <v>12</v>
      </c>
      <c r="BF22" s="19">
        <v>12</v>
      </c>
      <c r="BG22" s="20">
        <v>76</v>
      </c>
    </row>
    <row r="23" spans="2:59" s="21" customFormat="1" x14ac:dyDescent="0.25">
      <c r="B23" s="30" t="s">
        <v>41</v>
      </c>
      <c r="C23" s="19">
        <f>SUM(C4:C20)</f>
        <v>51</v>
      </c>
      <c r="D23" s="19">
        <f t="shared" ref="D23:E23" si="12">SUM(D4:D20)</f>
        <v>31</v>
      </c>
      <c r="E23" s="19">
        <f t="shared" si="12"/>
        <v>162</v>
      </c>
      <c r="F23" s="19">
        <f t="shared" si="0"/>
        <v>244</v>
      </c>
      <c r="G23" s="19">
        <f t="shared" si="1"/>
        <v>20.901639344262296</v>
      </c>
      <c r="H23" s="19">
        <f t="shared" si="2"/>
        <v>12.704918032786885</v>
      </c>
      <c r="I23" s="20">
        <f t="shared" si="3"/>
        <v>66.393442622950815</v>
      </c>
      <c r="L23" s="28" t="s">
        <v>41</v>
      </c>
      <c r="M23" s="19">
        <f>SUM(M4:M20)</f>
        <v>34</v>
      </c>
      <c r="N23" s="19">
        <f t="shared" ref="N23:O23" si="13">SUM(N4:N20)</f>
        <v>29</v>
      </c>
      <c r="O23" s="19">
        <f t="shared" si="13"/>
        <v>187</v>
      </c>
      <c r="P23" s="19">
        <f t="shared" si="4"/>
        <v>250</v>
      </c>
      <c r="Q23" s="19">
        <f t="shared" si="5"/>
        <v>13.600000000000001</v>
      </c>
      <c r="R23" s="19">
        <f t="shared" si="6"/>
        <v>11.600000000000001</v>
      </c>
      <c r="S23" s="20">
        <f t="shared" si="7"/>
        <v>74.8</v>
      </c>
      <c r="V23" s="28" t="s">
        <v>41</v>
      </c>
      <c r="W23" s="19">
        <v>33</v>
      </c>
      <c r="X23" s="19">
        <v>35</v>
      </c>
      <c r="Y23" s="19">
        <v>183</v>
      </c>
      <c r="Z23" s="19">
        <v>251</v>
      </c>
      <c r="AA23" s="19">
        <v>13</v>
      </c>
      <c r="AB23" s="19">
        <v>14</v>
      </c>
      <c r="AC23" s="20">
        <v>73</v>
      </c>
      <c r="AF23" s="28" t="s">
        <v>41</v>
      </c>
      <c r="AG23" s="19">
        <v>29</v>
      </c>
      <c r="AH23" s="19">
        <v>28</v>
      </c>
      <c r="AI23" s="19">
        <v>181</v>
      </c>
      <c r="AJ23" s="19">
        <v>238</v>
      </c>
      <c r="AK23" s="19">
        <v>12</v>
      </c>
      <c r="AL23" s="19">
        <v>12</v>
      </c>
      <c r="AM23" s="20">
        <v>76</v>
      </c>
      <c r="AP23" s="28" t="s">
        <v>41</v>
      </c>
      <c r="AQ23" s="19">
        <v>40</v>
      </c>
      <c r="AR23" s="19">
        <v>32</v>
      </c>
      <c r="AS23" s="19">
        <v>161</v>
      </c>
      <c r="AT23" s="19">
        <v>233</v>
      </c>
      <c r="AU23" s="19">
        <v>17</v>
      </c>
      <c r="AV23" s="19">
        <v>14</v>
      </c>
      <c r="AW23" s="20">
        <v>69</v>
      </c>
      <c r="AZ23" s="28" t="s">
        <v>41</v>
      </c>
      <c r="BA23" s="19">
        <v>28</v>
      </c>
      <c r="BB23" s="19">
        <v>31</v>
      </c>
      <c r="BC23" s="19">
        <v>175</v>
      </c>
      <c r="BD23" s="19">
        <v>234</v>
      </c>
      <c r="BE23" s="19">
        <v>12</v>
      </c>
      <c r="BF23" s="19">
        <v>13</v>
      </c>
      <c r="BG23" s="20">
        <v>75</v>
      </c>
    </row>
    <row r="24" spans="2:59" s="21" customFormat="1" x14ac:dyDescent="0.25">
      <c r="B24" s="5"/>
    </row>
  </sheetData>
  <mergeCells count="6">
    <mergeCell ref="BA1:BC1"/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1"/>
  <sheetViews>
    <sheetView zoomScaleNormal="100" workbookViewId="0"/>
  </sheetViews>
  <sheetFormatPr defaultRowHeight="15" x14ac:dyDescent="0.25"/>
  <cols>
    <col min="1" max="1" width="9.140625" style="1"/>
    <col min="2" max="2" width="25" style="10" customWidth="1"/>
    <col min="3" max="5" width="7.5703125" style="10" bestFit="1" customWidth="1"/>
    <col min="6" max="6" width="8.42578125" style="10" bestFit="1" customWidth="1"/>
    <col min="7" max="7" width="11.42578125" style="10" bestFit="1" customWidth="1"/>
    <col min="8" max="8" width="12.85546875" style="10" customWidth="1"/>
    <col min="9" max="9" width="13.140625" style="10" customWidth="1"/>
    <col min="10" max="10" width="13" style="10" customWidth="1"/>
    <col min="11" max="11" width="16" style="1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10" customWidth="1"/>
    <col min="27" max="28" width="7.5703125" style="10" bestFit="1" customWidth="1"/>
    <col min="29" max="29" width="10.85546875" style="10" customWidth="1"/>
    <col min="30" max="30" width="12" style="10" customWidth="1"/>
    <col min="31" max="31" width="11.42578125" style="10" customWidth="1"/>
    <col min="32" max="34" width="12.5703125" style="10" bestFit="1" customWidth="1"/>
    <col min="35" max="35" width="16" style="10" bestFit="1" customWidth="1"/>
    <col min="36" max="37" width="9.140625" style="1"/>
    <col min="38" max="38" width="25" style="10" customWidth="1"/>
    <col min="39" max="40" width="7.5703125" style="10" bestFit="1" customWidth="1"/>
    <col min="41" max="41" width="10.85546875" style="10" customWidth="1"/>
    <col min="42" max="42" width="12" style="10" customWidth="1"/>
    <col min="43" max="43" width="11.42578125" style="10" customWidth="1"/>
    <col min="44" max="46" width="12.5703125" style="10" bestFit="1" customWidth="1"/>
    <col min="47" max="47" width="16" style="10" bestFit="1" customWidth="1"/>
    <col min="48" max="49" width="9.140625" style="1"/>
    <col min="50" max="50" width="25" style="10" customWidth="1"/>
    <col min="51" max="52" width="7.5703125" style="10" bestFit="1" customWidth="1"/>
    <col min="53" max="53" width="10.85546875" style="10" customWidth="1"/>
    <col min="54" max="54" width="12" style="10" customWidth="1"/>
    <col min="55" max="55" width="11.42578125" style="10" customWidth="1"/>
    <col min="56" max="58" width="12.5703125" style="10" bestFit="1" customWidth="1"/>
    <col min="59" max="59" width="16" style="10" bestFit="1" customWidth="1"/>
    <col min="60" max="61" width="9.140625" style="1"/>
    <col min="62" max="62" width="25" style="10" customWidth="1"/>
    <col min="63" max="64" width="7.5703125" style="10" bestFit="1" customWidth="1"/>
    <col min="65" max="65" width="10.85546875" style="10" customWidth="1"/>
    <col min="66" max="66" width="12" style="10" customWidth="1"/>
    <col min="67" max="67" width="11.42578125" style="10" customWidth="1"/>
    <col min="68" max="70" width="12.5703125" style="10" bestFit="1" customWidth="1"/>
    <col min="71" max="71" width="16" style="10" bestFit="1" customWidth="1"/>
    <col min="72" max="16384" width="9.140625" style="1"/>
  </cols>
  <sheetData>
    <row r="1" spans="1:71" s="21" customFormat="1" x14ac:dyDescent="0.25">
      <c r="B1" s="26">
        <v>2011</v>
      </c>
      <c r="C1" s="90" t="s">
        <v>49</v>
      </c>
      <c r="D1" s="90"/>
      <c r="E1" s="90"/>
      <c r="F1" s="90"/>
      <c r="G1" s="24"/>
      <c r="H1" s="24"/>
      <c r="I1" s="24"/>
      <c r="J1" s="24"/>
      <c r="K1" s="24"/>
      <c r="N1" s="26">
        <v>2012</v>
      </c>
      <c r="O1" s="90" t="s">
        <v>49</v>
      </c>
      <c r="P1" s="90"/>
      <c r="Q1" s="90"/>
      <c r="R1" s="90"/>
      <c r="S1" s="24"/>
      <c r="T1" s="24"/>
      <c r="U1" s="24"/>
      <c r="V1" s="24"/>
      <c r="W1" s="24"/>
      <c r="Z1" s="26">
        <v>2013</v>
      </c>
      <c r="AA1" s="90" t="s">
        <v>49</v>
      </c>
      <c r="AB1" s="90"/>
      <c r="AC1" s="90"/>
      <c r="AD1" s="90"/>
      <c r="AE1" s="43"/>
      <c r="AF1" s="43"/>
      <c r="AG1" s="43"/>
      <c r="AH1" s="43"/>
      <c r="AI1" s="43"/>
      <c r="AL1" s="26">
        <v>2014</v>
      </c>
      <c r="AM1" s="90" t="s">
        <v>49</v>
      </c>
      <c r="AN1" s="90"/>
      <c r="AO1" s="90"/>
      <c r="AP1" s="90"/>
      <c r="AQ1" s="45"/>
      <c r="AR1" s="45"/>
      <c r="AS1" s="45"/>
      <c r="AT1" s="45"/>
      <c r="AU1" s="45"/>
      <c r="AX1" s="26">
        <v>2015</v>
      </c>
      <c r="AY1" s="90" t="s">
        <v>49</v>
      </c>
      <c r="AZ1" s="90"/>
      <c r="BA1" s="90"/>
      <c r="BB1" s="90"/>
      <c r="BC1" s="47"/>
      <c r="BD1" s="47"/>
      <c r="BE1" s="47"/>
      <c r="BF1" s="47"/>
      <c r="BG1" s="47"/>
      <c r="BJ1" s="26">
        <v>2016</v>
      </c>
      <c r="BK1" s="90" t="s">
        <v>49</v>
      </c>
      <c r="BL1" s="90"/>
      <c r="BM1" s="90"/>
      <c r="BN1" s="90"/>
      <c r="BO1" s="50"/>
      <c r="BP1" s="50"/>
      <c r="BQ1" s="50"/>
      <c r="BR1" s="50"/>
      <c r="BS1" s="50"/>
    </row>
    <row r="2" spans="1:71" s="21" customFormat="1" x14ac:dyDescent="0.25">
      <c r="B2" s="25" t="s">
        <v>73</v>
      </c>
      <c r="C2" s="26">
        <v>32</v>
      </c>
      <c r="D2" s="26">
        <v>33</v>
      </c>
      <c r="E2" s="26">
        <v>34</v>
      </c>
      <c r="F2" s="26">
        <v>35</v>
      </c>
      <c r="G2" s="26"/>
      <c r="H2" s="24"/>
      <c r="I2" s="24"/>
      <c r="J2" s="24"/>
      <c r="K2" s="24"/>
      <c r="N2" s="25" t="s">
        <v>73</v>
      </c>
      <c r="O2" s="26">
        <v>41</v>
      </c>
      <c r="P2" s="26">
        <v>42</v>
      </c>
      <c r="Q2" s="26">
        <v>43</v>
      </c>
      <c r="R2" s="26">
        <v>44</v>
      </c>
      <c r="S2" s="26"/>
      <c r="T2" s="24"/>
      <c r="U2" s="24"/>
      <c r="V2" s="24"/>
      <c r="W2" s="24"/>
      <c r="Z2" s="25" t="s">
        <v>73</v>
      </c>
      <c r="AA2" s="26">
        <v>41</v>
      </c>
      <c r="AB2" s="26">
        <v>42</v>
      </c>
      <c r="AC2" s="26">
        <v>43</v>
      </c>
      <c r="AD2" s="26">
        <v>44</v>
      </c>
      <c r="AE2" s="26"/>
      <c r="AF2" s="43"/>
      <c r="AG2" s="43"/>
      <c r="AH2" s="43"/>
      <c r="AI2" s="43"/>
      <c r="AL2" s="25" t="s">
        <v>73</v>
      </c>
      <c r="AM2" s="26">
        <v>41</v>
      </c>
      <c r="AN2" s="26">
        <v>42</v>
      </c>
      <c r="AO2" s="26">
        <v>43</v>
      </c>
      <c r="AP2" s="26">
        <v>44</v>
      </c>
      <c r="AQ2" s="26"/>
      <c r="AR2" s="45"/>
      <c r="AS2" s="45"/>
      <c r="AT2" s="45"/>
      <c r="AU2" s="45"/>
      <c r="AX2" s="25" t="s">
        <v>73</v>
      </c>
      <c r="AY2" s="26">
        <v>41</v>
      </c>
      <c r="AZ2" s="26">
        <v>42</v>
      </c>
      <c r="BA2" s="26">
        <v>43</v>
      </c>
      <c r="BB2" s="26">
        <v>44</v>
      </c>
      <c r="BC2" s="26"/>
      <c r="BD2" s="47"/>
      <c r="BE2" s="47"/>
      <c r="BF2" s="47"/>
      <c r="BG2" s="47"/>
      <c r="BJ2" s="25" t="s">
        <v>73</v>
      </c>
      <c r="BK2" s="26">
        <v>41</v>
      </c>
      <c r="BL2" s="26">
        <v>42</v>
      </c>
      <c r="BM2" s="26">
        <v>43</v>
      </c>
      <c r="BN2" s="26">
        <v>44</v>
      </c>
      <c r="BO2" s="26"/>
      <c r="BP2" s="50"/>
      <c r="BQ2" s="50"/>
      <c r="BR2" s="50"/>
      <c r="BS2" s="50"/>
    </row>
    <row r="3" spans="1:71" s="21" customFormat="1" ht="60" x14ac:dyDescent="0.25">
      <c r="A3" s="27"/>
      <c r="B3" s="17"/>
      <c r="C3" s="37" t="s">
        <v>16</v>
      </c>
      <c r="D3" s="37" t="s">
        <v>17</v>
      </c>
      <c r="E3" s="37" t="s">
        <v>36</v>
      </c>
      <c r="F3" s="37" t="s">
        <v>37</v>
      </c>
      <c r="G3" s="18" t="s">
        <v>42</v>
      </c>
      <c r="H3" s="18" t="s">
        <v>50</v>
      </c>
      <c r="I3" s="18" t="s">
        <v>51</v>
      </c>
      <c r="J3" s="18" t="s">
        <v>52</v>
      </c>
      <c r="K3" s="18" t="s">
        <v>53</v>
      </c>
      <c r="L3" s="27"/>
      <c r="M3" s="27"/>
      <c r="N3" s="17"/>
      <c r="O3" s="37" t="s">
        <v>16</v>
      </c>
      <c r="P3" s="37" t="s">
        <v>17</v>
      </c>
      <c r="Q3" s="37" t="s">
        <v>36</v>
      </c>
      <c r="R3" s="37" t="s">
        <v>37</v>
      </c>
      <c r="S3" s="18" t="s">
        <v>42</v>
      </c>
      <c r="T3" s="18" t="s">
        <v>50</v>
      </c>
      <c r="U3" s="18" t="s">
        <v>51</v>
      </c>
      <c r="V3" s="18" t="s">
        <v>52</v>
      </c>
      <c r="W3" s="18" t="s">
        <v>53</v>
      </c>
      <c r="Z3" s="17"/>
      <c r="AA3" s="37" t="s">
        <v>16</v>
      </c>
      <c r="AB3" s="37" t="s">
        <v>17</v>
      </c>
      <c r="AC3" s="37" t="s">
        <v>36</v>
      </c>
      <c r="AD3" s="37" t="s">
        <v>37</v>
      </c>
      <c r="AE3" s="18" t="s">
        <v>42</v>
      </c>
      <c r="AF3" s="18" t="s">
        <v>50</v>
      </c>
      <c r="AG3" s="18" t="s">
        <v>51</v>
      </c>
      <c r="AH3" s="18" t="s">
        <v>52</v>
      </c>
      <c r="AI3" s="18" t="s">
        <v>53</v>
      </c>
      <c r="AL3" s="17"/>
      <c r="AM3" s="37" t="s">
        <v>16</v>
      </c>
      <c r="AN3" s="37" t="s">
        <v>17</v>
      </c>
      <c r="AO3" s="37" t="s">
        <v>36</v>
      </c>
      <c r="AP3" s="37" t="s">
        <v>37</v>
      </c>
      <c r="AQ3" s="18" t="s">
        <v>42</v>
      </c>
      <c r="AR3" s="18" t="s">
        <v>50</v>
      </c>
      <c r="AS3" s="18" t="s">
        <v>51</v>
      </c>
      <c r="AT3" s="18" t="s">
        <v>52</v>
      </c>
      <c r="AU3" s="18" t="s">
        <v>53</v>
      </c>
      <c r="AX3" s="17"/>
      <c r="AY3" s="37" t="s">
        <v>16</v>
      </c>
      <c r="AZ3" s="37" t="s">
        <v>17</v>
      </c>
      <c r="BA3" s="37" t="s">
        <v>36</v>
      </c>
      <c r="BB3" s="37" t="s">
        <v>37</v>
      </c>
      <c r="BC3" s="18" t="s">
        <v>42</v>
      </c>
      <c r="BD3" s="18" t="s">
        <v>50</v>
      </c>
      <c r="BE3" s="18" t="s">
        <v>51</v>
      </c>
      <c r="BF3" s="18" t="s">
        <v>52</v>
      </c>
      <c r="BG3" s="18" t="s">
        <v>53</v>
      </c>
      <c r="BJ3" s="17"/>
      <c r="BK3" s="37" t="s">
        <v>16</v>
      </c>
      <c r="BL3" s="37" t="s">
        <v>17</v>
      </c>
      <c r="BM3" s="37" t="s">
        <v>36</v>
      </c>
      <c r="BN3" s="37" t="s">
        <v>37</v>
      </c>
      <c r="BO3" s="18" t="s">
        <v>42</v>
      </c>
      <c r="BP3" s="18" t="s">
        <v>50</v>
      </c>
      <c r="BQ3" s="18" t="s">
        <v>51</v>
      </c>
      <c r="BR3" s="18" t="s">
        <v>52</v>
      </c>
      <c r="BS3" s="18" t="s">
        <v>53</v>
      </c>
    </row>
    <row r="4" spans="1:71" s="21" customFormat="1" x14ac:dyDescent="0.25">
      <c r="A4" s="34"/>
      <c r="B4" s="28" t="s">
        <v>6</v>
      </c>
      <c r="C4" s="19">
        <v>2</v>
      </c>
      <c r="D4" s="19">
        <v>28</v>
      </c>
      <c r="E4" s="19">
        <v>6</v>
      </c>
      <c r="F4" s="20">
        <v>1</v>
      </c>
      <c r="G4" s="20">
        <f>SUM(C4:F4)</f>
        <v>37</v>
      </c>
      <c r="H4" s="20">
        <f>C4/G4*100</f>
        <v>5.4054054054054053</v>
      </c>
      <c r="I4" s="20">
        <f>D4/G4*100</f>
        <v>75.675675675675677</v>
      </c>
      <c r="J4" s="20">
        <f>E4/G4*100</f>
        <v>16.216216216216218</v>
      </c>
      <c r="K4" s="20">
        <f>F4/G4*100</f>
        <v>2.7027027027027026</v>
      </c>
      <c r="L4" s="27"/>
      <c r="M4" s="27"/>
      <c r="N4" s="28" t="s">
        <v>6</v>
      </c>
      <c r="O4" s="19">
        <v>2</v>
      </c>
      <c r="P4" s="19">
        <v>27</v>
      </c>
      <c r="Q4" s="19">
        <v>6</v>
      </c>
      <c r="R4" s="20">
        <v>1</v>
      </c>
      <c r="S4" s="20">
        <f t="shared" ref="S4" si="0">SUM(O4:R4)</f>
        <v>36</v>
      </c>
      <c r="T4" s="20">
        <f t="shared" ref="T4" si="1">O4/S4*100</f>
        <v>5.5555555555555554</v>
      </c>
      <c r="U4" s="20">
        <f t="shared" ref="U4" si="2">P4/S4*100</f>
        <v>75</v>
      </c>
      <c r="V4" s="20">
        <f t="shared" ref="V4" si="3">Q4/S4*100</f>
        <v>16.666666666666664</v>
      </c>
      <c r="W4" s="20">
        <f t="shared" ref="W4" si="4">R4/S4*100</f>
        <v>2.7777777777777777</v>
      </c>
      <c r="Z4" s="28" t="s">
        <v>6</v>
      </c>
      <c r="AA4" s="19">
        <v>3</v>
      </c>
      <c r="AB4" s="19">
        <v>29</v>
      </c>
      <c r="AC4" s="19">
        <v>6</v>
      </c>
      <c r="AD4" s="20">
        <v>0</v>
      </c>
      <c r="AE4" s="20">
        <v>38</v>
      </c>
      <c r="AF4" s="20">
        <v>8</v>
      </c>
      <c r="AG4" s="20">
        <v>76</v>
      </c>
      <c r="AH4" s="20">
        <v>16</v>
      </c>
      <c r="AI4" s="20">
        <v>0</v>
      </c>
      <c r="AL4" s="28" t="s">
        <v>6</v>
      </c>
      <c r="AM4" s="19">
        <v>2</v>
      </c>
      <c r="AN4" s="19">
        <v>28</v>
      </c>
      <c r="AO4" s="19">
        <v>6</v>
      </c>
      <c r="AP4" s="20">
        <v>0</v>
      </c>
      <c r="AQ4" s="20">
        <v>36</v>
      </c>
      <c r="AR4" s="20">
        <v>6</v>
      </c>
      <c r="AS4" s="20">
        <v>78</v>
      </c>
      <c r="AT4" s="20">
        <v>17</v>
      </c>
      <c r="AU4" s="20">
        <v>0</v>
      </c>
      <c r="AX4" s="28" t="s">
        <v>6</v>
      </c>
      <c r="AY4" s="19">
        <v>0</v>
      </c>
      <c r="AZ4" s="19">
        <v>29</v>
      </c>
      <c r="BA4" s="19">
        <v>7</v>
      </c>
      <c r="BB4" s="20">
        <v>1</v>
      </c>
      <c r="BC4" s="20">
        <v>37</v>
      </c>
      <c r="BD4" s="20">
        <v>0</v>
      </c>
      <c r="BE4" s="20">
        <v>78</v>
      </c>
      <c r="BF4" s="20">
        <v>19</v>
      </c>
      <c r="BG4" s="20">
        <v>3</v>
      </c>
      <c r="BJ4" s="28" t="s">
        <v>6</v>
      </c>
      <c r="BK4" s="19">
        <v>0</v>
      </c>
      <c r="BL4" s="19">
        <v>30</v>
      </c>
      <c r="BM4" s="19">
        <v>7</v>
      </c>
      <c r="BN4" s="20">
        <v>1</v>
      </c>
      <c r="BO4" s="20">
        <v>38</v>
      </c>
      <c r="BP4" s="20">
        <v>0</v>
      </c>
      <c r="BQ4" s="20">
        <v>79</v>
      </c>
      <c r="BR4" s="20">
        <v>18</v>
      </c>
      <c r="BS4" s="20">
        <v>3</v>
      </c>
    </row>
    <row r="5" spans="1:71" s="21" customFormat="1" x14ac:dyDescent="0.25">
      <c r="A5" s="35"/>
      <c r="B5" s="28" t="s">
        <v>23</v>
      </c>
      <c r="C5" s="19">
        <v>0</v>
      </c>
      <c r="D5" s="19">
        <v>29</v>
      </c>
      <c r="E5" s="19">
        <v>3</v>
      </c>
      <c r="F5" s="20">
        <v>1</v>
      </c>
      <c r="G5" s="20">
        <f t="shared" ref="G5:G23" si="5">SUM(C5:F5)</f>
        <v>33</v>
      </c>
      <c r="H5" s="20">
        <f t="shared" ref="H5:H23" si="6">C5/G5*100</f>
        <v>0</v>
      </c>
      <c r="I5" s="20">
        <f t="shared" ref="I5:I23" si="7">D5/G5*100</f>
        <v>87.878787878787875</v>
      </c>
      <c r="J5" s="20">
        <f t="shared" ref="J5:J23" si="8">E5/G5*100</f>
        <v>9.0909090909090917</v>
      </c>
      <c r="K5" s="20">
        <f t="shared" ref="K5:K23" si="9">F5/G5*100</f>
        <v>3.0303030303030303</v>
      </c>
      <c r="L5" s="27"/>
      <c r="M5" s="27"/>
      <c r="N5" s="28" t="s">
        <v>23</v>
      </c>
      <c r="O5" s="19">
        <v>0</v>
      </c>
      <c r="P5" s="19">
        <v>29</v>
      </c>
      <c r="Q5" s="19">
        <v>3</v>
      </c>
      <c r="R5" s="20">
        <v>1</v>
      </c>
      <c r="S5" s="20">
        <f t="shared" ref="S5:S18" si="10">SUM(O5:R5)</f>
        <v>33</v>
      </c>
      <c r="T5" s="20">
        <f t="shared" ref="T5:T18" si="11">O5/S5*100</f>
        <v>0</v>
      </c>
      <c r="U5" s="20">
        <f t="shared" ref="U5:U18" si="12">P5/S5*100</f>
        <v>87.878787878787875</v>
      </c>
      <c r="V5" s="20">
        <f t="shared" ref="V5:V18" si="13">Q5/S5*100</f>
        <v>9.0909090909090917</v>
      </c>
      <c r="W5" s="20">
        <f t="shared" ref="W5:W18" si="14">R5/S5*100</f>
        <v>3.0303030303030303</v>
      </c>
      <c r="Z5" s="28" t="s">
        <v>23</v>
      </c>
      <c r="AA5" s="19">
        <v>0</v>
      </c>
      <c r="AB5" s="19">
        <v>27</v>
      </c>
      <c r="AC5" s="19">
        <v>3</v>
      </c>
      <c r="AD5" s="20">
        <v>1</v>
      </c>
      <c r="AE5" s="20">
        <v>31</v>
      </c>
      <c r="AF5" s="20">
        <v>0</v>
      </c>
      <c r="AG5" s="20">
        <v>87</v>
      </c>
      <c r="AH5" s="20">
        <v>10</v>
      </c>
      <c r="AI5" s="20">
        <v>3</v>
      </c>
      <c r="AL5" s="28" t="s">
        <v>23</v>
      </c>
      <c r="AM5" s="19">
        <v>0</v>
      </c>
      <c r="AN5" s="19">
        <v>22</v>
      </c>
      <c r="AO5" s="19">
        <v>3</v>
      </c>
      <c r="AP5" s="20">
        <v>0</v>
      </c>
      <c r="AQ5" s="20">
        <v>25</v>
      </c>
      <c r="AR5" s="20">
        <v>0</v>
      </c>
      <c r="AS5" s="20">
        <v>88</v>
      </c>
      <c r="AT5" s="20">
        <v>12</v>
      </c>
      <c r="AU5" s="20">
        <v>0</v>
      </c>
      <c r="AX5" s="28" t="s">
        <v>23</v>
      </c>
      <c r="AY5" s="19">
        <v>0</v>
      </c>
      <c r="AZ5" s="19">
        <v>19</v>
      </c>
      <c r="BA5" s="19">
        <v>3</v>
      </c>
      <c r="BB5" s="20">
        <v>0</v>
      </c>
      <c r="BC5" s="20">
        <v>22</v>
      </c>
      <c r="BD5" s="20">
        <v>0</v>
      </c>
      <c r="BE5" s="20">
        <v>86</v>
      </c>
      <c r="BF5" s="20">
        <v>14</v>
      </c>
      <c r="BG5" s="20">
        <v>0</v>
      </c>
      <c r="BJ5" s="28" t="s">
        <v>23</v>
      </c>
      <c r="BK5" s="19">
        <v>1</v>
      </c>
      <c r="BL5" s="19">
        <v>19</v>
      </c>
      <c r="BM5" s="19">
        <v>3</v>
      </c>
      <c r="BN5" s="20">
        <v>0</v>
      </c>
      <c r="BO5" s="20">
        <v>23</v>
      </c>
      <c r="BP5" s="20">
        <v>4</v>
      </c>
      <c r="BQ5" s="20">
        <v>83</v>
      </c>
      <c r="BR5" s="20">
        <v>13</v>
      </c>
      <c r="BS5" s="20">
        <v>0</v>
      </c>
    </row>
    <row r="6" spans="1:71" s="21" customFormat="1" x14ac:dyDescent="0.25">
      <c r="A6" s="36"/>
      <c r="B6" s="28" t="s">
        <v>24</v>
      </c>
      <c r="C6" s="19">
        <v>0</v>
      </c>
      <c r="D6" s="19">
        <v>11</v>
      </c>
      <c r="E6" s="19">
        <v>3</v>
      </c>
      <c r="F6" s="20">
        <v>0</v>
      </c>
      <c r="G6" s="20">
        <f t="shared" si="5"/>
        <v>14</v>
      </c>
      <c r="H6" s="20">
        <f t="shared" si="6"/>
        <v>0</v>
      </c>
      <c r="I6" s="20">
        <f t="shared" si="7"/>
        <v>78.571428571428569</v>
      </c>
      <c r="J6" s="20">
        <f t="shared" si="8"/>
        <v>21.428571428571427</v>
      </c>
      <c r="K6" s="20">
        <f t="shared" si="9"/>
        <v>0</v>
      </c>
      <c r="L6" s="27"/>
      <c r="M6" s="27"/>
      <c r="N6" s="28" t="s">
        <v>24</v>
      </c>
      <c r="O6" s="19">
        <v>0</v>
      </c>
      <c r="P6" s="19">
        <v>10</v>
      </c>
      <c r="Q6" s="19">
        <v>3</v>
      </c>
      <c r="R6" s="20">
        <v>0</v>
      </c>
      <c r="S6" s="20">
        <f t="shared" si="10"/>
        <v>13</v>
      </c>
      <c r="T6" s="20">
        <f t="shared" si="11"/>
        <v>0</v>
      </c>
      <c r="U6" s="20">
        <f t="shared" si="12"/>
        <v>76.923076923076934</v>
      </c>
      <c r="V6" s="20">
        <f t="shared" si="13"/>
        <v>23.076923076923077</v>
      </c>
      <c r="W6" s="20">
        <f t="shared" si="14"/>
        <v>0</v>
      </c>
      <c r="Z6" s="28" t="s">
        <v>24</v>
      </c>
      <c r="AA6" s="19">
        <v>0</v>
      </c>
      <c r="AB6" s="19">
        <v>10</v>
      </c>
      <c r="AC6" s="19">
        <v>3</v>
      </c>
      <c r="AD6" s="20">
        <v>0</v>
      </c>
      <c r="AE6" s="20">
        <v>13</v>
      </c>
      <c r="AF6" s="20">
        <v>0</v>
      </c>
      <c r="AG6" s="20">
        <v>77</v>
      </c>
      <c r="AH6" s="20">
        <v>23</v>
      </c>
      <c r="AI6" s="20">
        <v>0</v>
      </c>
      <c r="AL6" s="28" t="s">
        <v>24</v>
      </c>
      <c r="AM6" s="19">
        <v>0</v>
      </c>
      <c r="AN6" s="19">
        <v>11</v>
      </c>
      <c r="AO6" s="19">
        <v>3</v>
      </c>
      <c r="AP6" s="20">
        <v>0</v>
      </c>
      <c r="AQ6" s="20">
        <v>14</v>
      </c>
      <c r="AR6" s="20">
        <v>0</v>
      </c>
      <c r="AS6" s="20">
        <v>79</v>
      </c>
      <c r="AT6" s="20">
        <v>21</v>
      </c>
      <c r="AU6" s="20">
        <v>0</v>
      </c>
      <c r="AX6" s="28" t="s">
        <v>24</v>
      </c>
      <c r="AY6" s="19">
        <v>0</v>
      </c>
      <c r="AZ6" s="19">
        <v>11</v>
      </c>
      <c r="BA6" s="19">
        <v>3</v>
      </c>
      <c r="BB6" s="20">
        <v>0</v>
      </c>
      <c r="BC6" s="20">
        <v>14</v>
      </c>
      <c r="BD6" s="20">
        <v>0</v>
      </c>
      <c r="BE6" s="20">
        <v>79</v>
      </c>
      <c r="BF6" s="20">
        <v>21</v>
      </c>
      <c r="BG6" s="20">
        <v>0</v>
      </c>
      <c r="BJ6" s="28" t="s">
        <v>24</v>
      </c>
      <c r="BK6" s="19">
        <v>0</v>
      </c>
      <c r="BL6" s="19">
        <v>11</v>
      </c>
      <c r="BM6" s="19">
        <v>3</v>
      </c>
      <c r="BN6" s="20">
        <v>0</v>
      </c>
      <c r="BO6" s="20">
        <v>14</v>
      </c>
      <c r="BP6" s="20">
        <v>0</v>
      </c>
      <c r="BQ6" s="20">
        <v>79</v>
      </c>
      <c r="BR6" s="20">
        <v>21</v>
      </c>
      <c r="BS6" s="20">
        <v>0</v>
      </c>
    </row>
    <row r="7" spans="1:71" s="21" customFormat="1" x14ac:dyDescent="0.25">
      <c r="A7" s="35"/>
      <c r="B7" s="28" t="s">
        <v>25</v>
      </c>
      <c r="C7" s="19">
        <v>7</v>
      </c>
      <c r="D7" s="19">
        <v>3</v>
      </c>
      <c r="E7" s="19">
        <v>1</v>
      </c>
      <c r="F7" s="20">
        <v>0</v>
      </c>
      <c r="G7" s="20">
        <f t="shared" si="5"/>
        <v>11</v>
      </c>
      <c r="H7" s="20">
        <f t="shared" si="6"/>
        <v>63.636363636363633</v>
      </c>
      <c r="I7" s="20">
        <f t="shared" si="7"/>
        <v>27.27272727272727</v>
      </c>
      <c r="J7" s="20">
        <f t="shared" si="8"/>
        <v>9.0909090909090917</v>
      </c>
      <c r="K7" s="20">
        <f t="shared" si="9"/>
        <v>0</v>
      </c>
      <c r="L7" s="27"/>
      <c r="M7" s="27"/>
      <c r="N7" s="28" t="s">
        <v>25</v>
      </c>
      <c r="O7" s="19">
        <v>7</v>
      </c>
      <c r="P7" s="19">
        <v>3</v>
      </c>
      <c r="Q7" s="19">
        <v>1</v>
      </c>
      <c r="R7" s="20">
        <v>0</v>
      </c>
      <c r="S7" s="20">
        <f t="shared" si="10"/>
        <v>11</v>
      </c>
      <c r="T7" s="20">
        <f t="shared" si="11"/>
        <v>63.636363636363633</v>
      </c>
      <c r="U7" s="20">
        <f t="shared" si="12"/>
        <v>27.27272727272727</v>
      </c>
      <c r="V7" s="20">
        <f t="shared" si="13"/>
        <v>9.0909090909090917</v>
      </c>
      <c r="W7" s="20">
        <f t="shared" si="14"/>
        <v>0</v>
      </c>
      <c r="Z7" s="28" t="s">
        <v>25</v>
      </c>
      <c r="AA7" s="19">
        <v>7</v>
      </c>
      <c r="AB7" s="19">
        <v>3</v>
      </c>
      <c r="AC7" s="19">
        <v>1</v>
      </c>
      <c r="AD7" s="20">
        <v>0</v>
      </c>
      <c r="AE7" s="20">
        <v>11</v>
      </c>
      <c r="AF7" s="20">
        <v>64</v>
      </c>
      <c r="AG7" s="20">
        <v>27</v>
      </c>
      <c r="AH7" s="20">
        <v>9</v>
      </c>
      <c r="AI7" s="20">
        <v>0</v>
      </c>
      <c r="AL7" s="28" t="s">
        <v>25</v>
      </c>
      <c r="AM7" s="19">
        <v>7</v>
      </c>
      <c r="AN7" s="19">
        <v>3</v>
      </c>
      <c r="AO7" s="19">
        <v>1</v>
      </c>
      <c r="AP7" s="20">
        <v>0</v>
      </c>
      <c r="AQ7" s="20">
        <v>11</v>
      </c>
      <c r="AR7" s="20">
        <v>64</v>
      </c>
      <c r="AS7" s="20">
        <v>27</v>
      </c>
      <c r="AT7" s="20">
        <v>9</v>
      </c>
      <c r="AU7" s="20">
        <v>0</v>
      </c>
      <c r="AX7" s="28" t="s">
        <v>25</v>
      </c>
      <c r="AY7" s="19">
        <v>4</v>
      </c>
      <c r="AZ7" s="19">
        <v>2</v>
      </c>
      <c r="BA7" s="19">
        <v>1</v>
      </c>
      <c r="BB7" s="20">
        <v>0</v>
      </c>
      <c r="BC7" s="20">
        <v>7</v>
      </c>
      <c r="BD7" s="20">
        <v>57</v>
      </c>
      <c r="BE7" s="20">
        <v>29</v>
      </c>
      <c r="BF7" s="20">
        <v>14</v>
      </c>
      <c r="BG7" s="20">
        <v>0</v>
      </c>
      <c r="BJ7" s="28" t="s">
        <v>25</v>
      </c>
      <c r="BK7" s="19">
        <v>7</v>
      </c>
      <c r="BL7" s="19">
        <v>2</v>
      </c>
      <c r="BM7" s="19">
        <v>1</v>
      </c>
      <c r="BN7" s="20">
        <v>0</v>
      </c>
      <c r="BO7" s="20">
        <v>10</v>
      </c>
      <c r="BP7" s="20">
        <v>70</v>
      </c>
      <c r="BQ7" s="20">
        <v>20</v>
      </c>
      <c r="BR7" s="20">
        <v>10</v>
      </c>
      <c r="BS7" s="20">
        <v>0</v>
      </c>
    </row>
    <row r="8" spans="1:71" s="21" customFormat="1" x14ac:dyDescent="0.25">
      <c r="A8" s="36"/>
      <c r="B8" s="28" t="s">
        <v>26</v>
      </c>
      <c r="C8" s="19">
        <v>4</v>
      </c>
      <c r="D8" s="19">
        <v>5</v>
      </c>
      <c r="E8" s="19">
        <v>2</v>
      </c>
      <c r="F8" s="20">
        <v>1</v>
      </c>
      <c r="G8" s="20">
        <f t="shared" si="5"/>
        <v>12</v>
      </c>
      <c r="H8" s="20">
        <f t="shared" si="6"/>
        <v>33.333333333333329</v>
      </c>
      <c r="I8" s="20">
        <f t="shared" si="7"/>
        <v>41.666666666666671</v>
      </c>
      <c r="J8" s="20">
        <f t="shared" si="8"/>
        <v>16.666666666666664</v>
      </c>
      <c r="K8" s="20">
        <f t="shared" si="9"/>
        <v>8.3333333333333321</v>
      </c>
      <c r="L8" s="27"/>
      <c r="M8" s="27"/>
      <c r="N8" s="28" t="s">
        <v>26</v>
      </c>
      <c r="O8" s="19">
        <v>3</v>
      </c>
      <c r="P8" s="19">
        <v>4</v>
      </c>
      <c r="Q8" s="19">
        <v>2</v>
      </c>
      <c r="R8" s="20">
        <v>1</v>
      </c>
      <c r="S8" s="20">
        <f t="shared" si="10"/>
        <v>10</v>
      </c>
      <c r="T8" s="20">
        <f t="shared" si="11"/>
        <v>30</v>
      </c>
      <c r="U8" s="20">
        <f t="shared" si="12"/>
        <v>40</v>
      </c>
      <c r="V8" s="20">
        <f t="shared" si="13"/>
        <v>20</v>
      </c>
      <c r="W8" s="20">
        <f t="shared" si="14"/>
        <v>10</v>
      </c>
      <c r="Z8" s="28" t="s">
        <v>26</v>
      </c>
      <c r="AA8" s="19">
        <v>3</v>
      </c>
      <c r="AB8" s="19">
        <v>6</v>
      </c>
      <c r="AC8" s="19">
        <v>2</v>
      </c>
      <c r="AD8" s="20">
        <v>1</v>
      </c>
      <c r="AE8" s="20">
        <v>12</v>
      </c>
      <c r="AF8" s="20">
        <v>25</v>
      </c>
      <c r="AG8" s="20">
        <v>50</v>
      </c>
      <c r="AH8" s="20">
        <v>17</v>
      </c>
      <c r="AI8" s="20">
        <v>8</v>
      </c>
      <c r="AL8" s="28" t="s">
        <v>26</v>
      </c>
      <c r="AM8" s="19">
        <v>3</v>
      </c>
      <c r="AN8" s="19">
        <v>5</v>
      </c>
      <c r="AO8" s="19">
        <v>2</v>
      </c>
      <c r="AP8" s="20">
        <v>2</v>
      </c>
      <c r="AQ8" s="20">
        <v>12</v>
      </c>
      <c r="AR8" s="20">
        <v>25</v>
      </c>
      <c r="AS8" s="20">
        <v>42</v>
      </c>
      <c r="AT8" s="20">
        <v>17</v>
      </c>
      <c r="AU8" s="20">
        <v>17</v>
      </c>
      <c r="AX8" s="28" t="s">
        <v>26</v>
      </c>
      <c r="AY8" s="19">
        <v>2</v>
      </c>
      <c r="AZ8" s="19">
        <v>7</v>
      </c>
      <c r="BA8" s="19">
        <v>2</v>
      </c>
      <c r="BB8" s="20">
        <v>3</v>
      </c>
      <c r="BC8" s="20">
        <v>14</v>
      </c>
      <c r="BD8" s="20">
        <v>14</v>
      </c>
      <c r="BE8" s="20">
        <v>50</v>
      </c>
      <c r="BF8" s="20">
        <v>14</v>
      </c>
      <c r="BG8" s="20">
        <v>21</v>
      </c>
      <c r="BJ8" s="28" t="s">
        <v>26</v>
      </c>
      <c r="BK8" s="19">
        <v>2</v>
      </c>
      <c r="BL8" s="19">
        <v>8</v>
      </c>
      <c r="BM8" s="19">
        <v>1</v>
      </c>
      <c r="BN8" s="20">
        <v>2</v>
      </c>
      <c r="BO8" s="20">
        <v>13</v>
      </c>
      <c r="BP8" s="20">
        <v>15</v>
      </c>
      <c r="BQ8" s="20">
        <v>62</v>
      </c>
      <c r="BR8" s="20">
        <v>8</v>
      </c>
      <c r="BS8" s="20">
        <v>15</v>
      </c>
    </row>
    <row r="9" spans="1:71" s="21" customFormat="1" x14ac:dyDescent="0.25">
      <c r="A9" s="36"/>
      <c r="B9" s="28" t="s">
        <v>27</v>
      </c>
      <c r="C9" s="19">
        <v>0</v>
      </c>
      <c r="D9" s="19">
        <v>10</v>
      </c>
      <c r="E9" s="19">
        <v>1</v>
      </c>
      <c r="F9" s="20">
        <v>1</v>
      </c>
      <c r="G9" s="20">
        <f t="shared" si="5"/>
        <v>12</v>
      </c>
      <c r="H9" s="20">
        <f t="shared" si="6"/>
        <v>0</v>
      </c>
      <c r="I9" s="20">
        <f t="shared" si="7"/>
        <v>83.333333333333343</v>
      </c>
      <c r="J9" s="20">
        <f t="shared" si="8"/>
        <v>8.3333333333333321</v>
      </c>
      <c r="K9" s="20">
        <f t="shared" si="9"/>
        <v>8.3333333333333321</v>
      </c>
      <c r="L9" s="27"/>
      <c r="M9" s="27"/>
      <c r="N9" s="28" t="s">
        <v>27</v>
      </c>
      <c r="O9" s="19">
        <v>0</v>
      </c>
      <c r="P9" s="19">
        <v>9</v>
      </c>
      <c r="Q9" s="19">
        <v>1</v>
      </c>
      <c r="R9" s="20">
        <v>1</v>
      </c>
      <c r="S9" s="20">
        <f t="shared" si="10"/>
        <v>11</v>
      </c>
      <c r="T9" s="20">
        <f t="shared" si="11"/>
        <v>0</v>
      </c>
      <c r="U9" s="20">
        <f t="shared" si="12"/>
        <v>81.818181818181827</v>
      </c>
      <c r="V9" s="20">
        <f t="shared" si="13"/>
        <v>9.0909090909090917</v>
      </c>
      <c r="W9" s="20">
        <f t="shared" si="14"/>
        <v>9.0909090909090917</v>
      </c>
      <c r="Z9" s="28" t="s">
        <v>27</v>
      </c>
      <c r="AA9" s="19">
        <v>1</v>
      </c>
      <c r="AB9" s="19">
        <v>11</v>
      </c>
      <c r="AC9" s="19">
        <v>1</v>
      </c>
      <c r="AD9" s="20">
        <v>1</v>
      </c>
      <c r="AE9" s="20">
        <v>14</v>
      </c>
      <c r="AF9" s="20">
        <v>7</v>
      </c>
      <c r="AG9" s="20">
        <v>79</v>
      </c>
      <c r="AH9" s="20">
        <v>7</v>
      </c>
      <c r="AI9" s="20">
        <v>7</v>
      </c>
      <c r="AL9" s="28" t="s">
        <v>27</v>
      </c>
      <c r="AM9" s="19">
        <v>1</v>
      </c>
      <c r="AN9" s="19">
        <v>8</v>
      </c>
      <c r="AO9" s="19">
        <v>1</v>
      </c>
      <c r="AP9" s="20">
        <v>1</v>
      </c>
      <c r="AQ9" s="20">
        <v>11</v>
      </c>
      <c r="AR9" s="20">
        <v>9</v>
      </c>
      <c r="AS9" s="20">
        <v>73</v>
      </c>
      <c r="AT9" s="20">
        <v>9</v>
      </c>
      <c r="AU9" s="20">
        <v>9</v>
      </c>
      <c r="AX9" s="28" t="s">
        <v>27</v>
      </c>
      <c r="AY9" s="19">
        <v>1</v>
      </c>
      <c r="AZ9" s="19">
        <v>10</v>
      </c>
      <c r="BA9" s="19">
        <v>1</v>
      </c>
      <c r="BB9" s="20">
        <v>1</v>
      </c>
      <c r="BC9" s="20">
        <v>13</v>
      </c>
      <c r="BD9" s="20">
        <v>8</v>
      </c>
      <c r="BE9" s="20">
        <v>77</v>
      </c>
      <c r="BF9" s="20">
        <v>8</v>
      </c>
      <c r="BG9" s="20">
        <v>8</v>
      </c>
      <c r="BJ9" s="28" t="s">
        <v>27</v>
      </c>
      <c r="BK9" s="19">
        <v>0</v>
      </c>
      <c r="BL9" s="19">
        <v>11</v>
      </c>
      <c r="BM9" s="19">
        <v>1</v>
      </c>
      <c r="BN9" s="20">
        <v>1</v>
      </c>
      <c r="BO9" s="20">
        <v>13</v>
      </c>
      <c r="BP9" s="20">
        <v>0</v>
      </c>
      <c r="BQ9" s="20">
        <v>85</v>
      </c>
      <c r="BR9" s="20">
        <v>8</v>
      </c>
      <c r="BS9" s="20">
        <v>8</v>
      </c>
    </row>
    <row r="10" spans="1:71" s="21" customFormat="1" x14ac:dyDescent="0.25">
      <c r="A10" s="35"/>
      <c r="B10" s="28" t="s">
        <v>28</v>
      </c>
      <c r="C10" s="19">
        <v>0</v>
      </c>
      <c r="D10" s="19">
        <v>6</v>
      </c>
      <c r="E10" s="19">
        <v>1</v>
      </c>
      <c r="F10" s="20">
        <v>0</v>
      </c>
      <c r="G10" s="20">
        <f t="shared" si="5"/>
        <v>7</v>
      </c>
      <c r="H10" s="20">
        <f t="shared" si="6"/>
        <v>0</v>
      </c>
      <c r="I10" s="20">
        <f t="shared" si="7"/>
        <v>85.714285714285708</v>
      </c>
      <c r="J10" s="20">
        <f t="shared" si="8"/>
        <v>14.285714285714285</v>
      </c>
      <c r="K10" s="20">
        <f t="shared" si="9"/>
        <v>0</v>
      </c>
      <c r="L10" s="27"/>
      <c r="M10" s="27"/>
      <c r="N10" s="28" t="s">
        <v>28</v>
      </c>
      <c r="O10" s="19">
        <v>0</v>
      </c>
      <c r="P10" s="19">
        <v>6</v>
      </c>
      <c r="Q10" s="19">
        <v>1</v>
      </c>
      <c r="R10" s="20">
        <v>0</v>
      </c>
      <c r="S10" s="20">
        <f t="shared" si="10"/>
        <v>7</v>
      </c>
      <c r="T10" s="20">
        <f t="shared" si="11"/>
        <v>0</v>
      </c>
      <c r="U10" s="20">
        <f t="shared" si="12"/>
        <v>85.714285714285708</v>
      </c>
      <c r="V10" s="20">
        <f t="shared" si="13"/>
        <v>14.285714285714285</v>
      </c>
      <c r="W10" s="20">
        <f t="shared" si="14"/>
        <v>0</v>
      </c>
      <c r="Z10" s="28" t="s">
        <v>28</v>
      </c>
      <c r="AA10" s="19">
        <v>0</v>
      </c>
      <c r="AB10" s="19">
        <v>6</v>
      </c>
      <c r="AC10" s="19">
        <v>1</v>
      </c>
      <c r="AD10" s="20">
        <v>0</v>
      </c>
      <c r="AE10" s="20">
        <v>7</v>
      </c>
      <c r="AF10" s="20">
        <v>0</v>
      </c>
      <c r="AG10" s="20">
        <v>86</v>
      </c>
      <c r="AH10" s="20">
        <v>14</v>
      </c>
      <c r="AI10" s="20">
        <v>0</v>
      </c>
      <c r="AL10" s="28" t="s">
        <v>28</v>
      </c>
      <c r="AM10" s="19">
        <v>0</v>
      </c>
      <c r="AN10" s="19">
        <v>6</v>
      </c>
      <c r="AO10" s="19">
        <v>1</v>
      </c>
      <c r="AP10" s="20">
        <v>0</v>
      </c>
      <c r="AQ10" s="20">
        <v>7</v>
      </c>
      <c r="AR10" s="20">
        <v>0</v>
      </c>
      <c r="AS10" s="20">
        <v>86</v>
      </c>
      <c r="AT10" s="20">
        <v>14</v>
      </c>
      <c r="AU10" s="20">
        <v>0</v>
      </c>
      <c r="AX10" s="28" t="s">
        <v>28</v>
      </c>
      <c r="AY10" s="19">
        <v>0</v>
      </c>
      <c r="AZ10" s="19">
        <v>6</v>
      </c>
      <c r="BA10" s="19">
        <v>1</v>
      </c>
      <c r="BB10" s="20">
        <v>0</v>
      </c>
      <c r="BC10" s="20">
        <v>7</v>
      </c>
      <c r="BD10" s="20">
        <v>0</v>
      </c>
      <c r="BE10" s="20">
        <v>86</v>
      </c>
      <c r="BF10" s="20">
        <v>14</v>
      </c>
      <c r="BG10" s="20">
        <v>0</v>
      </c>
      <c r="BJ10" s="28" t="s">
        <v>28</v>
      </c>
      <c r="BK10" s="19">
        <v>0</v>
      </c>
      <c r="BL10" s="19">
        <v>6</v>
      </c>
      <c r="BM10" s="19">
        <v>1</v>
      </c>
      <c r="BN10" s="20">
        <v>0</v>
      </c>
      <c r="BO10" s="20">
        <v>7</v>
      </c>
      <c r="BP10" s="20">
        <v>0</v>
      </c>
      <c r="BQ10" s="20">
        <v>86</v>
      </c>
      <c r="BR10" s="20">
        <v>14</v>
      </c>
      <c r="BS10" s="20">
        <v>0</v>
      </c>
    </row>
    <row r="11" spans="1:71" s="21" customFormat="1" x14ac:dyDescent="0.25">
      <c r="A11" s="36"/>
      <c r="B11" s="28" t="s">
        <v>29</v>
      </c>
      <c r="C11" s="19">
        <v>1</v>
      </c>
      <c r="D11" s="19">
        <v>7</v>
      </c>
      <c r="E11" s="19">
        <v>1</v>
      </c>
      <c r="F11" s="20">
        <v>0</v>
      </c>
      <c r="G11" s="20">
        <f t="shared" si="5"/>
        <v>9</v>
      </c>
      <c r="H11" s="20">
        <f t="shared" si="6"/>
        <v>11.111111111111111</v>
      </c>
      <c r="I11" s="20">
        <f t="shared" si="7"/>
        <v>77.777777777777786</v>
      </c>
      <c r="J11" s="20">
        <f t="shared" si="8"/>
        <v>11.111111111111111</v>
      </c>
      <c r="K11" s="20">
        <f t="shared" si="9"/>
        <v>0</v>
      </c>
      <c r="L11" s="27"/>
      <c r="M11" s="27"/>
      <c r="N11" s="28" t="s">
        <v>29</v>
      </c>
      <c r="O11" s="19">
        <v>0</v>
      </c>
      <c r="P11" s="19">
        <v>7</v>
      </c>
      <c r="Q11" s="19">
        <v>1</v>
      </c>
      <c r="R11" s="20">
        <v>0</v>
      </c>
      <c r="S11" s="20">
        <f t="shared" si="10"/>
        <v>8</v>
      </c>
      <c r="T11" s="20">
        <f t="shared" si="11"/>
        <v>0</v>
      </c>
      <c r="U11" s="20">
        <f t="shared" si="12"/>
        <v>87.5</v>
      </c>
      <c r="V11" s="20">
        <f t="shared" si="13"/>
        <v>12.5</v>
      </c>
      <c r="W11" s="20">
        <f t="shared" si="14"/>
        <v>0</v>
      </c>
      <c r="Z11" s="28" t="s">
        <v>29</v>
      </c>
      <c r="AA11" s="19">
        <v>0</v>
      </c>
      <c r="AB11" s="19">
        <v>8</v>
      </c>
      <c r="AC11" s="19">
        <v>1</v>
      </c>
      <c r="AD11" s="20">
        <v>0</v>
      </c>
      <c r="AE11" s="20">
        <v>9</v>
      </c>
      <c r="AF11" s="20">
        <v>0</v>
      </c>
      <c r="AG11" s="20">
        <v>89</v>
      </c>
      <c r="AH11" s="20">
        <v>11</v>
      </c>
      <c r="AI11" s="20">
        <v>0</v>
      </c>
      <c r="AL11" s="28" t="s">
        <v>29</v>
      </c>
      <c r="AM11" s="19">
        <v>1</v>
      </c>
      <c r="AN11" s="19">
        <v>6</v>
      </c>
      <c r="AO11" s="19">
        <v>1</v>
      </c>
      <c r="AP11" s="20">
        <v>0</v>
      </c>
      <c r="AQ11" s="20">
        <v>8</v>
      </c>
      <c r="AR11" s="20">
        <v>13</v>
      </c>
      <c r="AS11" s="20">
        <v>75</v>
      </c>
      <c r="AT11" s="20">
        <v>13</v>
      </c>
      <c r="AU11" s="20">
        <v>0</v>
      </c>
      <c r="AX11" s="28" t="s">
        <v>29</v>
      </c>
      <c r="AY11" s="19">
        <v>0</v>
      </c>
      <c r="AZ11" s="19">
        <v>6</v>
      </c>
      <c r="BA11" s="19">
        <v>1</v>
      </c>
      <c r="BB11" s="20">
        <v>0</v>
      </c>
      <c r="BC11" s="20">
        <v>7</v>
      </c>
      <c r="BD11" s="20">
        <v>0</v>
      </c>
      <c r="BE11" s="20">
        <v>86</v>
      </c>
      <c r="BF11" s="20">
        <v>14</v>
      </c>
      <c r="BG11" s="20">
        <v>0</v>
      </c>
      <c r="BJ11" s="28" t="s">
        <v>29</v>
      </c>
      <c r="BK11" s="19">
        <v>0</v>
      </c>
      <c r="BL11" s="19">
        <v>6</v>
      </c>
      <c r="BM11" s="19">
        <v>1</v>
      </c>
      <c r="BN11" s="20">
        <v>0</v>
      </c>
      <c r="BO11" s="20">
        <v>7</v>
      </c>
      <c r="BP11" s="20">
        <v>0</v>
      </c>
      <c r="BQ11" s="20">
        <v>86</v>
      </c>
      <c r="BR11" s="20">
        <v>14</v>
      </c>
      <c r="BS11" s="20">
        <v>0</v>
      </c>
    </row>
    <row r="12" spans="1:71" s="21" customFormat="1" x14ac:dyDescent="0.25">
      <c r="A12" s="35"/>
      <c r="B12" s="28" t="s">
        <v>30</v>
      </c>
      <c r="C12" s="19">
        <v>0</v>
      </c>
      <c r="D12" s="19">
        <v>9</v>
      </c>
      <c r="E12" s="19">
        <v>0</v>
      </c>
      <c r="F12" s="20">
        <v>0</v>
      </c>
      <c r="G12" s="20">
        <f t="shared" si="5"/>
        <v>9</v>
      </c>
      <c r="H12" s="20">
        <f t="shared" si="6"/>
        <v>0</v>
      </c>
      <c r="I12" s="20">
        <f t="shared" si="7"/>
        <v>100</v>
      </c>
      <c r="J12" s="20">
        <f t="shared" si="8"/>
        <v>0</v>
      </c>
      <c r="K12" s="20">
        <f t="shared" si="9"/>
        <v>0</v>
      </c>
      <c r="N12" s="28" t="s">
        <v>30</v>
      </c>
      <c r="O12" s="19">
        <v>0</v>
      </c>
      <c r="P12" s="19">
        <v>10</v>
      </c>
      <c r="Q12" s="19">
        <v>0</v>
      </c>
      <c r="R12" s="20">
        <v>0</v>
      </c>
      <c r="S12" s="20">
        <f t="shared" si="10"/>
        <v>10</v>
      </c>
      <c r="T12" s="20">
        <f t="shared" si="11"/>
        <v>0</v>
      </c>
      <c r="U12" s="20">
        <f t="shared" si="12"/>
        <v>100</v>
      </c>
      <c r="V12" s="20">
        <f t="shared" si="13"/>
        <v>0</v>
      </c>
      <c r="W12" s="20">
        <f t="shared" si="14"/>
        <v>0</v>
      </c>
      <c r="Z12" s="28" t="s">
        <v>30</v>
      </c>
      <c r="AA12" s="19">
        <v>0</v>
      </c>
      <c r="AB12" s="19">
        <v>10</v>
      </c>
      <c r="AC12" s="19">
        <v>0</v>
      </c>
      <c r="AD12" s="20">
        <v>0</v>
      </c>
      <c r="AE12" s="20">
        <v>10</v>
      </c>
      <c r="AF12" s="20">
        <v>0</v>
      </c>
      <c r="AG12" s="20">
        <v>100</v>
      </c>
      <c r="AH12" s="20">
        <v>0</v>
      </c>
      <c r="AI12" s="20">
        <v>0</v>
      </c>
      <c r="AL12" s="28" t="s">
        <v>30</v>
      </c>
      <c r="AM12" s="19">
        <v>0</v>
      </c>
      <c r="AN12" s="19">
        <v>10</v>
      </c>
      <c r="AO12" s="19">
        <v>0</v>
      </c>
      <c r="AP12" s="20">
        <v>0</v>
      </c>
      <c r="AQ12" s="20">
        <v>10</v>
      </c>
      <c r="AR12" s="20">
        <v>0</v>
      </c>
      <c r="AS12" s="20">
        <v>100</v>
      </c>
      <c r="AT12" s="20">
        <v>0</v>
      </c>
      <c r="AU12" s="20">
        <v>0</v>
      </c>
      <c r="AX12" s="28" t="s">
        <v>30</v>
      </c>
      <c r="AY12" s="19">
        <v>0</v>
      </c>
      <c r="AZ12" s="19">
        <v>10</v>
      </c>
      <c r="BA12" s="19">
        <v>0</v>
      </c>
      <c r="BB12" s="20">
        <v>0</v>
      </c>
      <c r="BC12" s="20">
        <v>10</v>
      </c>
      <c r="BD12" s="20">
        <v>0</v>
      </c>
      <c r="BE12" s="20">
        <v>100</v>
      </c>
      <c r="BF12" s="20">
        <v>0</v>
      </c>
      <c r="BG12" s="20">
        <v>0</v>
      </c>
      <c r="BJ12" s="28" t="s">
        <v>30</v>
      </c>
      <c r="BK12" s="19">
        <v>0</v>
      </c>
      <c r="BL12" s="19">
        <v>10</v>
      </c>
      <c r="BM12" s="19">
        <v>0</v>
      </c>
      <c r="BN12" s="20">
        <v>0</v>
      </c>
      <c r="BO12" s="20">
        <v>10</v>
      </c>
      <c r="BP12" s="20">
        <v>0</v>
      </c>
      <c r="BQ12" s="20">
        <v>100</v>
      </c>
      <c r="BR12" s="20">
        <v>0</v>
      </c>
      <c r="BS12" s="20">
        <v>0</v>
      </c>
    </row>
    <row r="13" spans="1:71" s="21" customFormat="1" x14ac:dyDescent="0.25">
      <c r="A13" s="35"/>
      <c r="B13" s="28" t="s">
        <v>31</v>
      </c>
      <c r="C13" s="19">
        <v>0</v>
      </c>
      <c r="D13" s="19">
        <v>7</v>
      </c>
      <c r="E13" s="19">
        <v>1</v>
      </c>
      <c r="F13" s="20">
        <v>1</v>
      </c>
      <c r="G13" s="20">
        <f t="shared" si="5"/>
        <v>9</v>
      </c>
      <c r="H13" s="20">
        <f t="shared" si="6"/>
        <v>0</v>
      </c>
      <c r="I13" s="20">
        <f t="shared" si="7"/>
        <v>77.777777777777786</v>
      </c>
      <c r="J13" s="20">
        <f t="shared" si="8"/>
        <v>11.111111111111111</v>
      </c>
      <c r="K13" s="20">
        <f t="shared" si="9"/>
        <v>11.111111111111111</v>
      </c>
      <c r="N13" s="28" t="s">
        <v>31</v>
      </c>
      <c r="O13" s="19">
        <v>0</v>
      </c>
      <c r="P13" s="19">
        <v>7</v>
      </c>
      <c r="Q13" s="19">
        <v>1</v>
      </c>
      <c r="R13" s="20">
        <v>1</v>
      </c>
      <c r="S13" s="20">
        <f t="shared" si="10"/>
        <v>9</v>
      </c>
      <c r="T13" s="20">
        <f t="shared" si="11"/>
        <v>0</v>
      </c>
      <c r="U13" s="20">
        <f t="shared" si="12"/>
        <v>77.777777777777786</v>
      </c>
      <c r="V13" s="20">
        <f t="shared" si="13"/>
        <v>11.111111111111111</v>
      </c>
      <c r="W13" s="20">
        <f t="shared" si="14"/>
        <v>11.111111111111111</v>
      </c>
      <c r="Z13" s="28" t="s">
        <v>31</v>
      </c>
      <c r="AA13" s="19">
        <v>0</v>
      </c>
      <c r="AB13" s="19">
        <v>7</v>
      </c>
      <c r="AC13" s="19">
        <v>1</v>
      </c>
      <c r="AD13" s="20">
        <v>1</v>
      </c>
      <c r="AE13" s="20">
        <v>9</v>
      </c>
      <c r="AF13" s="20">
        <v>0</v>
      </c>
      <c r="AG13" s="20">
        <v>78</v>
      </c>
      <c r="AH13" s="20">
        <v>11</v>
      </c>
      <c r="AI13" s="20">
        <v>11</v>
      </c>
      <c r="AL13" s="28" t="s">
        <v>31</v>
      </c>
      <c r="AM13" s="19">
        <v>0</v>
      </c>
      <c r="AN13" s="19">
        <v>7</v>
      </c>
      <c r="AO13" s="19">
        <v>1</v>
      </c>
      <c r="AP13" s="20">
        <v>1</v>
      </c>
      <c r="AQ13" s="20">
        <v>9</v>
      </c>
      <c r="AR13" s="20">
        <v>0</v>
      </c>
      <c r="AS13" s="20">
        <v>78</v>
      </c>
      <c r="AT13" s="20">
        <v>11</v>
      </c>
      <c r="AU13" s="20">
        <v>11</v>
      </c>
      <c r="AX13" s="28" t="s">
        <v>31</v>
      </c>
      <c r="AY13" s="19">
        <v>0</v>
      </c>
      <c r="AZ13" s="19">
        <v>7</v>
      </c>
      <c r="BA13" s="19">
        <v>1</v>
      </c>
      <c r="BB13" s="20">
        <v>1</v>
      </c>
      <c r="BC13" s="20">
        <v>9</v>
      </c>
      <c r="BD13" s="20">
        <v>0</v>
      </c>
      <c r="BE13" s="20">
        <v>78</v>
      </c>
      <c r="BF13" s="20">
        <v>11</v>
      </c>
      <c r="BG13" s="20">
        <v>11</v>
      </c>
      <c r="BJ13" s="28" t="s">
        <v>31</v>
      </c>
      <c r="BK13" s="19">
        <v>0</v>
      </c>
      <c r="BL13" s="19">
        <v>7</v>
      </c>
      <c r="BM13" s="19">
        <v>1</v>
      </c>
      <c r="BN13" s="20">
        <v>0</v>
      </c>
      <c r="BO13" s="20">
        <v>8</v>
      </c>
      <c r="BP13" s="20">
        <v>0</v>
      </c>
      <c r="BQ13" s="20">
        <v>88</v>
      </c>
      <c r="BR13" s="20">
        <v>13</v>
      </c>
      <c r="BS13" s="20">
        <v>0</v>
      </c>
    </row>
    <row r="14" spans="1:71" s="21" customFormat="1" x14ac:dyDescent="0.25">
      <c r="A14" s="36"/>
      <c r="B14" s="28" t="s">
        <v>32</v>
      </c>
      <c r="C14" s="19">
        <v>3</v>
      </c>
      <c r="D14" s="19">
        <v>14</v>
      </c>
      <c r="E14" s="19">
        <v>1</v>
      </c>
      <c r="F14" s="20">
        <v>0</v>
      </c>
      <c r="G14" s="20">
        <f t="shared" si="5"/>
        <v>18</v>
      </c>
      <c r="H14" s="20">
        <f t="shared" si="6"/>
        <v>16.666666666666664</v>
      </c>
      <c r="I14" s="20">
        <f t="shared" si="7"/>
        <v>77.777777777777786</v>
      </c>
      <c r="J14" s="20">
        <f t="shared" si="8"/>
        <v>5.5555555555555554</v>
      </c>
      <c r="K14" s="20">
        <f t="shared" si="9"/>
        <v>0</v>
      </c>
      <c r="N14" s="28" t="s">
        <v>32</v>
      </c>
      <c r="O14" s="19">
        <v>3</v>
      </c>
      <c r="P14" s="19">
        <v>13</v>
      </c>
      <c r="Q14" s="19">
        <v>1</v>
      </c>
      <c r="R14" s="20">
        <v>0</v>
      </c>
      <c r="S14" s="20">
        <f t="shared" si="10"/>
        <v>17</v>
      </c>
      <c r="T14" s="20">
        <f t="shared" si="11"/>
        <v>17.647058823529413</v>
      </c>
      <c r="U14" s="20">
        <f t="shared" si="12"/>
        <v>76.470588235294116</v>
      </c>
      <c r="V14" s="20">
        <f t="shared" si="13"/>
        <v>5.8823529411764701</v>
      </c>
      <c r="W14" s="20">
        <f t="shared" si="14"/>
        <v>0</v>
      </c>
      <c r="Z14" s="28" t="s">
        <v>32</v>
      </c>
      <c r="AA14" s="19">
        <v>3</v>
      </c>
      <c r="AB14" s="19">
        <v>13</v>
      </c>
      <c r="AC14" s="19">
        <v>1</v>
      </c>
      <c r="AD14" s="20">
        <v>0</v>
      </c>
      <c r="AE14" s="20">
        <v>17</v>
      </c>
      <c r="AF14" s="20">
        <v>18</v>
      </c>
      <c r="AG14" s="20">
        <v>76</v>
      </c>
      <c r="AH14" s="20">
        <v>6</v>
      </c>
      <c r="AI14" s="20">
        <v>0</v>
      </c>
      <c r="AL14" s="28" t="s">
        <v>32</v>
      </c>
      <c r="AM14" s="19">
        <v>3</v>
      </c>
      <c r="AN14" s="19">
        <v>13</v>
      </c>
      <c r="AO14" s="19">
        <v>1</v>
      </c>
      <c r="AP14" s="20">
        <v>0</v>
      </c>
      <c r="AQ14" s="20">
        <v>17</v>
      </c>
      <c r="AR14" s="20">
        <v>18</v>
      </c>
      <c r="AS14" s="20">
        <v>76</v>
      </c>
      <c r="AT14" s="20">
        <v>6</v>
      </c>
      <c r="AU14" s="20">
        <v>0</v>
      </c>
      <c r="AX14" s="28" t="s">
        <v>32</v>
      </c>
      <c r="AY14" s="19">
        <v>3</v>
      </c>
      <c r="AZ14" s="19">
        <v>13</v>
      </c>
      <c r="BA14" s="19">
        <v>1</v>
      </c>
      <c r="BB14" s="20">
        <v>0</v>
      </c>
      <c r="BC14" s="20">
        <v>17</v>
      </c>
      <c r="BD14" s="20">
        <v>18</v>
      </c>
      <c r="BE14" s="20">
        <v>76</v>
      </c>
      <c r="BF14" s="20">
        <v>6</v>
      </c>
      <c r="BG14" s="20">
        <v>0</v>
      </c>
      <c r="BJ14" s="28" t="s">
        <v>32</v>
      </c>
      <c r="BK14" s="19">
        <v>3</v>
      </c>
      <c r="BL14" s="19">
        <v>13</v>
      </c>
      <c r="BM14" s="19">
        <v>1</v>
      </c>
      <c r="BN14" s="20">
        <v>0</v>
      </c>
      <c r="BO14" s="20">
        <v>17</v>
      </c>
      <c r="BP14" s="20">
        <v>18</v>
      </c>
      <c r="BQ14" s="20">
        <v>76</v>
      </c>
      <c r="BR14" s="20">
        <v>6</v>
      </c>
      <c r="BS14" s="20">
        <v>0</v>
      </c>
    </row>
    <row r="15" spans="1:71" s="21" customFormat="1" x14ac:dyDescent="0.25">
      <c r="A15" s="36"/>
      <c r="B15" s="28" t="s">
        <v>33</v>
      </c>
      <c r="C15" s="19">
        <v>0</v>
      </c>
      <c r="D15" s="19">
        <v>10</v>
      </c>
      <c r="E15" s="19">
        <v>2</v>
      </c>
      <c r="F15" s="20">
        <v>1</v>
      </c>
      <c r="G15" s="20">
        <f t="shared" si="5"/>
        <v>13</v>
      </c>
      <c r="H15" s="20">
        <f t="shared" si="6"/>
        <v>0</v>
      </c>
      <c r="I15" s="20">
        <f t="shared" si="7"/>
        <v>76.923076923076934</v>
      </c>
      <c r="J15" s="20">
        <f t="shared" si="8"/>
        <v>15.384615384615385</v>
      </c>
      <c r="K15" s="20">
        <f t="shared" si="9"/>
        <v>7.6923076923076925</v>
      </c>
      <c r="N15" s="28" t="s">
        <v>33</v>
      </c>
      <c r="O15" s="19">
        <v>0</v>
      </c>
      <c r="P15" s="19">
        <v>10</v>
      </c>
      <c r="Q15" s="19">
        <v>2</v>
      </c>
      <c r="R15" s="20">
        <v>1</v>
      </c>
      <c r="S15" s="20">
        <f t="shared" si="10"/>
        <v>13</v>
      </c>
      <c r="T15" s="20">
        <f t="shared" si="11"/>
        <v>0</v>
      </c>
      <c r="U15" s="20">
        <f t="shared" si="12"/>
        <v>76.923076923076934</v>
      </c>
      <c r="V15" s="20">
        <f t="shared" si="13"/>
        <v>15.384615384615385</v>
      </c>
      <c r="W15" s="20">
        <f t="shared" si="14"/>
        <v>7.6923076923076925</v>
      </c>
      <c r="Z15" s="28" t="s">
        <v>33</v>
      </c>
      <c r="AA15" s="19">
        <v>0</v>
      </c>
      <c r="AB15" s="19">
        <v>10</v>
      </c>
      <c r="AC15" s="19">
        <v>2</v>
      </c>
      <c r="AD15" s="20">
        <v>1</v>
      </c>
      <c r="AE15" s="20">
        <v>13</v>
      </c>
      <c r="AF15" s="20">
        <v>0</v>
      </c>
      <c r="AG15" s="20">
        <v>77</v>
      </c>
      <c r="AH15" s="20">
        <v>15</v>
      </c>
      <c r="AI15" s="20">
        <v>8</v>
      </c>
      <c r="AL15" s="28" t="s">
        <v>33</v>
      </c>
      <c r="AM15" s="19">
        <v>0</v>
      </c>
      <c r="AN15" s="19">
        <v>10</v>
      </c>
      <c r="AO15" s="19">
        <v>2</v>
      </c>
      <c r="AP15" s="20">
        <v>1</v>
      </c>
      <c r="AQ15" s="20">
        <v>13</v>
      </c>
      <c r="AR15" s="20">
        <v>0</v>
      </c>
      <c r="AS15" s="20">
        <v>77</v>
      </c>
      <c r="AT15" s="20">
        <v>15</v>
      </c>
      <c r="AU15" s="20">
        <v>8</v>
      </c>
      <c r="AX15" s="28" t="s">
        <v>33</v>
      </c>
      <c r="AY15" s="19">
        <v>0</v>
      </c>
      <c r="AZ15" s="19">
        <v>10</v>
      </c>
      <c r="BA15" s="19">
        <v>2</v>
      </c>
      <c r="BB15" s="20">
        <v>1</v>
      </c>
      <c r="BC15" s="20">
        <v>13</v>
      </c>
      <c r="BD15" s="20">
        <v>0</v>
      </c>
      <c r="BE15" s="20">
        <v>77</v>
      </c>
      <c r="BF15" s="20">
        <v>15</v>
      </c>
      <c r="BG15" s="20">
        <v>8</v>
      </c>
      <c r="BJ15" s="28" t="s">
        <v>33</v>
      </c>
      <c r="BK15" s="19">
        <v>0</v>
      </c>
      <c r="BL15" s="19">
        <v>10</v>
      </c>
      <c r="BM15" s="19">
        <v>3</v>
      </c>
      <c r="BN15" s="20">
        <v>0</v>
      </c>
      <c r="BO15" s="20">
        <v>13</v>
      </c>
      <c r="BP15" s="20">
        <v>0</v>
      </c>
      <c r="BQ15" s="20">
        <v>77</v>
      </c>
      <c r="BR15" s="20">
        <v>23</v>
      </c>
      <c r="BS15" s="20">
        <v>0</v>
      </c>
    </row>
    <row r="16" spans="1:71" s="21" customFormat="1" x14ac:dyDescent="0.25">
      <c r="A16" s="36"/>
      <c r="B16" s="28" t="s">
        <v>34</v>
      </c>
      <c r="C16" s="19">
        <v>0</v>
      </c>
      <c r="D16" s="19">
        <v>7</v>
      </c>
      <c r="E16" s="19">
        <v>3</v>
      </c>
      <c r="F16" s="20">
        <v>0</v>
      </c>
      <c r="G16" s="20">
        <f t="shared" si="5"/>
        <v>10</v>
      </c>
      <c r="H16" s="20">
        <f t="shared" si="6"/>
        <v>0</v>
      </c>
      <c r="I16" s="20">
        <f t="shared" si="7"/>
        <v>70</v>
      </c>
      <c r="J16" s="20">
        <f t="shared" si="8"/>
        <v>30</v>
      </c>
      <c r="K16" s="20">
        <f t="shared" si="9"/>
        <v>0</v>
      </c>
      <c r="N16" s="28" t="s">
        <v>34</v>
      </c>
      <c r="O16" s="19">
        <v>0</v>
      </c>
      <c r="P16" s="19">
        <v>7</v>
      </c>
      <c r="Q16" s="19">
        <v>3</v>
      </c>
      <c r="R16" s="20">
        <v>0</v>
      </c>
      <c r="S16" s="20">
        <f t="shared" si="10"/>
        <v>10</v>
      </c>
      <c r="T16" s="20">
        <f t="shared" si="11"/>
        <v>0</v>
      </c>
      <c r="U16" s="20">
        <f t="shared" si="12"/>
        <v>70</v>
      </c>
      <c r="V16" s="20">
        <f t="shared" si="13"/>
        <v>30</v>
      </c>
      <c r="W16" s="20">
        <f t="shared" si="14"/>
        <v>0</v>
      </c>
      <c r="Z16" s="28" t="s">
        <v>34</v>
      </c>
      <c r="AA16" s="19">
        <v>0</v>
      </c>
      <c r="AB16" s="19">
        <v>7</v>
      </c>
      <c r="AC16" s="19">
        <v>3</v>
      </c>
      <c r="AD16" s="20">
        <v>0</v>
      </c>
      <c r="AE16" s="20">
        <v>10</v>
      </c>
      <c r="AF16" s="20">
        <v>0</v>
      </c>
      <c r="AG16" s="20">
        <v>70</v>
      </c>
      <c r="AH16" s="20">
        <v>30</v>
      </c>
      <c r="AI16" s="20">
        <v>0</v>
      </c>
      <c r="AL16" s="28" t="s">
        <v>34</v>
      </c>
      <c r="AM16" s="19">
        <v>0</v>
      </c>
      <c r="AN16" s="19">
        <v>7</v>
      </c>
      <c r="AO16" s="19">
        <v>3</v>
      </c>
      <c r="AP16" s="20">
        <v>0</v>
      </c>
      <c r="AQ16" s="20">
        <v>10</v>
      </c>
      <c r="AR16" s="20">
        <v>0</v>
      </c>
      <c r="AS16" s="20">
        <v>70</v>
      </c>
      <c r="AT16" s="20">
        <v>30</v>
      </c>
      <c r="AU16" s="20">
        <v>0</v>
      </c>
      <c r="AX16" s="28" t="s">
        <v>34</v>
      </c>
      <c r="AY16" s="19">
        <v>1</v>
      </c>
      <c r="AZ16" s="19">
        <v>7</v>
      </c>
      <c r="BA16" s="19">
        <v>3</v>
      </c>
      <c r="BB16" s="20">
        <v>0</v>
      </c>
      <c r="BC16" s="20">
        <v>11</v>
      </c>
      <c r="BD16" s="20">
        <v>9</v>
      </c>
      <c r="BE16" s="20">
        <v>64</v>
      </c>
      <c r="BF16" s="20">
        <v>27</v>
      </c>
      <c r="BG16" s="20">
        <v>0</v>
      </c>
      <c r="BJ16" s="28" t="s">
        <v>34</v>
      </c>
      <c r="BK16" s="19">
        <v>1</v>
      </c>
      <c r="BL16" s="19">
        <v>7</v>
      </c>
      <c r="BM16" s="19">
        <v>3</v>
      </c>
      <c r="BN16" s="20">
        <v>0</v>
      </c>
      <c r="BO16" s="20">
        <v>11</v>
      </c>
      <c r="BP16" s="20">
        <v>9</v>
      </c>
      <c r="BQ16" s="20">
        <v>64</v>
      </c>
      <c r="BR16" s="20">
        <v>27</v>
      </c>
      <c r="BS16" s="20">
        <v>0</v>
      </c>
    </row>
    <row r="17" spans="1:71" s="21" customFormat="1" x14ac:dyDescent="0.25">
      <c r="A17" s="35"/>
      <c r="B17" s="28" t="s">
        <v>35</v>
      </c>
      <c r="C17" s="19">
        <v>0</v>
      </c>
      <c r="D17" s="19">
        <v>12</v>
      </c>
      <c r="E17" s="19">
        <v>2</v>
      </c>
      <c r="F17" s="20">
        <v>0</v>
      </c>
      <c r="G17" s="20">
        <f t="shared" si="5"/>
        <v>14</v>
      </c>
      <c r="H17" s="20">
        <f t="shared" si="6"/>
        <v>0</v>
      </c>
      <c r="I17" s="20">
        <f t="shared" si="7"/>
        <v>85.714285714285708</v>
      </c>
      <c r="J17" s="20">
        <f t="shared" si="8"/>
        <v>14.285714285714285</v>
      </c>
      <c r="K17" s="20">
        <f t="shared" si="9"/>
        <v>0</v>
      </c>
      <c r="N17" s="28" t="s">
        <v>35</v>
      </c>
      <c r="O17" s="19">
        <v>0</v>
      </c>
      <c r="P17" s="19">
        <v>12</v>
      </c>
      <c r="Q17" s="19">
        <v>2</v>
      </c>
      <c r="R17" s="20">
        <v>0</v>
      </c>
      <c r="S17" s="20">
        <f t="shared" si="10"/>
        <v>14</v>
      </c>
      <c r="T17" s="20">
        <f t="shared" si="11"/>
        <v>0</v>
      </c>
      <c r="U17" s="20">
        <f t="shared" si="12"/>
        <v>85.714285714285708</v>
      </c>
      <c r="V17" s="20">
        <f t="shared" si="13"/>
        <v>14.285714285714285</v>
      </c>
      <c r="W17" s="20">
        <f t="shared" si="14"/>
        <v>0</v>
      </c>
      <c r="Z17" s="28" t="s">
        <v>35</v>
      </c>
      <c r="AA17" s="19">
        <v>0</v>
      </c>
      <c r="AB17" s="19">
        <v>11</v>
      </c>
      <c r="AC17" s="19">
        <v>2</v>
      </c>
      <c r="AD17" s="20">
        <v>0</v>
      </c>
      <c r="AE17" s="20">
        <v>13</v>
      </c>
      <c r="AF17" s="20">
        <v>0</v>
      </c>
      <c r="AG17" s="20">
        <v>85</v>
      </c>
      <c r="AH17" s="20">
        <v>15</v>
      </c>
      <c r="AI17" s="20">
        <v>0</v>
      </c>
      <c r="AL17" s="28" t="s">
        <v>35</v>
      </c>
      <c r="AM17" s="19">
        <v>0</v>
      </c>
      <c r="AN17" s="19">
        <v>9</v>
      </c>
      <c r="AO17" s="19">
        <v>2</v>
      </c>
      <c r="AP17" s="20">
        <v>0</v>
      </c>
      <c r="AQ17" s="20">
        <v>11</v>
      </c>
      <c r="AR17" s="20">
        <v>0</v>
      </c>
      <c r="AS17" s="20">
        <v>82</v>
      </c>
      <c r="AT17" s="20">
        <v>18</v>
      </c>
      <c r="AU17" s="20">
        <v>0</v>
      </c>
      <c r="AX17" s="28" t="s">
        <v>35</v>
      </c>
      <c r="AY17" s="19">
        <v>0</v>
      </c>
      <c r="AZ17" s="19">
        <v>10</v>
      </c>
      <c r="BA17" s="19">
        <v>2</v>
      </c>
      <c r="BB17" s="20">
        <v>0</v>
      </c>
      <c r="BC17" s="20">
        <v>12</v>
      </c>
      <c r="BD17" s="20">
        <v>0</v>
      </c>
      <c r="BE17" s="20">
        <v>83</v>
      </c>
      <c r="BF17" s="20">
        <v>17</v>
      </c>
      <c r="BG17" s="20">
        <v>0</v>
      </c>
      <c r="BJ17" s="28" t="s">
        <v>35</v>
      </c>
      <c r="BK17" s="19">
        <v>0</v>
      </c>
      <c r="BL17" s="19">
        <v>11</v>
      </c>
      <c r="BM17" s="19">
        <v>2</v>
      </c>
      <c r="BN17" s="20">
        <v>0</v>
      </c>
      <c r="BO17" s="20">
        <v>13</v>
      </c>
      <c r="BP17" s="20">
        <v>0</v>
      </c>
      <c r="BQ17" s="20">
        <v>85</v>
      </c>
      <c r="BR17" s="20">
        <v>15</v>
      </c>
      <c r="BS17" s="20">
        <v>0</v>
      </c>
    </row>
    <row r="18" spans="1:71" s="21" customFormat="1" x14ac:dyDescent="0.25">
      <c r="B18" s="28" t="s">
        <v>9</v>
      </c>
      <c r="C18" s="19">
        <v>1</v>
      </c>
      <c r="D18" s="19">
        <v>13</v>
      </c>
      <c r="E18" s="19">
        <v>1</v>
      </c>
      <c r="F18" s="20">
        <v>0</v>
      </c>
      <c r="G18" s="20">
        <f t="shared" si="5"/>
        <v>15</v>
      </c>
      <c r="H18" s="20">
        <f t="shared" si="6"/>
        <v>6.666666666666667</v>
      </c>
      <c r="I18" s="20">
        <f t="shared" si="7"/>
        <v>86.666666666666671</v>
      </c>
      <c r="J18" s="20">
        <f t="shared" si="8"/>
        <v>6.666666666666667</v>
      </c>
      <c r="K18" s="20">
        <f t="shared" si="9"/>
        <v>0</v>
      </c>
      <c r="N18" s="28" t="s">
        <v>9</v>
      </c>
      <c r="O18" s="19">
        <v>1</v>
      </c>
      <c r="P18" s="19">
        <v>13</v>
      </c>
      <c r="Q18" s="19">
        <v>1</v>
      </c>
      <c r="R18" s="20">
        <v>0</v>
      </c>
      <c r="S18" s="20">
        <f t="shared" si="10"/>
        <v>15</v>
      </c>
      <c r="T18" s="20">
        <f t="shared" si="11"/>
        <v>6.666666666666667</v>
      </c>
      <c r="U18" s="20">
        <f t="shared" si="12"/>
        <v>86.666666666666671</v>
      </c>
      <c r="V18" s="20">
        <f t="shared" si="13"/>
        <v>6.666666666666667</v>
      </c>
      <c r="W18" s="20">
        <f t="shared" si="14"/>
        <v>0</v>
      </c>
      <c r="Z18" s="28" t="s">
        <v>9</v>
      </c>
      <c r="AA18" s="19">
        <v>1</v>
      </c>
      <c r="AB18" s="19">
        <v>13</v>
      </c>
      <c r="AC18" s="19">
        <v>1</v>
      </c>
      <c r="AD18" s="20">
        <v>0</v>
      </c>
      <c r="AE18" s="20">
        <v>15</v>
      </c>
      <c r="AF18" s="20">
        <v>7</v>
      </c>
      <c r="AG18" s="20">
        <v>87</v>
      </c>
      <c r="AH18" s="20">
        <v>7</v>
      </c>
      <c r="AI18" s="20">
        <v>0</v>
      </c>
      <c r="AL18" s="28" t="s">
        <v>9</v>
      </c>
      <c r="AM18" s="19">
        <v>1</v>
      </c>
      <c r="AN18" s="19">
        <v>13</v>
      </c>
      <c r="AO18" s="19">
        <v>1</v>
      </c>
      <c r="AP18" s="20">
        <v>0</v>
      </c>
      <c r="AQ18" s="20">
        <v>15</v>
      </c>
      <c r="AR18" s="20">
        <v>7</v>
      </c>
      <c r="AS18" s="20">
        <v>87</v>
      </c>
      <c r="AT18" s="20">
        <v>7</v>
      </c>
      <c r="AU18" s="20">
        <v>0</v>
      </c>
      <c r="AX18" s="28" t="s">
        <v>9</v>
      </c>
      <c r="AY18" s="19">
        <v>1</v>
      </c>
      <c r="AZ18" s="19">
        <v>13</v>
      </c>
      <c r="BA18" s="19">
        <v>1</v>
      </c>
      <c r="BB18" s="20">
        <v>0</v>
      </c>
      <c r="BC18" s="20">
        <v>15</v>
      </c>
      <c r="BD18" s="20">
        <v>7</v>
      </c>
      <c r="BE18" s="20">
        <v>87</v>
      </c>
      <c r="BF18" s="20">
        <v>7</v>
      </c>
      <c r="BG18" s="20">
        <v>0</v>
      </c>
      <c r="BJ18" s="28" t="s">
        <v>9</v>
      </c>
      <c r="BK18" s="19">
        <v>1</v>
      </c>
      <c r="BL18" s="19">
        <v>13</v>
      </c>
      <c r="BM18" s="19">
        <v>1</v>
      </c>
      <c r="BN18" s="20">
        <v>0</v>
      </c>
      <c r="BO18" s="20">
        <v>15</v>
      </c>
      <c r="BP18" s="20">
        <v>7</v>
      </c>
      <c r="BQ18" s="20">
        <v>87</v>
      </c>
      <c r="BR18" s="20">
        <v>7</v>
      </c>
      <c r="BS18" s="20">
        <v>0</v>
      </c>
    </row>
    <row r="19" spans="1:71" s="21" customFormat="1" x14ac:dyDescent="0.25">
      <c r="B19" s="28" t="s">
        <v>5</v>
      </c>
      <c r="C19" s="19">
        <v>1</v>
      </c>
      <c r="D19" s="19">
        <v>2</v>
      </c>
      <c r="E19" s="19">
        <v>0</v>
      </c>
      <c r="F19" s="20">
        <v>0</v>
      </c>
      <c r="G19" s="20">
        <f t="shared" si="5"/>
        <v>3</v>
      </c>
      <c r="H19" s="20">
        <f t="shared" si="6"/>
        <v>33.333333333333329</v>
      </c>
      <c r="I19" s="20">
        <f t="shared" si="7"/>
        <v>66.666666666666657</v>
      </c>
      <c r="J19" s="20">
        <f t="shared" si="8"/>
        <v>0</v>
      </c>
      <c r="K19" s="20">
        <f t="shared" si="9"/>
        <v>0</v>
      </c>
      <c r="N19" s="28" t="s">
        <v>5</v>
      </c>
      <c r="O19" s="19">
        <v>1</v>
      </c>
      <c r="P19" s="19">
        <v>2</v>
      </c>
      <c r="Q19" s="19">
        <v>0</v>
      </c>
      <c r="R19" s="20">
        <v>0</v>
      </c>
      <c r="S19" s="20">
        <f t="shared" ref="S19:S23" si="15">SUM(O19:R19)</f>
        <v>3</v>
      </c>
      <c r="T19" s="20">
        <f t="shared" ref="T19:T23" si="16">O19/S19*100</f>
        <v>33.333333333333329</v>
      </c>
      <c r="U19" s="20">
        <f t="shared" ref="U19:U23" si="17">P19/S19*100</f>
        <v>66.666666666666657</v>
      </c>
      <c r="V19" s="20">
        <f t="shared" ref="V19:V23" si="18">Q19/S19*100</f>
        <v>0</v>
      </c>
      <c r="W19" s="20">
        <f t="shared" ref="W19:W23" si="19">R19/S19*100</f>
        <v>0</v>
      </c>
      <c r="Z19" s="28" t="s">
        <v>5</v>
      </c>
      <c r="AA19" s="20">
        <v>1</v>
      </c>
      <c r="AB19" s="20">
        <v>2</v>
      </c>
      <c r="AC19" s="20">
        <v>0</v>
      </c>
      <c r="AD19" s="20">
        <v>0</v>
      </c>
      <c r="AE19" s="20">
        <v>3</v>
      </c>
      <c r="AF19" s="20">
        <v>33</v>
      </c>
      <c r="AG19" s="20">
        <v>67</v>
      </c>
      <c r="AH19" s="20">
        <v>0</v>
      </c>
      <c r="AI19" s="20">
        <v>0</v>
      </c>
      <c r="AL19" s="28" t="s">
        <v>5</v>
      </c>
      <c r="AM19" s="20">
        <v>1</v>
      </c>
      <c r="AN19" s="20">
        <v>2</v>
      </c>
      <c r="AO19" s="20">
        <v>0</v>
      </c>
      <c r="AP19" s="20">
        <v>0</v>
      </c>
      <c r="AQ19" s="20">
        <v>3</v>
      </c>
      <c r="AR19" s="20">
        <v>33</v>
      </c>
      <c r="AS19" s="20">
        <v>67</v>
      </c>
      <c r="AT19" s="20">
        <v>0</v>
      </c>
      <c r="AU19" s="20">
        <v>0</v>
      </c>
      <c r="AX19" s="28" t="s">
        <v>5</v>
      </c>
      <c r="AY19" s="20">
        <v>1</v>
      </c>
      <c r="AZ19" s="20">
        <v>2</v>
      </c>
      <c r="BA19" s="20">
        <v>0</v>
      </c>
      <c r="BB19" s="20">
        <v>0</v>
      </c>
      <c r="BC19" s="20">
        <v>3</v>
      </c>
      <c r="BD19" s="20">
        <v>33</v>
      </c>
      <c r="BE19" s="20">
        <v>67</v>
      </c>
      <c r="BF19" s="20">
        <v>0</v>
      </c>
      <c r="BG19" s="20">
        <v>0</v>
      </c>
      <c r="BJ19" s="28" t="s">
        <v>5</v>
      </c>
      <c r="BK19" s="20">
        <v>0</v>
      </c>
      <c r="BL19" s="20">
        <v>2</v>
      </c>
      <c r="BM19" s="20">
        <v>0</v>
      </c>
      <c r="BN19" s="20">
        <v>0</v>
      </c>
      <c r="BO19" s="20">
        <v>2</v>
      </c>
      <c r="BP19" s="20">
        <v>0</v>
      </c>
      <c r="BQ19" s="20">
        <v>100</v>
      </c>
      <c r="BR19" s="20">
        <v>0</v>
      </c>
      <c r="BS19" s="20">
        <v>0</v>
      </c>
    </row>
    <row r="20" spans="1:71" s="21" customFormat="1" x14ac:dyDescent="0.25">
      <c r="B20" s="28" t="s">
        <v>8</v>
      </c>
      <c r="C20" s="19">
        <v>0</v>
      </c>
      <c r="D20" s="19">
        <v>5</v>
      </c>
      <c r="E20" s="19">
        <v>1</v>
      </c>
      <c r="F20" s="20">
        <v>0</v>
      </c>
      <c r="G20" s="20">
        <f t="shared" si="5"/>
        <v>6</v>
      </c>
      <c r="H20" s="20">
        <f t="shared" si="6"/>
        <v>0</v>
      </c>
      <c r="I20" s="20">
        <f t="shared" si="7"/>
        <v>83.333333333333343</v>
      </c>
      <c r="J20" s="20">
        <f t="shared" si="8"/>
        <v>16.666666666666664</v>
      </c>
      <c r="K20" s="20">
        <f t="shared" si="9"/>
        <v>0</v>
      </c>
      <c r="N20" s="28" t="s">
        <v>8</v>
      </c>
      <c r="O20" s="19">
        <v>14</v>
      </c>
      <c r="P20" s="19">
        <v>6</v>
      </c>
      <c r="Q20" s="19">
        <v>0</v>
      </c>
      <c r="R20" s="20">
        <v>0</v>
      </c>
      <c r="S20" s="20">
        <f t="shared" si="15"/>
        <v>20</v>
      </c>
      <c r="T20" s="20">
        <f t="shared" si="16"/>
        <v>70</v>
      </c>
      <c r="U20" s="20">
        <f t="shared" si="17"/>
        <v>30</v>
      </c>
      <c r="V20" s="20">
        <f t="shared" si="18"/>
        <v>0</v>
      </c>
      <c r="W20" s="20">
        <f t="shared" si="19"/>
        <v>0</v>
      </c>
      <c r="Z20" s="28" t="s">
        <v>8</v>
      </c>
      <c r="AA20" s="20">
        <v>14</v>
      </c>
      <c r="AB20" s="20">
        <v>6</v>
      </c>
      <c r="AC20" s="20">
        <v>0</v>
      </c>
      <c r="AD20" s="20">
        <v>0</v>
      </c>
      <c r="AE20" s="20">
        <v>20</v>
      </c>
      <c r="AF20" s="20">
        <v>70</v>
      </c>
      <c r="AG20" s="20">
        <v>30</v>
      </c>
      <c r="AH20" s="20">
        <v>0</v>
      </c>
      <c r="AI20" s="20">
        <v>0</v>
      </c>
      <c r="AL20" s="28" t="s">
        <v>8</v>
      </c>
      <c r="AM20" s="20">
        <v>4</v>
      </c>
      <c r="AN20" s="20">
        <v>13</v>
      </c>
      <c r="AO20" s="20">
        <v>1</v>
      </c>
      <c r="AP20" s="20">
        <v>0</v>
      </c>
      <c r="AQ20" s="20">
        <v>18</v>
      </c>
      <c r="AR20" s="20">
        <v>22</v>
      </c>
      <c r="AS20" s="20">
        <v>72</v>
      </c>
      <c r="AT20" s="20">
        <v>6</v>
      </c>
      <c r="AU20" s="20">
        <v>0</v>
      </c>
      <c r="AX20" s="28" t="s">
        <v>8</v>
      </c>
      <c r="AY20" s="20">
        <v>4</v>
      </c>
      <c r="AZ20" s="20">
        <v>13</v>
      </c>
      <c r="BA20" s="20">
        <v>1</v>
      </c>
      <c r="BB20" s="20">
        <v>0</v>
      </c>
      <c r="BC20" s="20">
        <v>18</v>
      </c>
      <c r="BD20" s="20">
        <v>22</v>
      </c>
      <c r="BE20" s="20">
        <v>72</v>
      </c>
      <c r="BF20" s="20">
        <v>6</v>
      </c>
      <c r="BG20" s="20">
        <v>0</v>
      </c>
      <c r="BJ20" s="28" t="s">
        <v>8</v>
      </c>
      <c r="BK20" s="20">
        <v>0</v>
      </c>
      <c r="BL20" s="20">
        <v>16</v>
      </c>
      <c r="BM20" s="20">
        <v>1</v>
      </c>
      <c r="BN20" s="20">
        <v>0</v>
      </c>
      <c r="BO20" s="20">
        <v>17</v>
      </c>
      <c r="BP20" s="20">
        <v>0</v>
      </c>
      <c r="BQ20" s="20">
        <v>94</v>
      </c>
      <c r="BR20" s="20">
        <v>6</v>
      </c>
      <c r="BS20" s="20">
        <v>0</v>
      </c>
    </row>
    <row r="21" spans="1:71" s="21" customFormat="1" x14ac:dyDescent="0.25">
      <c r="B21" s="28" t="s">
        <v>92</v>
      </c>
      <c r="C21" s="19">
        <f>SUM(C4:C17)</f>
        <v>17</v>
      </c>
      <c r="D21" s="19">
        <f t="shared" ref="D21:F21" si="20">SUM(D4:D17)</f>
        <v>158</v>
      </c>
      <c r="E21" s="19">
        <f t="shared" si="20"/>
        <v>27</v>
      </c>
      <c r="F21" s="19">
        <f t="shared" si="20"/>
        <v>6</v>
      </c>
      <c r="G21" s="20">
        <f t="shared" si="5"/>
        <v>208</v>
      </c>
      <c r="H21" s="20">
        <f t="shared" si="6"/>
        <v>8.1730769230769234</v>
      </c>
      <c r="I21" s="20">
        <f t="shared" si="7"/>
        <v>75.961538461538453</v>
      </c>
      <c r="J21" s="20">
        <f t="shared" si="8"/>
        <v>12.980769230769232</v>
      </c>
      <c r="K21" s="20">
        <f t="shared" si="9"/>
        <v>2.8846153846153846</v>
      </c>
      <c r="N21" s="28" t="s">
        <v>92</v>
      </c>
      <c r="O21" s="19">
        <f>SUM(O4:O17)</f>
        <v>15</v>
      </c>
      <c r="P21" s="19">
        <f t="shared" ref="P21:R21" si="21">SUM(P4:P17)</f>
        <v>154</v>
      </c>
      <c r="Q21" s="19">
        <f t="shared" si="21"/>
        <v>27</v>
      </c>
      <c r="R21" s="19">
        <f t="shared" si="21"/>
        <v>6</v>
      </c>
      <c r="S21" s="20">
        <f t="shared" si="15"/>
        <v>202</v>
      </c>
      <c r="T21" s="20">
        <f t="shared" si="16"/>
        <v>7.4257425742574252</v>
      </c>
      <c r="U21" s="20">
        <f t="shared" si="17"/>
        <v>76.237623762376245</v>
      </c>
      <c r="V21" s="20">
        <f t="shared" si="18"/>
        <v>13.366336633663368</v>
      </c>
      <c r="W21" s="20">
        <f t="shared" si="19"/>
        <v>2.9702970297029703</v>
      </c>
      <c r="Z21" s="28" t="s">
        <v>92</v>
      </c>
      <c r="AA21" s="19">
        <v>17</v>
      </c>
      <c r="AB21" s="19">
        <v>158</v>
      </c>
      <c r="AC21" s="19">
        <v>27</v>
      </c>
      <c r="AD21" s="19">
        <v>5</v>
      </c>
      <c r="AE21" s="20">
        <v>207</v>
      </c>
      <c r="AF21" s="20">
        <v>8</v>
      </c>
      <c r="AG21" s="20">
        <v>76</v>
      </c>
      <c r="AH21" s="20">
        <v>13</v>
      </c>
      <c r="AI21" s="20">
        <v>2</v>
      </c>
      <c r="AL21" s="28" t="s">
        <v>92</v>
      </c>
      <c r="AM21" s="19">
        <v>17</v>
      </c>
      <c r="AN21" s="19">
        <v>145</v>
      </c>
      <c r="AO21" s="19">
        <v>27</v>
      </c>
      <c r="AP21" s="19">
        <v>5</v>
      </c>
      <c r="AQ21" s="20">
        <v>194</v>
      </c>
      <c r="AR21" s="20">
        <v>9</v>
      </c>
      <c r="AS21" s="20">
        <v>75</v>
      </c>
      <c r="AT21" s="20">
        <v>14</v>
      </c>
      <c r="AU21" s="20">
        <v>3</v>
      </c>
      <c r="AX21" s="28" t="s">
        <v>92</v>
      </c>
      <c r="AY21" s="19">
        <v>11</v>
      </c>
      <c r="AZ21" s="19">
        <v>147</v>
      </c>
      <c r="BA21" s="19">
        <v>28</v>
      </c>
      <c r="BB21" s="19">
        <v>7</v>
      </c>
      <c r="BC21" s="20">
        <v>193</v>
      </c>
      <c r="BD21" s="20">
        <v>6</v>
      </c>
      <c r="BE21" s="20">
        <v>76</v>
      </c>
      <c r="BF21" s="20">
        <v>15</v>
      </c>
      <c r="BG21" s="20">
        <v>4</v>
      </c>
      <c r="BJ21" s="28" t="s">
        <v>92</v>
      </c>
      <c r="BK21" s="19">
        <v>14</v>
      </c>
      <c r="BL21" s="19">
        <v>151</v>
      </c>
      <c r="BM21" s="19">
        <v>28</v>
      </c>
      <c r="BN21" s="19">
        <v>4</v>
      </c>
      <c r="BO21" s="20">
        <v>197</v>
      </c>
      <c r="BP21" s="20">
        <v>7</v>
      </c>
      <c r="BQ21" s="20">
        <v>77</v>
      </c>
      <c r="BR21" s="20">
        <v>14</v>
      </c>
      <c r="BS21" s="20">
        <v>2</v>
      </c>
    </row>
    <row r="22" spans="1:71" s="21" customFormat="1" x14ac:dyDescent="0.25">
      <c r="B22" s="28" t="s">
        <v>93</v>
      </c>
      <c r="C22" s="19">
        <f>SUM(C18:C20)</f>
        <v>2</v>
      </c>
      <c r="D22" s="19">
        <f t="shared" ref="D22:F22" si="22">SUM(D18:D20)</f>
        <v>20</v>
      </c>
      <c r="E22" s="19">
        <f t="shared" si="22"/>
        <v>2</v>
      </c>
      <c r="F22" s="19">
        <f t="shared" si="22"/>
        <v>0</v>
      </c>
      <c r="G22" s="20">
        <f t="shared" si="5"/>
        <v>24</v>
      </c>
      <c r="H22" s="20">
        <f t="shared" si="6"/>
        <v>8.3333333333333321</v>
      </c>
      <c r="I22" s="20">
        <f t="shared" si="7"/>
        <v>83.333333333333343</v>
      </c>
      <c r="J22" s="20">
        <f t="shared" si="8"/>
        <v>8.3333333333333321</v>
      </c>
      <c r="K22" s="20">
        <f t="shared" si="9"/>
        <v>0</v>
      </c>
      <c r="N22" s="28" t="s">
        <v>93</v>
      </c>
      <c r="O22" s="19">
        <f>SUM(O18:O20)</f>
        <v>16</v>
      </c>
      <c r="P22" s="19">
        <f t="shared" ref="P22:R22" si="23">SUM(P18:P20)</f>
        <v>21</v>
      </c>
      <c r="Q22" s="19">
        <f t="shared" si="23"/>
        <v>1</v>
      </c>
      <c r="R22" s="19">
        <f t="shared" si="23"/>
        <v>0</v>
      </c>
      <c r="S22" s="20">
        <f t="shared" si="15"/>
        <v>38</v>
      </c>
      <c r="T22" s="20">
        <f t="shared" si="16"/>
        <v>42.105263157894733</v>
      </c>
      <c r="U22" s="20">
        <f t="shared" si="17"/>
        <v>55.26315789473685</v>
      </c>
      <c r="V22" s="20">
        <f t="shared" si="18"/>
        <v>2.6315789473684208</v>
      </c>
      <c r="W22" s="20">
        <f t="shared" si="19"/>
        <v>0</v>
      </c>
      <c r="Z22" s="28" t="s">
        <v>93</v>
      </c>
      <c r="AA22" s="19">
        <v>16</v>
      </c>
      <c r="AB22" s="19">
        <v>21</v>
      </c>
      <c r="AC22" s="19">
        <v>1</v>
      </c>
      <c r="AD22" s="19">
        <v>0</v>
      </c>
      <c r="AE22" s="20">
        <v>38</v>
      </c>
      <c r="AF22" s="20">
        <v>42</v>
      </c>
      <c r="AG22" s="20">
        <v>55</v>
      </c>
      <c r="AH22" s="20">
        <v>3</v>
      </c>
      <c r="AI22" s="20">
        <v>0</v>
      </c>
      <c r="AL22" s="28" t="s">
        <v>93</v>
      </c>
      <c r="AM22" s="19">
        <v>6</v>
      </c>
      <c r="AN22" s="19">
        <v>28</v>
      </c>
      <c r="AO22" s="19">
        <v>2</v>
      </c>
      <c r="AP22" s="19">
        <v>0</v>
      </c>
      <c r="AQ22" s="20">
        <v>36</v>
      </c>
      <c r="AR22" s="20">
        <v>17</v>
      </c>
      <c r="AS22" s="20">
        <v>78</v>
      </c>
      <c r="AT22" s="20">
        <v>6</v>
      </c>
      <c r="AU22" s="20">
        <v>0</v>
      </c>
      <c r="AX22" s="28" t="s">
        <v>93</v>
      </c>
      <c r="AY22" s="19">
        <v>6</v>
      </c>
      <c r="AZ22" s="19">
        <v>28</v>
      </c>
      <c r="BA22" s="19">
        <v>2</v>
      </c>
      <c r="BB22" s="19">
        <v>0</v>
      </c>
      <c r="BC22" s="20">
        <v>36</v>
      </c>
      <c r="BD22" s="20">
        <v>17</v>
      </c>
      <c r="BE22" s="20">
        <v>78</v>
      </c>
      <c r="BF22" s="20">
        <v>6</v>
      </c>
      <c r="BG22" s="20">
        <v>0</v>
      </c>
      <c r="BJ22" s="28" t="s">
        <v>93</v>
      </c>
      <c r="BK22" s="19">
        <v>1</v>
      </c>
      <c r="BL22" s="19">
        <v>31</v>
      </c>
      <c r="BM22" s="19">
        <v>2</v>
      </c>
      <c r="BN22" s="19">
        <v>0</v>
      </c>
      <c r="BO22" s="20">
        <v>34</v>
      </c>
      <c r="BP22" s="20">
        <v>3</v>
      </c>
      <c r="BQ22" s="20">
        <v>91</v>
      </c>
      <c r="BR22" s="20">
        <v>6</v>
      </c>
      <c r="BS22" s="20">
        <v>0</v>
      </c>
    </row>
    <row r="23" spans="1:71" s="21" customFormat="1" x14ac:dyDescent="0.25">
      <c r="B23" s="28" t="s">
        <v>41</v>
      </c>
      <c r="C23" s="19">
        <f>SUM(C4:C20)</f>
        <v>19</v>
      </c>
      <c r="D23" s="19">
        <f t="shared" ref="D23:F23" si="24">SUM(D4:D20)</f>
        <v>178</v>
      </c>
      <c r="E23" s="19">
        <f t="shared" si="24"/>
        <v>29</v>
      </c>
      <c r="F23" s="19">
        <f t="shared" si="24"/>
        <v>6</v>
      </c>
      <c r="G23" s="20">
        <f t="shared" si="5"/>
        <v>232</v>
      </c>
      <c r="H23" s="20">
        <f t="shared" si="6"/>
        <v>8.1896551724137936</v>
      </c>
      <c r="I23" s="20">
        <f t="shared" si="7"/>
        <v>76.724137931034491</v>
      </c>
      <c r="J23" s="20">
        <f t="shared" si="8"/>
        <v>12.5</v>
      </c>
      <c r="K23" s="20">
        <f t="shared" si="9"/>
        <v>2.5862068965517242</v>
      </c>
      <c r="N23" s="28" t="s">
        <v>41</v>
      </c>
      <c r="O23" s="19">
        <f>SUM(O4:O20)</f>
        <v>31</v>
      </c>
      <c r="P23" s="19">
        <f t="shared" ref="P23:R23" si="25">SUM(P4:P20)</f>
        <v>175</v>
      </c>
      <c r="Q23" s="19">
        <f t="shared" si="25"/>
        <v>28</v>
      </c>
      <c r="R23" s="19">
        <f t="shared" si="25"/>
        <v>6</v>
      </c>
      <c r="S23" s="20">
        <f t="shared" si="15"/>
        <v>240</v>
      </c>
      <c r="T23" s="20">
        <f t="shared" si="16"/>
        <v>12.916666666666668</v>
      </c>
      <c r="U23" s="20">
        <f t="shared" si="17"/>
        <v>72.916666666666657</v>
      </c>
      <c r="V23" s="20">
        <f t="shared" si="18"/>
        <v>11.666666666666666</v>
      </c>
      <c r="W23" s="20">
        <f t="shared" si="19"/>
        <v>2.5</v>
      </c>
      <c r="Z23" s="28" t="s">
        <v>41</v>
      </c>
      <c r="AA23" s="19">
        <v>33</v>
      </c>
      <c r="AB23" s="19">
        <v>179</v>
      </c>
      <c r="AC23" s="19">
        <v>28</v>
      </c>
      <c r="AD23" s="19">
        <v>5</v>
      </c>
      <c r="AE23" s="20">
        <v>245</v>
      </c>
      <c r="AF23" s="20">
        <v>13</v>
      </c>
      <c r="AG23" s="20">
        <v>73</v>
      </c>
      <c r="AH23" s="20">
        <v>11</v>
      </c>
      <c r="AI23" s="20">
        <v>2</v>
      </c>
      <c r="AL23" s="28" t="s">
        <v>41</v>
      </c>
      <c r="AM23" s="19">
        <v>23</v>
      </c>
      <c r="AN23" s="19">
        <v>173</v>
      </c>
      <c r="AO23" s="19">
        <v>29</v>
      </c>
      <c r="AP23" s="19">
        <v>5</v>
      </c>
      <c r="AQ23" s="20">
        <v>230</v>
      </c>
      <c r="AR23" s="20">
        <v>10</v>
      </c>
      <c r="AS23" s="20">
        <v>75</v>
      </c>
      <c r="AT23" s="20">
        <v>13</v>
      </c>
      <c r="AU23" s="20">
        <v>2</v>
      </c>
      <c r="AX23" s="28" t="s">
        <v>41</v>
      </c>
      <c r="AY23" s="19">
        <v>17</v>
      </c>
      <c r="AZ23" s="19">
        <v>175</v>
      </c>
      <c r="BA23" s="19">
        <v>30</v>
      </c>
      <c r="BB23" s="19">
        <v>7</v>
      </c>
      <c r="BC23" s="20">
        <v>229</v>
      </c>
      <c r="BD23" s="20">
        <v>7</v>
      </c>
      <c r="BE23" s="20">
        <v>76</v>
      </c>
      <c r="BF23" s="20">
        <v>13</v>
      </c>
      <c r="BG23" s="20">
        <v>3</v>
      </c>
      <c r="BJ23" s="28" t="s">
        <v>41</v>
      </c>
      <c r="BK23" s="19">
        <v>15</v>
      </c>
      <c r="BL23" s="19">
        <v>182</v>
      </c>
      <c r="BM23" s="19">
        <v>30</v>
      </c>
      <c r="BN23" s="19">
        <v>4</v>
      </c>
      <c r="BO23" s="20">
        <v>231</v>
      </c>
      <c r="BP23" s="20">
        <v>6</v>
      </c>
      <c r="BQ23" s="20">
        <v>79</v>
      </c>
      <c r="BR23" s="20">
        <v>13</v>
      </c>
      <c r="BS23" s="20">
        <v>2</v>
      </c>
    </row>
    <row r="24" spans="1:71" s="21" customFormat="1" x14ac:dyDescent="0.25">
      <c r="B24" s="5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6">
    <mergeCell ref="BK1:BN1"/>
    <mergeCell ref="O1:R1"/>
    <mergeCell ref="C1:F1"/>
    <mergeCell ref="AA1:AD1"/>
    <mergeCell ref="AM1:AP1"/>
    <mergeCell ref="AY1:B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zoomScaleNormal="100" workbookViewId="0"/>
  </sheetViews>
  <sheetFormatPr defaultRowHeight="15" x14ac:dyDescent="0.25"/>
  <cols>
    <col min="1" max="1" width="9.140625" style="10"/>
    <col min="2" max="2" width="23.7109375" style="10" bestFit="1" customWidth="1"/>
    <col min="3" max="6" width="13.7109375" style="10" customWidth="1"/>
    <col min="7" max="7" width="9.140625" style="10" customWidth="1"/>
    <col min="8" max="8" width="9.140625" style="10"/>
    <col min="9" max="9" width="23.7109375" style="10" customWidth="1"/>
    <col min="10" max="13" width="13.7109375" style="10" customWidth="1"/>
    <col min="14" max="14" width="9.140625" style="10" customWidth="1"/>
    <col min="15" max="15" width="9.140625" style="10"/>
    <col min="16" max="16" width="23.7109375" style="10" customWidth="1"/>
    <col min="17" max="20" width="13.7109375" style="10" customWidth="1"/>
    <col min="21" max="22" width="9.140625" style="10"/>
    <col min="23" max="23" width="23.7109375" style="10" customWidth="1"/>
    <col min="24" max="27" width="13.7109375" style="10" customWidth="1"/>
    <col min="28" max="29" width="9.140625" style="10"/>
    <col min="30" max="30" width="23.7109375" style="10" customWidth="1"/>
    <col min="31" max="34" width="13.7109375" style="10" customWidth="1"/>
    <col min="35" max="36" width="9.140625" style="10"/>
    <col min="37" max="37" width="23.7109375" style="10" customWidth="1"/>
    <col min="38" max="41" width="13.7109375" style="10" customWidth="1"/>
    <col min="42" max="16384" width="9.140625" style="10"/>
  </cols>
  <sheetData>
    <row r="1" spans="1:41" s="21" customFormat="1" x14ac:dyDescent="0.25">
      <c r="B1" s="22">
        <v>2011</v>
      </c>
      <c r="C1" s="91" t="s">
        <v>18</v>
      </c>
      <c r="D1" s="90"/>
      <c r="E1" s="90"/>
      <c r="F1" s="90"/>
      <c r="I1" s="22">
        <v>2012</v>
      </c>
      <c r="J1" s="91" t="s">
        <v>18</v>
      </c>
      <c r="K1" s="90"/>
      <c r="L1" s="90"/>
      <c r="M1" s="90"/>
      <c r="P1" s="44">
        <v>2013</v>
      </c>
      <c r="Q1" s="91" t="s">
        <v>18</v>
      </c>
      <c r="R1" s="90"/>
      <c r="S1" s="90"/>
      <c r="T1" s="90"/>
      <c r="W1" s="46">
        <v>2014</v>
      </c>
      <c r="X1" s="91" t="s">
        <v>18</v>
      </c>
      <c r="Y1" s="90"/>
      <c r="Z1" s="90"/>
      <c r="AA1" s="90"/>
      <c r="AD1" s="48">
        <v>2015</v>
      </c>
      <c r="AE1" s="91" t="s">
        <v>18</v>
      </c>
      <c r="AF1" s="90"/>
      <c r="AG1" s="90"/>
      <c r="AH1" s="90"/>
      <c r="AK1" s="51">
        <v>2016</v>
      </c>
      <c r="AL1" s="91" t="s">
        <v>18</v>
      </c>
      <c r="AM1" s="90"/>
      <c r="AN1" s="90"/>
      <c r="AO1" s="90"/>
    </row>
    <row r="2" spans="1:41" s="21" customFormat="1" x14ac:dyDescent="0.25">
      <c r="B2" s="22" t="s">
        <v>73</v>
      </c>
      <c r="C2" s="23">
        <v>36</v>
      </c>
      <c r="D2" s="23">
        <v>37</v>
      </c>
      <c r="E2" s="22">
        <v>38</v>
      </c>
      <c r="F2" s="22">
        <v>39</v>
      </c>
      <c r="I2" s="22" t="s">
        <v>73</v>
      </c>
      <c r="J2" s="23">
        <v>46</v>
      </c>
      <c r="K2" s="23">
        <v>47</v>
      </c>
      <c r="L2" s="22">
        <v>48</v>
      </c>
      <c r="M2" s="22">
        <v>49</v>
      </c>
      <c r="P2" s="44" t="s">
        <v>73</v>
      </c>
      <c r="Q2" s="23">
        <v>46</v>
      </c>
      <c r="R2" s="23">
        <v>47</v>
      </c>
      <c r="S2" s="44">
        <v>48</v>
      </c>
      <c r="T2" s="44">
        <v>49</v>
      </c>
      <c r="W2" s="46" t="s">
        <v>73</v>
      </c>
      <c r="X2" s="23">
        <v>46</v>
      </c>
      <c r="Y2" s="23">
        <v>47</v>
      </c>
      <c r="Z2" s="46">
        <v>48</v>
      </c>
      <c r="AA2" s="46">
        <v>49</v>
      </c>
      <c r="AD2" s="48" t="s">
        <v>73</v>
      </c>
      <c r="AE2" s="23">
        <v>46</v>
      </c>
      <c r="AF2" s="23">
        <v>47</v>
      </c>
      <c r="AG2" s="48">
        <v>48</v>
      </c>
      <c r="AH2" s="48">
        <v>49</v>
      </c>
      <c r="AK2" s="51" t="s">
        <v>73</v>
      </c>
      <c r="AL2" s="23">
        <v>46</v>
      </c>
      <c r="AM2" s="23">
        <v>47</v>
      </c>
      <c r="AN2" s="51">
        <v>48</v>
      </c>
      <c r="AO2" s="51">
        <v>49</v>
      </c>
    </row>
    <row r="3" spans="1:41" s="21" customFormat="1" ht="36" x14ac:dyDescent="0.25">
      <c r="A3" s="27"/>
      <c r="B3" s="17"/>
      <c r="C3" s="37" t="s">
        <v>19</v>
      </c>
      <c r="D3" s="37" t="s">
        <v>20</v>
      </c>
      <c r="E3" s="37" t="s">
        <v>21</v>
      </c>
      <c r="F3" s="37" t="s">
        <v>22</v>
      </c>
      <c r="G3" s="14"/>
      <c r="H3" s="27"/>
      <c r="I3" s="17"/>
      <c r="J3" s="37" t="s">
        <v>19</v>
      </c>
      <c r="K3" s="37" t="s">
        <v>20</v>
      </c>
      <c r="L3" s="37" t="s">
        <v>21</v>
      </c>
      <c r="M3" s="37" t="s">
        <v>22</v>
      </c>
      <c r="N3" s="38"/>
      <c r="P3" s="17"/>
      <c r="Q3" s="37" t="s">
        <v>19</v>
      </c>
      <c r="R3" s="37" t="s">
        <v>20</v>
      </c>
      <c r="S3" s="37" t="s">
        <v>21</v>
      </c>
      <c r="T3" s="37" t="s">
        <v>22</v>
      </c>
      <c r="W3" s="17"/>
      <c r="X3" s="37" t="s">
        <v>19</v>
      </c>
      <c r="Y3" s="37" t="s">
        <v>20</v>
      </c>
      <c r="Z3" s="37" t="s">
        <v>21</v>
      </c>
      <c r="AA3" s="37" t="s">
        <v>22</v>
      </c>
      <c r="AD3" s="17"/>
      <c r="AE3" s="37" t="s">
        <v>19</v>
      </c>
      <c r="AF3" s="37" t="s">
        <v>20</v>
      </c>
      <c r="AG3" s="37" t="s">
        <v>21</v>
      </c>
      <c r="AH3" s="37" t="s">
        <v>22</v>
      </c>
      <c r="AK3" s="17"/>
      <c r="AL3" s="37" t="s">
        <v>19</v>
      </c>
      <c r="AM3" s="37" t="s">
        <v>20</v>
      </c>
      <c r="AN3" s="37" t="s">
        <v>21</v>
      </c>
      <c r="AO3" s="37" t="s">
        <v>22</v>
      </c>
    </row>
    <row r="4" spans="1:41" s="21" customFormat="1" x14ac:dyDescent="0.25">
      <c r="A4" s="39"/>
      <c r="B4" s="28" t="s">
        <v>6</v>
      </c>
      <c r="C4" s="40">
        <v>0</v>
      </c>
      <c r="D4" s="40">
        <v>1</v>
      </c>
      <c r="E4" s="40">
        <v>1</v>
      </c>
      <c r="F4" s="40">
        <v>1</v>
      </c>
      <c r="G4" s="16"/>
      <c r="H4" s="27"/>
      <c r="I4" s="28" t="s">
        <v>6</v>
      </c>
      <c r="J4" s="40">
        <v>0</v>
      </c>
      <c r="K4" s="40">
        <v>1</v>
      </c>
      <c r="L4" s="40">
        <v>1</v>
      </c>
      <c r="M4" s="40">
        <v>1</v>
      </c>
      <c r="N4" s="16"/>
      <c r="P4" s="28" t="s">
        <v>6</v>
      </c>
      <c r="Q4" s="40">
        <v>1</v>
      </c>
      <c r="R4" s="40">
        <v>1</v>
      </c>
      <c r="S4" s="40">
        <v>1</v>
      </c>
      <c r="T4" s="40">
        <v>1</v>
      </c>
      <c r="W4" s="28" t="s">
        <v>6</v>
      </c>
      <c r="X4" s="40">
        <v>1</v>
      </c>
      <c r="Y4" s="40">
        <v>1</v>
      </c>
      <c r="Z4" s="40">
        <v>1</v>
      </c>
      <c r="AA4" s="40">
        <v>1</v>
      </c>
      <c r="AD4" s="28" t="s">
        <v>6</v>
      </c>
      <c r="AE4" s="40">
        <v>1</v>
      </c>
      <c r="AF4" s="40">
        <v>1</v>
      </c>
      <c r="AG4" s="40">
        <v>1</v>
      </c>
      <c r="AH4" s="40">
        <v>1</v>
      </c>
      <c r="AK4" s="28" t="s">
        <v>6</v>
      </c>
      <c r="AL4" s="40">
        <v>1</v>
      </c>
      <c r="AM4" s="40">
        <v>1</v>
      </c>
      <c r="AN4" s="40">
        <v>1</v>
      </c>
      <c r="AO4" s="40">
        <v>1</v>
      </c>
    </row>
    <row r="5" spans="1:41" s="21" customFormat="1" x14ac:dyDescent="0.25">
      <c r="A5" s="41"/>
      <c r="B5" s="28" t="s">
        <v>23</v>
      </c>
      <c r="C5" s="40">
        <v>1</v>
      </c>
      <c r="D5" s="40">
        <v>1</v>
      </c>
      <c r="E5" s="40">
        <v>0</v>
      </c>
      <c r="F5" s="40">
        <v>1</v>
      </c>
      <c r="G5" s="16"/>
      <c r="H5" s="27"/>
      <c r="I5" s="28" t="s">
        <v>23</v>
      </c>
      <c r="J5" s="40">
        <v>1</v>
      </c>
      <c r="K5" s="40">
        <v>1</v>
      </c>
      <c r="L5" s="40">
        <v>0</v>
      </c>
      <c r="M5" s="40">
        <v>1</v>
      </c>
      <c r="N5" s="16"/>
      <c r="P5" s="28" t="s">
        <v>23</v>
      </c>
      <c r="Q5" s="40">
        <v>1</v>
      </c>
      <c r="R5" s="40">
        <v>1</v>
      </c>
      <c r="S5" s="40">
        <v>0</v>
      </c>
      <c r="T5" s="40">
        <v>1</v>
      </c>
      <c r="W5" s="28" t="s">
        <v>23</v>
      </c>
      <c r="X5" s="40">
        <v>1</v>
      </c>
      <c r="Y5" s="40">
        <v>1</v>
      </c>
      <c r="Z5" s="40">
        <v>0</v>
      </c>
      <c r="AA5" s="40">
        <v>1</v>
      </c>
      <c r="AD5" s="28" t="s">
        <v>23</v>
      </c>
      <c r="AE5" s="40">
        <v>1</v>
      </c>
      <c r="AF5" s="40">
        <v>1</v>
      </c>
      <c r="AG5" s="40">
        <v>0</v>
      </c>
      <c r="AH5" s="40">
        <v>1</v>
      </c>
      <c r="AK5" s="28" t="s">
        <v>23</v>
      </c>
      <c r="AL5" s="40">
        <v>1</v>
      </c>
      <c r="AM5" s="40">
        <v>1</v>
      </c>
      <c r="AN5" s="40">
        <v>0</v>
      </c>
      <c r="AO5" s="40">
        <v>1</v>
      </c>
    </row>
    <row r="6" spans="1:41" s="21" customFormat="1" x14ac:dyDescent="0.25">
      <c r="A6" s="42"/>
      <c r="B6" s="28" t="s">
        <v>24</v>
      </c>
      <c r="C6" s="40">
        <v>1</v>
      </c>
      <c r="D6" s="40">
        <v>1</v>
      </c>
      <c r="E6" s="40">
        <v>1</v>
      </c>
      <c r="F6" s="40">
        <v>1</v>
      </c>
      <c r="G6" s="16"/>
      <c r="H6" s="27"/>
      <c r="I6" s="28" t="s">
        <v>24</v>
      </c>
      <c r="J6" s="40">
        <v>1</v>
      </c>
      <c r="K6" s="40">
        <v>1</v>
      </c>
      <c r="L6" s="40">
        <v>1</v>
      </c>
      <c r="M6" s="40">
        <v>1</v>
      </c>
      <c r="N6" s="16"/>
      <c r="P6" s="28" t="s">
        <v>24</v>
      </c>
      <c r="Q6" s="40">
        <v>1</v>
      </c>
      <c r="R6" s="40">
        <v>1</v>
      </c>
      <c r="S6" s="40">
        <v>1</v>
      </c>
      <c r="T6" s="40">
        <v>1</v>
      </c>
      <c r="W6" s="28" t="s">
        <v>24</v>
      </c>
      <c r="X6" s="40">
        <v>1</v>
      </c>
      <c r="Y6" s="40">
        <v>1</v>
      </c>
      <c r="Z6" s="40">
        <v>1</v>
      </c>
      <c r="AA6" s="40">
        <v>1</v>
      </c>
      <c r="AD6" s="28" t="s">
        <v>24</v>
      </c>
      <c r="AE6" s="40">
        <v>1</v>
      </c>
      <c r="AF6" s="40">
        <v>1</v>
      </c>
      <c r="AG6" s="40">
        <v>1</v>
      </c>
      <c r="AH6" s="40">
        <v>1</v>
      </c>
      <c r="AK6" s="28" t="s">
        <v>24</v>
      </c>
      <c r="AL6" s="40">
        <v>1</v>
      </c>
      <c r="AM6" s="40">
        <v>1</v>
      </c>
      <c r="AN6" s="40">
        <v>1</v>
      </c>
      <c r="AO6" s="40">
        <v>1</v>
      </c>
    </row>
    <row r="7" spans="1:41" s="21" customFormat="1" x14ac:dyDescent="0.25">
      <c r="A7" s="41"/>
      <c r="B7" s="28" t="s">
        <v>25</v>
      </c>
      <c r="C7" s="40">
        <v>0</v>
      </c>
      <c r="D7" s="40">
        <v>1</v>
      </c>
      <c r="E7" s="40">
        <v>1</v>
      </c>
      <c r="F7" s="40">
        <v>1</v>
      </c>
      <c r="G7" s="16"/>
      <c r="H7" s="27"/>
      <c r="I7" s="28" t="s">
        <v>25</v>
      </c>
      <c r="J7" s="40">
        <v>0</v>
      </c>
      <c r="K7" s="40">
        <v>1</v>
      </c>
      <c r="L7" s="40">
        <v>1</v>
      </c>
      <c r="M7" s="40">
        <v>1</v>
      </c>
      <c r="N7" s="16"/>
      <c r="P7" s="28" t="s">
        <v>25</v>
      </c>
      <c r="Q7" s="40">
        <v>0</v>
      </c>
      <c r="R7" s="40">
        <v>1</v>
      </c>
      <c r="S7" s="40">
        <v>1</v>
      </c>
      <c r="T7" s="40">
        <v>1</v>
      </c>
      <c r="W7" s="28" t="s">
        <v>25</v>
      </c>
      <c r="X7" s="40">
        <v>0</v>
      </c>
      <c r="Y7" s="40">
        <v>1</v>
      </c>
      <c r="Z7" s="40">
        <v>1</v>
      </c>
      <c r="AA7" s="40">
        <v>1</v>
      </c>
      <c r="AD7" s="28" t="s">
        <v>25</v>
      </c>
      <c r="AE7" s="40">
        <v>0</v>
      </c>
      <c r="AF7" s="40">
        <v>1</v>
      </c>
      <c r="AG7" s="40">
        <v>1</v>
      </c>
      <c r="AH7" s="40">
        <v>1</v>
      </c>
      <c r="AK7" s="28" t="s">
        <v>25</v>
      </c>
      <c r="AL7" s="40">
        <v>0</v>
      </c>
      <c r="AM7" s="40">
        <v>1</v>
      </c>
      <c r="AN7" s="40">
        <v>1</v>
      </c>
      <c r="AO7" s="40">
        <v>1</v>
      </c>
    </row>
    <row r="8" spans="1:41" s="21" customFormat="1" x14ac:dyDescent="0.25">
      <c r="A8" s="42"/>
      <c r="B8" s="28" t="s">
        <v>26</v>
      </c>
      <c r="C8" s="40">
        <v>1</v>
      </c>
      <c r="D8" s="40">
        <v>1</v>
      </c>
      <c r="E8" s="40">
        <v>0</v>
      </c>
      <c r="F8" s="40">
        <v>1</v>
      </c>
      <c r="G8" s="16"/>
      <c r="H8" s="27"/>
      <c r="I8" s="28" t="s">
        <v>26</v>
      </c>
      <c r="J8" s="40">
        <v>1</v>
      </c>
      <c r="K8" s="40">
        <v>1</v>
      </c>
      <c r="L8" s="40">
        <v>1</v>
      </c>
      <c r="M8" s="40">
        <v>1</v>
      </c>
      <c r="N8" s="16"/>
      <c r="P8" s="28" t="s">
        <v>26</v>
      </c>
      <c r="Q8" s="40">
        <v>1</v>
      </c>
      <c r="R8" s="40">
        <v>1</v>
      </c>
      <c r="S8" s="40">
        <v>1</v>
      </c>
      <c r="T8" s="40">
        <v>1</v>
      </c>
      <c r="W8" s="28" t="s">
        <v>26</v>
      </c>
      <c r="X8" s="40">
        <v>1</v>
      </c>
      <c r="Y8" s="40">
        <v>1</v>
      </c>
      <c r="Z8" s="40">
        <v>1</v>
      </c>
      <c r="AA8" s="40">
        <v>1</v>
      </c>
      <c r="AD8" s="28" t="s">
        <v>26</v>
      </c>
      <c r="AE8" s="40">
        <v>1</v>
      </c>
      <c r="AF8" s="40">
        <v>1</v>
      </c>
      <c r="AG8" s="40">
        <v>1</v>
      </c>
      <c r="AH8" s="40">
        <v>1</v>
      </c>
      <c r="AK8" s="28" t="s">
        <v>26</v>
      </c>
      <c r="AL8" s="40">
        <v>1</v>
      </c>
      <c r="AM8" s="40">
        <v>1</v>
      </c>
      <c r="AN8" s="40">
        <v>1</v>
      </c>
      <c r="AO8" s="40">
        <v>1</v>
      </c>
    </row>
    <row r="9" spans="1:41" s="21" customFormat="1" x14ac:dyDescent="0.25">
      <c r="A9" s="42"/>
      <c r="B9" s="28" t="s">
        <v>27</v>
      </c>
      <c r="C9" s="40">
        <v>0</v>
      </c>
      <c r="D9" s="40">
        <v>1</v>
      </c>
      <c r="E9" s="40">
        <v>0</v>
      </c>
      <c r="F9" s="40">
        <v>1</v>
      </c>
      <c r="G9" s="27"/>
      <c r="H9" s="27"/>
      <c r="I9" s="28" t="s">
        <v>27</v>
      </c>
      <c r="J9" s="40">
        <v>0</v>
      </c>
      <c r="K9" s="40">
        <v>1</v>
      </c>
      <c r="L9" s="40">
        <v>0</v>
      </c>
      <c r="M9" s="40">
        <v>1</v>
      </c>
      <c r="N9" s="27"/>
      <c r="P9" s="28" t="s">
        <v>27</v>
      </c>
      <c r="Q9" s="40">
        <v>0</v>
      </c>
      <c r="R9" s="40">
        <v>1</v>
      </c>
      <c r="S9" s="40">
        <v>0</v>
      </c>
      <c r="T9" s="40">
        <v>1</v>
      </c>
      <c r="W9" s="28" t="s">
        <v>27</v>
      </c>
      <c r="X9" s="40">
        <v>0</v>
      </c>
      <c r="Y9" s="40">
        <v>0</v>
      </c>
      <c r="Z9" s="40">
        <v>1</v>
      </c>
      <c r="AA9" s="40">
        <v>0</v>
      </c>
      <c r="AD9" s="28" t="s">
        <v>27</v>
      </c>
      <c r="AE9" s="40">
        <v>0</v>
      </c>
      <c r="AF9" s="40">
        <v>0</v>
      </c>
      <c r="AG9" s="40">
        <v>1</v>
      </c>
      <c r="AH9" s="40">
        <v>0</v>
      </c>
      <c r="AK9" s="28" t="s">
        <v>27</v>
      </c>
      <c r="AL9" s="40">
        <v>0</v>
      </c>
      <c r="AM9" s="40">
        <v>0</v>
      </c>
      <c r="AN9" s="40">
        <v>1</v>
      </c>
      <c r="AO9" s="40">
        <v>0</v>
      </c>
    </row>
    <row r="10" spans="1:41" s="21" customFormat="1" x14ac:dyDescent="0.25">
      <c r="A10" s="41"/>
      <c r="B10" s="28" t="s">
        <v>28</v>
      </c>
      <c r="C10" s="40">
        <v>0</v>
      </c>
      <c r="D10" s="40">
        <v>1</v>
      </c>
      <c r="E10" s="40">
        <v>1</v>
      </c>
      <c r="F10" s="40">
        <v>0</v>
      </c>
      <c r="G10" s="27"/>
      <c r="H10" s="27"/>
      <c r="I10" s="28" t="s">
        <v>28</v>
      </c>
      <c r="J10" s="40">
        <v>0</v>
      </c>
      <c r="K10" s="40">
        <v>1</v>
      </c>
      <c r="L10" s="40">
        <v>1</v>
      </c>
      <c r="M10" s="40">
        <v>1</v>
      </c>
      <c r="N10" s="27"/>
      <c r="P10" s="28" t="s">
        <v>28</v>
      </c>
      <c r="Q10" s="40">
        <v>0</v>
      </c>
      <c r="R10" s="40">
        <v>1</v>
      </c>
      <c r="S10" s="40">
        <v>1</v>
      </c>
      <c r="T10" s="40">
        <v>1</v>
      </c>
      <c r="W10" s="28" t="s">
        <v>28</v>
      </c>
      <c r="X10" s="40">
        <v>0</v>
      </c>
      <c r="Y10" s="40">
        <v>1</v>
      </c>
      <c r="Z10" s="40">
        <v>1</v>
      </c>
      <c r="AA10" s="40">
        <v>1</v>
      </c>
      <c r="AD10" s="28" t="s">
        <v>28</v>
      </c>
      <c r="AE10" s="40">
        <v>0</v>
      </c>
      <c r="AF10" s="40">
        <v>1</v>
      </c>
      <c r="AG10" s="40">
        <v>1</v>
      </c>
      <c r="AH10" s="40">
        <v>1</v>
      </c>
      <c r="AK10" s="28" t="s">
        <v>28</v>
      </c>
      <c r="AL10" s="40">
        <v>0</v>
      </c>
      <c r="AM10" s="40">
        <v>1</v>
      </c>
      <c r="AN10" s="40">
        <v>1</v>
      </c>
      <c r="AO10" s="40">
        <v>1</v>
      </c>
    </row>
    <row r="11" spans="1:41" s="21" customFormat="1" ht="27" x14ac:dyDescent="0.25">
      <c r="A11" s="42"/>
      <c r="B11" s="28" t="s">
        <v>29</v>
      </c>
      <c r="C11" s="40">
        <v>0</v>
      </c>
      <c r="D11" s="40">
        <v>1</v>
      </c>
      <c r="E11" s="40">
        <v>1</v>
      </c>
      <c r="F11" s="40">
        <v>1</v>
      </c>
      <c r="G11" s="27"/>
      <c r="H11" s="27"/>
      <c r="I11" s="28" t="s">
        <v>29</v>
      </c>
      <c r="J11" s="40">
        <v>0</v>
      </c>
      <c r="K11" s="40">
        <v>1</v>
      </c>
      <c r="L11" s="40">
        <v>1</v>
      </c>
      <c r="M11" s="40">
        <v>1</v>
      </c>
      <c r="N11" s="27"/>
      <c r="P11" s="28" t="s">
        <v>29</v>
      </c>
      <c r="Q11" s="40">
        <v>0</v>
      </c>
      <c r="R11" s="40">
        <v>1</v>
      </c>
      <c r="S11" s="40">
        <v>1</v>
      </c>
      <c r="T11" s="40">
        <v>1</v>
      </c>
      <c r="W11" s="28" t="s">
        <v>29</v>
      </c>
      <c r="X11" s="40">
        <v>0</v>
      </c>
      <c r="Y11" s="40">
        <v>1</v>
      </c>
      <c r="Z11" s="40">
        <v>1</v>
      </c>
      <c r="AA11" s="40">
        <v>1</v>
      </c>
      <c r="AD11" s="28" t="s">
        <v>29</v>
      </c>
      <c r="AE11" s="40">
        <v>0</v>
      </c>
      <c r="AF11" s="40">
        <v>1</v>
      </c>
      <c r="AG11" s="40">
        <v>1</v>
      </c>
      <c r="AH11" s="40">
        <v>1</v>
      </c>
      <c r="AK11" s="28" t="s">
        <v>29</v>
      </c>
      <c r="AL11" s="40">
        <v>0</v>
      </c>
      <c r="AM11" s="40">
        <v>1</v>
      </c>
      <c r="AN11" s="40">
        <v>1</v>
      </c>
      <c r="AO11" s="40">
        <v>1</v>
      </c>
    </row>
    <row r="12" spans="1:41" s="21" customFormat="1" x14ac:dyDescent="0.25">
      <c r="A12" s="41"/>
      <c r="B12" s="28" t="s">
        <v>30</v>
      </c>
      <c r="C12" s="40">
        <v>0</v>
      </c>
      <c r="D12" s="40">
        <v>1</v>
      </c>
      <c r="E12" s="40">
        <v>0</v>
      </c>
      <c r="F12" s="40">
        <v>1</v>
      </c>
      <c r="I12" s="28" t="s">
        <v>30</v>
      </c>
      <c r="J12" s="40">
        <v>0</v>
      </c>
      <c r="K12" s="40">
        <v>1</v>
      </c>
      <c r="L12" s="40">
        <v>1</v>
      </c>
      <c r="M12" s="40">
        <v>1</v>
      </c>
      <c r="P12" s="28" t="s">
        <v>30</v>
      </c>
      <c r="Q12" s="40">
        <v>0</v>
      </c>
      <c r="R12" s="40">
        <v>1</v>
      </c>
      <c r="S12" s="40">
        <v>1</v>
      </c>
      <c r="T12" s="40">
        <v>1</v>
      </c>
      <c r="W12" s="28" t="s">
        <v>30</v>
      </c>
      <c r="X12" s="40">
        <v>0</v>
      </c>
      <c r="Y12" s="40">
        <v>1</v>
      </c>
      <c r="Z12" s="40">
        <v>1</v>
      </c>
      <c r="AA12" s="40">
        <v>1</v>
      </c>
      <c r="AD12" s="28" t="s">
        <v>30</v>
      </c>
      <c r="AE12" s="40">
        <v>0</v>
      </c>
      <c r="AF12" s="40">
        <v>1</v>
      </c>
      <c r="AG12" s="40">
        <v>1</v>
      </c>
      <c r="AH12" s="40">
        <v>1</v>
      </c>
      <c r="AK12" s="28" t="s">
        <v>30</v>
      </c>
      <c r="AL12" s="40">
        <v>0</v>
      </c>
      <c r="AM12" s="40">
        <v>1</v>
      </c>
      <c r="AN12" s="40">
        <v>1</v>
      </c>
      <c r="AO12" s="40">
        <v>1</v>
      </c>
    </row>
    <row r="13" spans="1:41" s="21" customFormat="1" x14ac:dyDescent="0.25">
      <c r="A13" s="41"/>
      <c r="B13" s="28" t="s">
        <v>31</v>
      </c>
      <c r="C13" s="40">
        <v>0</v>
      </c>
      <c r="D13" s="40">
        <v>1</v>
      </c>
      <c r="E13" s="40">
        <v>1</v>
      </c>
      <c r="F13" s="40">
        <v>1</v>
      </c>
      <c r="I13" s="28" t="s">
        <v>31</v>
      </c>
      <c r="J13" s="40">
        <v>0</v>
      </c>
      <c r="K13" s="40">
        <v>1</v>
      </c>
      <c r="L13" s="40">
        <v>1</v>
      </c>
      <c r="M13" s="40">
        <v>1</v>
      </c>
      <c r="P13" s="28" t="s">
        <v>31</v>
      </c>
      <c r="Q13" s="40">
        <v>0</v>
      </c>
      <c r="R13" s="40">
        <v>1</v>
      </c>
      <c r="S13" s="40">
        <v>1</v>
      </c>
      <c r="T13" s="40">
        <v>1</v>
      </c>
      <c r="W13" s="28" t="s">
        <v>31</v>
      </c>
      <c r="X13" s="40">
        <v>0</v>
      </c>
      <c r="Y13" s="40">
        <v>1</v>
      </c>
      <c r="Z13" s="40">
        <v>1</v>
      </c>
      <c r="AA13" s="40">
        <v>1</v>
      </c>
      <c r="AD13" s="28" t="s">
        <v>31</v>
      </c>
      <c r="AE13" s="40">
        <v>0</v>
      </c>
      <c r="AF13" s="40">
        <v>1</v>
      </c>
      <c r="AG13" s="40">
        <v>1</v>
      </c>
      <c r="AH13" s="40">
        <v>1</v>
      </c>
      <c r="AK13" s="28" t="s">
        <v>31</v>
      </c>
      <c r="AL13" s="40">
        <v>0</v>
      </c>
      <c r="AM13" s="40">
        <v>1</v>
      </c>
      <c r="AN13" s="40">
        <v>1</v>
      </c>
      <c r="AO13" s="40">
        <v>1</v>
      </c>
    </row>
    <row r="14" spans="1:41" s="21" customFormat="1" x14ac:dyDescent="0.25">
      <c r="A14" s="42"/>
      <c r="B14" s="28" t="s">
        <v>32</v>
      </c>
      <c r="C14" s="40">
        <v>0</v>
      </c>
      <c r="D14" s="40">
        <v>1</v>
      </c>
      <c r="E14" s="40">
        <v>1</v>
      </c>
      <c r="F14" s="40">
        <v>1</v>
      </c>
      <c r="I14" s="28" t="s">
        <v>32</v>
      </c>
      <c r="J14" s="40">
        <v>0</v>
      </c>
      <c r="K14" s="40">
        <v>1</v>
      </c>
      <c r="L14" s="40">
        <v>1</v>
      </c>
      <c r="M14" s="40">
        <v>1</v>
      </c>
      <c r="P14" s="28" t="s">
        <v>32</v>
      </c>
      <c r="Q14" s="40">
        <v>0</v>
      </c>
      <c r="R14" s="40">
        <v>1</v>
      </c>
      <c r="S14" s="40">
        <v>1</v>
      </c>
      <c r="T14" s="40">
        <v>1</v>
      </c>
      <c r="W14" s="28" t="s">
        <v>32</v>
      </c>
      <c r="X14" s="40">
        <v>0</v>
      </c>
      <c r="Y14" s="40">
        <v>1</v>
      </c>
      <c r="Z14" s="40">
        <v>1</v>
      </c>
      <c r="AA14" s="40">
        <v>1</v>
      </c>
      <c r="AD14" s="28" t="s">
        <v>32</v>
      </c>
      <c r="AE14" s="40">
        <v>0</v>
      </c>
      <c r="AF14" s="40">
        <v>1</v>
      </c>
      <c r="AG14" s="40">
        <v>1</v>
      </c>
      <c r="AH14" s="40">
        <v>1</v>
      </c>
      <c r="AK14" s="28" t="s">
        <v>32</v>
      </c>
      <c r="AL14" s="40">
        <v>0</v>
      </c>
      <c r="AM14" s="40">
        <v>1</v>
      </c>
      <c r="AN14" s="40">
        <v>1</v>
      </c>
      <c r="AO14" s="40">
        <v>1</v>
      </c>
    </row>
    <row r="15" spans="1:41" s="21" customFormat="1" x14ac:dyDescent="0.25">
      <c r="A15" s="42"/>
      <c r="B15" s="28" t="s">
        <v>33</v>
      </c>
      <c r="C15" s="40">
        <v>0</v>
      </c>
      <c r="D15" s="40">
        <v>1</v>
      </c>
      <c r="E15" s="40">
        <v>1</v>
      </c>
      <c r="F15" s="40">
        <v>1</v>
      </c>
      <c r="I15" s="28" t="s">
        <v>33</v>
      </c>
      <c r="J15" s="40">
        <v>0</v>
      </c>
      <c r="K15" s="40">
        <v>1</v>
      </c>
      <c r="L15" s="40">
        <v>1</v>
      </c>
      <c r="M15" s="40">
        <v>1</v>
      </c>
      <c r="P15" s="28" t="s">
        <v>33</v>
      </c>
      <c r="Q15" s="40">
        <v>0</v>
      </c>
      <c r="R15" s="40">
        <v>1</v>
      </c>
      <c r="S15" s="40">
        <v>1</v>
      </c>
      <c r="T15" s="40">
        <v>1</v>
      </c>
      <c r="W15" s="28" t="s">
        <v>33</v>
      </c>
      <c r="X15" s="40">
        <v>0</v>
      </c>
      <c r="Y15" s="40">
        <v>1</v>
      </c>
      <c r="Z15" s="40">
        <v>1</v>
      </c>
      <c r="AA15" s="40">
        <v>1</v>
      </c>
      <c r="AD15" s="28" t="s">
        <v>33</v>
      </c>
      <c r="AE15" s="40">
        <v>0</v>
      </c>
      <c r="AF15" s="40">
        <v>1</v>
      </c>
      <c r="AG15" s="40">
        <v>1</v>
      </c>
      <c r="AH15" s="40">
        <v>1</v>
      </c>
      <c r="AK15" s="28" t="s">
        <v>33</v>
      </c>
      <c r="AL15" s="40">
        <v>0</v>
      </c>
      <c r="AM15" s="40">
        <v>1</v>
      </c>
      <c r="AN15" s="40">
        <v>1</v>
      </c>
      <c r="AO15" s="40">
        <v>1</v>
      </c>
    </row>
    <row r="16" spans="1:41" s="21" customFormat="1" x14ac:dyDescent="0.25">
      <c r="A16" s="42"/>
      <c r="B16" s="28" t="s">
        <v>34</v>
      </c>
      <c r="C16" s="40">
        <v>1</v>
      </c>
      <c r="D16" s="40">
        <v>1</v>
      </c>
      <c r="E16" s="40">
        <v>1</v>
      </c>
      <c r="F16" s="40">
        <v>1</v>
      </c>
      <c r="I16" s="28" t="s">
        <v>34</v>
      </c>
      <c r="J16" s="40">
        <v>1</v>
      </c>
      <c r="K16" s="40">
        <v>1</v>
      </c>
      <c r="L16" s="40">
        <v>1</v>
      </c>
      <c r="M16" s="40">
        <v>1</v>
      </c>
      <c r="P16" s="28" t="s">
        <v>34</v>
      </c>
      <c r="Q16" s="40">
        <v>1</v>
      </c>
      <c r="R16" s="40">
        <v>1</v>
      </c>
      <c r="S16" s="40">
        <v>1</v>
      </c>
      <c r="T16" s="40">
        <v>1</v>
      </c>
      <c r="W16" s="28" t="s">
        <v>34</v>
      </c>
      <c r="X16" s="40">
        <v>1</v>
      </c>
      <c r="Y16" s="40">
        <v>1</v>
      </c>
      <c r="Z16" s="40">
        <v>1</v>
      </c>
      <c r="AA16" s="40">
        <v>1</v>
      </c>
      <c r="AD16" s="28" t="s">
        <v>34</v>
      </c>
      <c r="AE16" s="40">
        <v>1</v>
      </c>
      <c r="AF16" s="40">
        <v>1</v>
      </c>
      <c r="AG16" s="40">
        <v>1</v>
      </c>
      <c r="AH16" s="40">
        <v>1</v>
      </c>
      <c r="AK16" s="28" t="s">
        <v>34</v>
      </c>
      <c r="AL16" s="40">
        <v>1</v>
      </c>
      <c r="AM16" s="40">
        <v>1</v>
      </c>
      <c r="AN16" s="40">
        <v>1</v>
      </c>
      <c r="AO16" s="40">
        <v>1</v>
      </c>
    </row>
    <row r="17" spans="1:41" s="21" customFormat="1" ht="27" x14ac:dyDescent="0.25">
      <c r="A17" s="41"/>
      <c r="B17" s="28" t="s">
        <v>35</v>
      </c>
      <c r="C17" s="40">
        <v>0</v>
      </c>
      <c r="D17" s="40">
        <v>1</v>
      </c>
      <c r="E17" s="40">
        <v>0</v>
      </c>
      <c r="F17" s="40">
        <v>1</v>
      </c>
      <c r="I17" s="28" t="s">
        <v>35</v>
      </c>
      <c r="J17" s="40">
        <v>0</v>
      </c>
      <c r="K17" s="40">
        <v>1</v>
      </c>
      <c r="L17" s="40">
        <v>0</v>
      </c>
      <c r="M17" s="40">
        <v>1</v>
      </c>
      <c r="P17" s="28" t="s">
        <v>35</v>
      </c>
      <c r="Q17" s="40">
        <v>0</v>
      </c>
      <c r="R17" s="40">
        <v>1</v>
      </c>
      <c r="S17" s="40">
        <v>1</v>
      </c>
      <c r="T17" s="40">
        <v>1</v>
      </c>
      <c r="W17" s="28" t="s">
        <v>35</v>
      </c>
      <c r="X17" s="40">
        <v>0</v>
      </c>
      <c r="Y17" s="40">
        <v>1</v>
      </c>
      <c r="Z17" s="40">
        <v>1</v>
      </c>
      <c r="AA17" s="40">
        <v>1</v>
      </c>
      <c r="AD17" s="28" t="s">
        <v>35</v>
      </c>
      <c r="AE17" s="40">
        <v>0</v>
      </c>
      <c r="AF17" s="40">
        <v>1</v>
      </c>
      <c r="AG17" s="40">
        <v>1</v>
      </c>
      <c r="AH17" s="40">
        <v>1</v>
      </c>
      <c r="AK17" s="28" t="s">
        <v>35</v>
      </c>
      <c r="AL17" s="40">
        <v>0</v>
      </c>
      <c r="AM17" s="40">
        <v>1</v>
      </c>
      <c r="AN17" s="40">
        <v>1</v>
      </c>
      <c r="AO17" s="40">
        <v>1</v>
      </c>
    </row>
    <row r="18" spans="1:41" s="21" customFormat="1" x14ac:dyDescent="0.25">
      <c r="B18" s="28" t="s">
        <v>9</v>
      </c>
      <c r="C18" s="40">
        <v>1</v>
      </c>
      <c r="D18" s="40">
        <v>1</v>
      </c>
      <c r="E18" s="40">
        <v>1</v>
      </c>
      <c r="F18" s="40">
        <v>1</v>
      </c>
      <c r="I18" s="28" t="s">
        <v>9</v>
      </c>
      <c r="J18" s="40">
        <v>1</v>
      </c>
      <c r="K18" s="40">
        <v>1</v>
      </c>
      <c r="L18" s="40">
        <v>1</v>
      </c>
      <c r="M18" s="40">
        <v>1</v>
      </c>
      <c r="P18" s="28" t="s">
        <v>9</v>
      </c>
      <c r="Q18" s="40">
        <v>1</v>
      </c>
      <c r="R18" s="40">
        <v>1</v>
      </c>
      <c r="S18" s="40">
        <v>1</v>
      </c>
      <c r="T18" s="40">
        <v>1</v>
      </c>
      <c r="W18" s="28" t="s">
        <v>9</v>
      </c>
      <c r="X18" s="40">
        <v>1</v>
      </c>
      <c r="Y18" s="40">
        <v>1</v>
      </c>
      <c r="Z18" s="40">
        <v>1</v>
      </c>
      <c r="AA18" s="40">
        <v>1</v>
      </c>
      <c r="AD18" s="28" t="s">
        <v>9</v>
      </c>
      <c r="AE18" s="40">
        <v>1</v>
      </c>
      <c r="AF18" s="40">
        <v>1</v>
      </c>
      <c r="AG18" s="40">
        <v>1</v>
      </c>
      <c r="AH18" s="40">
        <v>1</v>
      </c>
      <c r="AK18" s="28" t="s">
        <v>9</v>
      </c>
      <c r="AL18" s="40">
        <v>1</v>
      </c>
      <c r="AM18" s="40">
        <v>1</v>
      </c>
      <c r="AN18" s="40">
        <v>1</v>
      </c>
      <c r="AO18" s="40">
        <v>1</v>
      </c>
    </row>
    <row r="19" spans="1:41" s="21" customFormat="1" x14ac:dyDescent="0.25">
      <c r="B19" s="28" t="s">
        <v>5</v>
      </c>
      <c r="C19" s="40">
        <v>1</v>
      </c>
      <c r="D19" s="40">
        <v>1</v>
      </c>
      <c r="E19" s="40">
        <v>0</v>
      </c>
      <c r="F19" s="40">
        <v>1</v>
      </c>
      <c r="I19" s="28" t="s">
        <v>5</v>
      </c>
      <c r="J19" s="40">
        <v>1</v>
      </c>
      <c r="K19" s="40">
        <v>1</v>
      </c>
      <c r="L19" s="40">
        <v>0</v>
      </c>
      <c r="M19" s="40">
        <v>1</v>
      </c>
      <c r="P19" s="28" t="s">
        <v>5</v>
      </c>
      <c r="Q19" s="83">
        <v>1</v>
      </c>
      <c r="R19" s="83">
        <v>1</v>
      </c>
      <c r="S19" s="83">
        <v>0</v>
      </c>
      <c r="T19" s="83">
        <v>1</v>
      </c>
      <c r="W19" s="28" t="s">
        <v>5</v>
      </c>
      <c r="X19" s="83">
        <v>1</v>
      </c>
      <c r="Y19" s="83">
        <v>1</v>
      </c>
      <c r="Z19" s="83">
        <v>0</v>
      </c>
      <c r="AA19" s="83">
        <v>1</v>
      </c>
      <c r="AD19" s="28" t="s">
        <v>5</v>
      </c>
      <c r="AE19" s="83">
        <v>1</v>
      </c>
      <c r="AF19" s="83">
        <v>1</v>
      </c>
      <c r="AG19" s="83">
        <v>0</v>
      </c>
      <c r="AH19" s="83">
        <v>1</v>
      </c>
      <c r="AK19" s="28" t="s">
        <v>5</v>
      </c>
      <c r="AL19" s="83">
        <v>1</v>
      </c>
      <c r="AM19" s="83">
        <v>1</v>
      </c>
      <c r="AN19" s="83">
        <v>0</v>
      </c>
      <c r="AO19" s="83">
        <v>1</v>
      </c>
    </row>
    <row r="20" spans="1:41" s="21" customFormat="1" x14ac:dyDescent="0.25">
      <c r="B20" s="28" t="s">
        <v>8</v>
      </c>
      <c r="C20" s="40">
        <v>1</v>
      </c>
      <c r="D20" s="40">
        <v>1</v>
      </c>
      <c r="E20" s="40">
        <v>0</v>
      </c>
      <c r="F20" s="40">
        <v>0</v>
      </c>
      <c r="I20" s="28" t="s">
        <v>8</v>
      </c>
      <c r="J20" s="40">
        <v>1</v>
      </c>
      <c r="K20" s="40">
        <v>1</v>
      </c>
      <c r="L20" s="40">
        <v>1</v>
      </c>
      <c r="M20" s="40">
        <v>1</v>
      </c>
      <c r="P20" s="28" t="s">
        <v>8</v>
      </c>
      <c r="Q20" s="83">
        <v>1</v>
      </c>
      <c r="R20" s="83">
        <v>1</v>
      </c>
      <c r="S20" s="83">
        <v>1</v>
      </c>
      <c r="T20" s="83">
        <v>1</v>
      </c>
      <c r="W20" s="28" t="s">
        <v>8</v>
      </c>
      <c r="X20" s="83">
        <v>1</v>
      </c>
      <c r="Y20" s="83">
        <v>1</v>
      </c>
      <c r="Z20" s="83">
        <v>1</v>
      </c>
      <c r="AA20" s="83">
        <v>1</v>
      </c>
      <c r="AD20" s="28" t="s">
        <v>8</v>
      </c>
      <c r="AE20" s="83">
        <v>1</v>
      </c>
      <c r="AF20" s="83">
        <v>1</v>
      </c>
      <c r="AG20" s="83">
        <v>1</v>
      </c>
      <c r="AH20" s="83">
        <v>1</v>
      </c>
      <c r="AK20" s="28" t="s">
        <v>8</v>
      </c>
      <c r="AL20" s="83">
        <v>1</v>
      </c>
      <c r="AM20" s="83">
        <v>1</v>
      </c>
      <c r="AN20" s="83">
        <v>1</v>
      </c>
      <c r="AO20" s="83">
        <v>1</v>
      </c>
    </row>
    <row r="21" spans="1:41" s="21" customFormat="1" x14ac:dyDescent="0.25">
      <c r="B21" s="28" t="s">
        <v>96</v>
      </c>
      <c r="C21" s="19">
        <v>14</v>
      </c>
      <c r="D21" s="19">
        <v>15</v>
      </c>
      <c r="E21" s="19">
        <v>16</v>
      </c>
      <c r="F21" s="19">
        <v>17</v>
      </c>
      <c r="I21" s="28" t="s">
        <v>96</v>
      </c>
      <c r="J21" s="19">
        <v>14</v>
      </c>
      <c r="K21" s="19">
        <v>15</v>
      </c>
      <c r="L21" s="19">
        <v>16</v>
      </c>
      <c r="M21" s="19">
        <v>17</v>
      </c>
      <c r="P21" s="28" t="s">
        <v>96</v>
      </c>
      <c r="Q21" s="19">
        <v>14</v>
      </c>
      <c r="R21" s="19">
        <v>14</v>
      </c>
      <c r="S21" s="19">
        <v>14</v>
      </c>
      <c r="T21" s="19">
        <v>14</v>
      </c>
      <c r="W21" s="28" t="s">
        <v>96</v>
      </c>
      <c r="X21" s="19">
        <v>14</v>
      </c>
      <c r="Y21" s="19">
        <v>14</v>
      </c>
      <c r="Z21" s="19">
        <v>14</v>
      </c>
      <c r="AA21" s="19">
        <v>14</v>
      </c>
      <c r="AD21" s="28" t="s">
        <v>96</v>
      </c>
      <c r="AE21" s="19">
        <v>14</v>
      </c>
      <c r="AF21" s="19">
        <v>14</v>
      </c>
      <c r="AG21" s="19">
        <v>14</v>
      </c>
      <c r="AH21" s="19">
        <v>14</v>
      </c>
      <c r="AK21" s="28" t="s">
        <v>96</v>
      </c>
      <c r="AL21" s="19">
        <v>14</v>
      </c>
      <c r="AM21" s="19">
        <v>14</v>
      </c>
      <c r="AN21" s="19">
        <v>14</v>
      </c>
      <c r="AO21" s="19">
        <v>14</v>
      </c>
    </row>
    <row r="22" spans="1:41" s="27" customFormat="1" x14ac:dyDescent="0.25">
      <c r="B22" s="28" t="s">
        <v>94</v>
      </c>
      <c r="C22" s="19">
        <f>SUM(C4:C17)</f>
        <v>4</v>
      </c>
      <c r="D22" s="19">
        <f t="shared" ref="D22:F22" si="0">SUM(D4:D17)</f>
        <v>14</v>
      </c>
      <c r="E22" s="19">
        <f t="shared" si="0"/>
        <v>9</v>
      </c>
      <c r="F22" s="19">
        <f t="shared" si="0"/>
        <v>13</v>
      </c>
      <c r="I22" s="28" t="s">
        <v>94</v>
      </c>
      <c r="J22" s="19">
        <f>SUM(J4:J17)</f>
        <v>4</v>
      </c>
      <c r="K22" s="19">
        <f t="shared" ref="K22:M22" si="1">SUM(K4:K17)</f>
        <v>14</v>
      </c>
      <c r="L22" s="19">
        <f t="shared" si="1"/>
        <v>11</v>
      </c>
      <c r="M22" s="19">
        <f t="shared" si="1"/>
        <v>14</v>
      </c>
      <c r="P22" s="28" t="s">
        <v>94</v>
      </c>
      <c r="Q22" s="19">
        <v>5</v>
      </c>
      <c r="R22" s="19">
        <v>14</v>
      </c>
      <c r="S22" s="19">
        <v>12</v>
      </c>
      <c r="T22" s="19">
        <v>14</v>
      </c>
      <c r="W22" s="28" t="s">
        <v>94</v>
      </c>
      <c r="X22" s="19">
        <v>5</v>
      </c>
      <c r="Y22" s="19">
        <v>13</v>
      </c>
      <c r="Z22" s="19">
        <v>13</v>
      </c>
      <c r="AA22" s="19">
        <v>13</v>
      </c>
      <c r="AD22" s="28" t="s">
        <v>94</v>
      </c>
      <c r="AE22" s="19">
        <v>5</v>
      </c>
      <c r="AF22" s="19">
        <v>13</v>
      </c>
      <c r="AG22" s="19">
        <v>13</v>
      </c>
      <c r="AH22" s="19">
        <v>13</v>
      </c>
      <c r="AK22" s="28" t="s">
        <v>94</v>
      </c>
      <c r="AL22" s="19">
        <v>5</v>
      </c>
      <c r="AM22" s="19">
        <v>13</v>
      </c>
      <c r="AN22" s="19">
        <v>13</v>
      </c>
      <c r="AO22" s="19">
        <v>13</v>
      </c>
    </row>
    <row r="23" spans="1:41" s="27" customFormat="1" x14ac:dyDescent="0.25">
      <c r="B23" s="28" t="s">
        <v>95</v>
      </c>
      <c r="C23" s="19">
        <f>C21-C22</f>
        <v>10</v>
      </c>
      <c r="D23" s="19">
        <f t="shared" ref="D23:F23" si="2">D21-D22</f>
        <v>1</v>
      </c>
      <c r="E23" s="19">
        <f t="shared" si="2"/>
        <v>7</v>
      </c>
      <c r="F23" s="19">
        <f t="shared" si="2"/>
        <v>4</v>
      </c>
      <c r="I23" s="28" t="s">
        <v>95</v>
      </c>
      <c r="J23" s="19">
        <f>J21-J22</f>
        <v>10</v>
      </c>
      <c r="K23" s="19">
        <f t="shared" ref="K23" si="3">K21-K22</f>
        <v>1</v>
      </c>
      <c r="L23" s="19">
        <f t="shared" ref="L23" si="4">L21-L22</f>
        <v>5</v>
      </c>
      <c r="M23" s="19">
        <f t="shared" ref="M23" si="5">M21-M22</f>
        <v>3</v>
      </c>
      <c r="P23" s="28" t="s">
        <v>95</v>
      </c>
      <c r="Q23" s="19">
        <v>9</v>
      </c>
      <c r="R23" s="19">
        <v>0</v>
      </c>
      <c r="S23" s="19">
        <v>2</v>
      </c>
      <c r="T23" s="19">
        <v>0</v>
      </c>
      <c r="W23" s="28" t="s">
        <v>95</v>
      </c>
      <c r="X23" s="19">
        <v>9</v>
      </c>
      <c r="Y23" s="19">
        <v>1</v>
      </c>
      <c r="Z23" s="19">
        <v>1</v>
      </c>
      <c r="AA23" s="19">
        <v>1</v>
      </c>
      <c r="AD23" s="28" t="s">
        <v>95</v>
      </c>
      <c r="AE23" s="19">
        <v>9</v>
      </c>
      <c r="AF23" s="19">
        <v>1</v>
      </c>
      <c r="AG23" s="19">
        <v>1</v>
      </c>
      <c r="AH23" s="19">
        <v>1</v>
      </c>
      <c r="AK23" s="28" t="s">
        <v>95</v>
      </c>
      <c r="AL23" s="19">
        <v>9</v>
      </c>
      <c r="AM23" s="19">
        <v>1</v>
      </c>
      <c r="AN23" s="19">
        <v>1</v>
      </c>
      <c r="AO23" s="19">
        <v>1</v>
      </c>
    </row>
    <row r="24" spans="1:41" s="27" customFormat="1" x14ac:dyDescent="0.25">
      <c r="B24" s="28" t="s">
        <v>97</v>
      </c>
      <c r="C24" s="19">
        <v>3</v>
      </c>
      <c r="D24" s="19">
        <v>3</v>
      </c>
      <c r="E24" s="19">
        <v>3</v>
      </c>
      <c r="F24" s="19">
        <v>3</v>
      </c>
      <c r="I24" s="28" t="s">
        <v>97</v>
      </c>
      <c r="J24" s="19">
        <v>3</v>
      </c>
      <c r="K24" s="19">
        <v>3</v>
      </c>
      <c r="L24" s="19">
        <v>3</v>
      </c>
      <c r="M24" s="19">
        <v>3</v>
      </c>
      <c r="P24" s="28" t="s">
        <v>97</v>
      </c>
      <c r="Q24" s="19">
        <v>3</v>
      </c>
      <c r="R24" s="19">
        <v>3</v>
      </c>
      <c r="S24" s="19">
        <v>3</v>
      </c>
      <c r="T24" s="19">
        <v>3</v>
      </c>
      <c r="W24" s="28" t="s">
        <v>97</v>
      </c>
      <c r="X24" s="19">
        <v>3</v>
      </c>
      <c r="Y24" s="19">
        <v>3</v>
      </c>
      <c r="Z24" s="19">
        <v>3</v>
      </c>
      <c r="AA24" s="19">
        <v>3</v>
      </c>
      <c r="AD24" s="28" t="s">
        <v>97</v>
      </c>
      <c r="AE24" s="19">
        <v>3</v>
      </c>
      <c r="AF24" s="19">
        <v>3</v>
      </c>
      <c r="AG24" s="19">
        <v>3</v>
      </c>
      <c r="AH24" s="19">
        <v>3</v>
      </c>
      <c r="AK24" s="28" t="s">
        <v>97</v>
      </c>
      <c r="AL24" s="19">
        <v>3</v>
      </c>
      <c r="AM24" s="19">
        <v>3</v>
      </c>
      <c r="AN24" s="19">
        <v>3</v>
      </c>
      <c r="AO24" s="19">
        <v>3</v>
      </c>
    </row>
    <row r="25" spans="1:41" s="27" customFormat="1" x14ac:dyDescent="0.25">
      <c r="B25" s="28" t="s">
        <v>98</v>
      </c>
      <c r="C25" s="19">
        <f>SUM(C18:C20)</f>
        <v>3</v>
      </c>
      <c r="D25" s="19">
        <f t="shared" ref="D25:F25" si="6">SUM(D18:D20)</f>
        <v>3</v>
      </c>
      <c r="E25" s="19">
        <f t="shared" si="6"/>
        <v>1</v>
      </c>
      <c r="F25" s="19">
        <f t="shared" si="6"/>
        <v>2</v>
      </c>
      <c r="I25" s="28" t="s">
        <v>98</v>
      </c>
      <c r="J25" s="19">
        <f>SUM(J18:J20)</f>
        <v>3</v>
      </c>
      <c r="K25" s="19">
        <f t="shared" ref="K25:M25" si="7">SUM(K18:K20)</f>
        <v>3</v>
      </c>
      <c r="L25" s="19">
        <f t="shared" si="7"/>
        <v>2</v>
      </c>
      <c r="M25" s="19">
        <f t="shared" si="7"/>
        <v>3</v>
      </c>
      <c r="P25" s="28" t="s">
        <v>98</v>
      </c>
      <c r="Q25" s="19">
        <v>3</v>
      </c>
      <c r="R25" s="19">
        <v>3</v>
      </c>
      <c r="S25" s="19">
        <v>2</v>
      </c>
      <c r="T25" s="19">
        <v>3</v>
      </c>
      <c r="W25" s="28" t="s">
        <v>98</v>
      </c>
      <c r="X25" s="19">
        <v>3</v>
      </c>
      <c r="Y25" s="19">
        <v>3</v>
      </c>
      <c r="Z25" s="19">
        <v>2</v>
      </c>
      <c r="AA25" s="19">
        <v>3</v>
      </c>
      <c r="AD25" s="28" t="s">
        <v>98</v>
      </c>
      <c r="AE25" s="19">
        <v>3</v>
      </c>
      <c r="AF25" s="19">
        <v>3</v>
      </c>
      <c r="AG25" s="19">
        <v>2</v>
      </c>
      <c r="AH25" s="19">
        <v>3</v>
      </c>
      <c r="AK25" s="28" t="s">
        <v>98</v>
      </c>
      <c r="AL25" s="19">
        <v>3</v>
      </c>
      <c r="AM25" s="19">
        <v>3</v>
      </c>
      <c r="AN25" s="19">
        <v>2</v>
      </c>
      <c r="AO25" s="19">
        <v>3</v>
      </c>
    </row>
    <row r="26" spans="1:41" s="27" customFormat="1" x14ac:dyDescent="0.25">
      <c r="B26" s="28" t="s">
        <v>99</v>
      </c>
      <c r="C26" s="19">
        <f>C24-C25</f>
        <v>0</v>
      </c>
      <c r="D26" s="19">
        <f t="shared" ref="D26:F26" si="8">D24-D25</f>
        <v>0</v>
      </c>
      <c r="E26" s="19">
        <f t="shared" si="8"/>
        <v>2</v>
      </c>
      <c r="F26" s="19">
        <f t="shared" si="8"/>
        <v>1</v>
      </c>
      <c r="I26" s="28" t="s">
        <v>99</v>
      </c>
      <c r="J26" s="19">
        <f>J24-J25</f>
        <v>0</v>
      </c>
      <c r="K26" s="19">
        <f t="shared" ref="K26" si="9">K24-K25</f>
        <v>0</v>
      </c>
      <c r="L26" s="19">
        <f t="shared" ref="L26" si="10">L24-L25</f>
        <v>1</v>
      </c>
      <c r="M26" s="19">
        <f t="shared" ref="M26" si="11">M24-M25</f>
        <v>0</v>
      </c>
      <c r="P26" s="28" t="s">
        <v>99</v>
      </c>
      <c r="Q26" s="19">
        <v>0</v>
      </c>
      <c r="R26" s="19">
        <v>0</v>
      </c>
      <c r="S26" s="19">
        <v>1</v>
      </c>
      <c r="T26" s="19">
        <v>0</v>
      </c>
      <c r="W26" s="28" t="s">
        <v>99</v>
      </c>
      <c r="X26" s="19">
        <v>0</v>
      </c>
      <c r="Y26" s="19">
        <v>0</v>
      </c>
      <c r="Z26" s="19">
        <v>1</v>
      </c>
      <c r="AA26" s="19">
        <v>0</v>
      </c>
      <c r="AD26" s="28" t="s">
        <v>99</v>
      </c>
      <c r="AE26" s="19">
        <v>0</v>
      </c>
      <c r="AF26" s="19">
        <v>0</v>
      </c>
      <c r="AG26" s="19">
        <v>1</v>
      </c>
      <c r="AH26" s="19">
        <v>0</v>
      </c>
      <c r="AK26" s="28" t="s">
        <v>99</v>
      </c>
      <c r="AL26" s="19">
        <v>0</v>
      </c>
      <c r="AM26" s="19">
        <v>0</v>
      </c>
      <c r="AN26" s="19">
        <v>1</v>
      </c>
      <c r="AO26" s="19">
        <v>0</v>
      </c>
    </row>
    <row r="27" spans="1:41" s="27" customFormat="1" x14ac:dyDescent="0.25">
      <c r="B27" s="28" t="s">
        <v>55</v>
      </c>
      <c r="C27" s="19">
        <v>17</v>
      </c>
      <c r="D27" s="19">
        <v>17</v>
      </c>
      <c r="E27" s="19">
        <v>17</v>
      </c>
      <c r="F27" s="19">
        <v>17</v>
      </c>
      <c r="I27" s="28" t="s">
        <v>55</v>
      </c>
      <c r="J27" s="19">
        <v>17</v>
      </c>
      <c r="K27" s="19">
        <v>17</v>
      </c>
      <c r="L27" s="19">
        <v>17</v>
      </c>
      <c r="M27" s="19">
        <v>17</v>
      </c>
      <c r="P27" s="28" t="s">
        <v>55</v>
      </c>
      <c r="Q27" s="19">
        <v>17</v>
      </c>
      <c r="R27" s="19">
        <v>17</v>
      </c>
      <c r="S27" s="19">
        <v>17</v>
      </c>
      <c r="T27" s="19">
        <v>17</v>
      </c>
      <c r="W27" s="28" t="s">
        <v>55</v>
      </c>
      <c r="X27" s="19">
        <v>17</v>
      </c>
      <c r="Y27" s="19">
        <v>17</v>
      </c>
      <c r="Z27" s="19">
        <v>17</v>
      </c>
      <c r="AA27" s="19">
        <v>17</v>
      </c>
      <c r="AD27" s="28" t="s">
        <v>55</v>
      </c>
      <c r="AE27" s="19">
        <v>17</v>
      </c>
      <c r="AF27" s="19">
        <v>17</v>
      </c>
      <c r="AG27" s="19">
        <v>17</v>
      </c>
      <c r="AH27" s="19">
        <v>17</v>
      </c>
      <c r="AK27" s="28" t="s">
        <v>55</v>
      </c>
      <c r="AL27" s="19">
        <v>17</v>
      </c>
      <c r="AM27" s="19">
        <v>17</v>
      </c>
      <c r="AN27" s="19">
        <v>17</v>
      </c>
      <c r="AO27" s="19">
        <v>17</v>
      </c>
    </row>
    <row r="28" spans="1:41" s="27" customFormat="1" x14ac:dyDescent="0.25">
      <c r="B28" s="28" t="s">
        <v>54</v>
      </c>
      <c r="C28" s="19">
        <f>SUM(C18:C20)</f>
        <v>3</v>
      </c>
      <c r="D28" s="19">
        <f t="shared" ref="D28:F28" si="12">SUM(D18:D20)</f>
        <v>3</v>
      </c>
      <c r="E28" s="19">
        <f t="shared" si="12"/>
        <v>1</v>
      </c>
      <c r="F28" s="19">
        <f t="shared" si="12"/>
        <v>2</v>
      </c>
      <c r="I28" s="28" t="s">
        <v>54</v>
      </c>
      <c r="J28" s="19">
        <f>SUM(J18:J20)</f>
        <v>3</v>
      </c>
      <c r="K28" s="19">
        <f t="shared" ref="K28:M28" si="13">SUM(K18:K20)</f>
        <v>3</v>
      </c>
      <c r="L28" s="19">
        <f t="shared" si="13"/>
        <v>2</v>
      </c>
      <c r="M28" s="19">
        <f t="shared" si="13"/>
        <v>3</v>
      </c>
      <c r="P28" s="28" t="s">
        <v>54</v>
      </c>
      <c r="Q28" s="19">
        <v>8</v>
      </c>
      <c r="R28" s="19">
        <v>17</v>
      </c>
      <c r="S28" s="19">
        <v>14</v>
      </c>
      <c r="T28" s="19">
        <v>17</v>
      </c>
      <c r="W28" s="28" t="s">
        <v>54</v>
      </c>
      <c r="X28" s="19">
        <v>8</v>
      </c>
      <c r="Y28" s="19">
        <v>16</v>
      </c>
      <c r="Z28" s="19">
        <v>15</v>
      </c>
      <c r="AA28" s="19">
        <v>16</v>
      </c>
      <c r="AD28" s="28" t="s">
        <v>54</v>
      </c>
      <c r="AE28" s="19">
        <v>8</v>
      </c>
      <c r="AF28" s="19">
        <v>16</v>
      </c>
      <c r="AG28" s="19">
        <v>15</v>
      </c>
      <c r="AH28" s="19">
        <v>16</v>
      </c>
      <c r="AK28" s="28" t="s">
        <v>54</v>
      </c>
      <c r="AL28" s="19">
        <v>8</v>
      </c>
      <c r="AM28" s="19">
        <v>16</v>
      </c>
      <c r="AN28" s="19">
        <v>15</v>
      </c>
      <c r="AO28" s="19">
        <v>16</v>
      </c>
    </row>
    <row r="29" spans="1:41" s="27" customFormat="1" x14ac:dyDescent="0.25">
      <c r="B29" s="28" t="s">
        <v>56</v>
      </c>
      <c r="C29" s="19">
        <f>C27-C28</f>
        <v>14</v>
      </c>
      <c r="D29" s="19">
        <f t="shared" ref="D29:F29" si="14">D27-D28</f>
        <v>14</v>
      </c>
      <c r="E29" s="19">
        <f t="shared" si="14"/>
        <v>16</v>
      </c>
      <c r="F29" s="19">
        <f t="shared" si="14"/>
        <v>15</v>
      </c>
      <c r="I29" s="28" t="s">
        <v>56</v>
      </c>
      <c r="J29" s="19">
        <f>J27-J28</f>
        <v>14</v>
      </c>
      <c r="K29" s="19">
        <f t="shared" ref="K29" si="15">K27-K28</f>
        <v>14</v>
      </c>
      <c r="L29" s="19">
        <f t="shared" ref="L29" si="16">L27-L28</f>
        <v>15</v>
      </c>
      <c r="M29" s="19">
        <f t="shared" ref="M29" si="17">M27-M28</f>
        <v>14</v>
      </c>
      <c r="P29" s="28" t="s">
        <v>56</v>
      </c>
      <c r="Q29" s="19">
        <v>9</v>
      </c>
      <c r="R29" s="19">
        <v>0</v>
      </c>
      <c r="S29" s="19">
        <v>3</v>
      </c>
      <c r="T29" s="19">
        <v>0</v>
      </c>
      <c r="W29" s="28" t="s">
        <v>56</v>
      </c>
      <c r="X29" s="19">
        <v>9</v>
      </c>
      <c r="Y29" s="19">
        <v>1</v>
      </c>
      <c r="Z29" s="19">
        <v>2</v>
      </c>
      <c r="AA29" s="19">
        <v>1</v>
      </c>
      <c r="AD29" s="28" t="s">
        <v>56</v>
      </c>
      <c r="AE29" s="19">
        <v>9</v>
      </c>
      <c r="AF29" s="19">
        <v>1</v>
      </c>
      <c r="AG29" s="19">
        <v>2</v>
      </c>
      <c r="AH29" s="19">
        <v>1</v>
      </c>
      <c r="AK29" s="28" t="s">
        <v>56</v>
      </c>
      <c r="AL29" s="19">
        <v>9</v>
      </c>
      <c r="AM29" s="19">
        <v>1</v>
      </c>
      <c r="AN29" s="19">
        <v>2</v>
      </c>
      <c r="AO29" s="19">
        <v>1</v>
      </c>
    </row>
    <row r="30" spans="1:41" s="27" customFormat="1" x14ac:dyDescent="0.25">
      <c r="B30" s="5"/>
    </row>
  </sheetData>
  <mergeCells count="6">
    <mergeCell ref="AL1:AO1"/>
    <mergeCell ref="J1:M1"/>
    <mergeCell ref="C1:F1"/>
    <mergeCell ref="Q1:T1"/>
    <mergeCell ref="X1:AA1"/>
    <mergeCell ref="AE1:AH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AA-DotazníkProKÚ-SÚ-2016</vt:lpstr>
      <vt:lpstr>Graf2</vt:lpstr>
      <vt:lpstr>Graf3</vt:lpstr>
      <vt:lpstr>Graf4</vt:lpstr>
      <vt:lpstr>Graf5</vt:lpstr>
      <vt:lpstr>Graf6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dcterms:created xsi:type="dcterms:W3CDTF">2012-03-27T08:23:37Z</dcterms:created>
  <dcterms:modified xsi:type="dcterms:W3CDTF">2017-06-06T11:53:46Z</dcterms:modified>
</cp:coreProperties>
</file>