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charts/chart67.xml" ContentType="application/vnd.openxmlformats-officedocument.drawingml.chart+xml"/>
  <Override PartName="/xl/drawings/drawing69.xml" ContentType="application/vnd.openxmlformats-officedocument.drawingml.chartshapes+xml"/>
  <Override PartName="/xl/charts/chart68.xml" ContentType="application/vnd.openxmlformats-officedocument.drawingml.chart+xml"/>
  <Override PartName="/xl/drawings/drawing70.xml" ContentType="application/vnd.openxmlformats-officedocument.drawingml.chartshapes+xml"/>
  <Override PartName="/xl/charts/chart69.xml" ContentType="application/vnd.openxmlformats-officedocument.drawingml.chart+xml"/>
  <Override PartName="/xl/drawings/drawing71.xml" ContentType="application/vnd.openxmlformats-officedocument.drawingml.chartshapes+xml"/>
  <Override PartName="/xl/charts/chart70.xml" ContentType="application/vnd.openxmlformats-officedocument.drawingml.chart+xml"/>
  <Override PartName="/xl/drawings/drawing72.xml" ContentType="application/vnd.openxmlformats-officedocument.drawingml.chartshapes+xml"/>
  <Override PartName="/xl/charts/chart71.xml" ContentType="application/vnd.openxmlformats-officedocument.drawingml.chart+xml"/>
  <Override PartName="/xl/drawings/drawing73.xml" ContentType="application/vnd.openxmlformats-officedocument.drawingml.chartshapes+xml"/>
  <Override PartName="/xl/charts/chart72.xml" ContentType="application/vnd.openxmlformats-officedocument.drawingml.chart+xml"/>
  <Override PartName="/xl/drawings/drawing74.xml" ContentType="application/vnd.openxmlformats-officedocument.drawingml.chartshapes+xml"/>
  <Override PartName="/xl/charts/chart73.xml" ContentType="application/vnd.openxmlformats-officedocument.drawingml.chart+xml"/>
  <Override PartName="/xl/drawings/drawing75.xml" ContentType="application/vnd.openxmlformats-officedocument.drawingml.chartshapes+xml"/>
  <Override PartName="/xl/charts/chart74.xml" ContentType="application/vnd.openxmlformats-officedocument.drawingml.chart+xml"/>
  <Override PartName="/xl/drawings/drawing76.xml" ContentType="application/vnd.openxmlformats-officedocument.drawingml.chartshapes+xml"/>
  <Override PartName="/xl/charts/chart75.xml" ContentType="application/vnd.openxmlformats-officedocument.drawingml.chart+xml"/>
  <Override PartName="/xl/drawings/drawing77.xml" ContentType="application/vnd.openxmlformats-officedocument.drawingml.chartshapes+xml"/>
  <Override PartName="/xl/charts/chart76.xml" ContentType="application/vnd.openxmlformats-officedocument.drawingml.chart+xml"/>
  <Override PartName="/xl/drawings/drawing78.xml" ContentType="application/vnd.openxmlformats-officedocument.drawingml.chartshapes+xml"/>
  <Override PartName="/xl/charts/chart77.xml" ContentType="application/vnd.openxmlformats-officedocument.drawingml.chart+xml"/>
  <Override PartName="/xl/drawings/drawing79.xml" ContentType="application/vnd.openxmlformats-officedocument.drawingml.chartshapes+xml"/>
  <Override PartName="/xl/charts/chart78.xml" ContentType="application/vnd.openxmlformats-officedocument.drawingml.chart+xml"/>
  <Override PartName="/xl/drawings/drawing80.xml" ContentType="application/vnd.openxmlformats-officedocument.drawingml.chartshapes+xml"/>
  <Override PartName="/xl/charts/chart79.xml" ContentType="application/vnd.openxmlformats-officedocument.drawingml.chart+xml"/>
  <Override PartName="/xl/drawings/drawing81.xml" ContentType="application/vnd.openxmlformats-officedocument.drawingml.chartshapes+xml"/>
  <Override PartName="/xl/charts/chart80.xml" ContentType="application/vnd.openxmlformats-officedocument.drawingml.chart+xml"/>
  <Override PartName="/xl/drawings/drawing82.xml" ContentType="application/vnd.openxmlformats-officedocument.drawingml.chartshapes+xml"/>
  <Override PartName="/xl/charts/chart81.xml" ContentType="application/vnd.openxmlformats-officedocument.drawingml.chart+xml"/>
  <Override PartName="/xl/drawings/drawing83.xml" ContentType="application/vnd.openxmlformats-officedocument.drawingml.chartshapes+xml"/>
  <Override PartName="/xl/charts/chart82.xml" ContentType="application/vnd.openxmlformats-officedocument.drawingml.chart+xml"/>
  <Override PartName="/xl/drawings/drawing84.xml" ContentType="application/vnd.openxmlformats-officedocument.drawingml.chartshapes+xml"/>
  <Override PartName="/xl/charts/chart83.xml" ContentType="application/vnd.openxmlformats-officedocument.drawingml.chart+xml"/>
  <Override PartName="/xl/drawings/drawing85.xml" ContentType="application/vnd.openxmlformats-officedocument.drawingml.chartshapes+xml"/>
  <Override PartName="/xl/charts/chart84.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88.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89.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90.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91.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92.xml" ContentType="application/vnd.openxmlformats-officedocument.drawingml.chartshapes+xml"/>
  <Override PartName="/xl/charts/chart122.xml" ContentType="application/vnd.openxmlformats-officedocument.drawingml.chart+xml"/>
  <Override PartName="/xl/drawings/drawing93.xml" ContentType="application/vnd.openxmlformats-officedocument.drawingml.chartshapes+xml"/>
  <Override PartName="/xl/charts/chart123.xml" ContentType="application/vnd.openxmlformats-officedocument.drawingml.chart+xml"/>
  <Override PartName="/xl/drawings/drawing94.xml" ContentType="application/vnd.openxmlformats-officedocument.drawingml.chartshapes+xml"/>
  <Override PartName="/xl/charts/chart124.xml" ContentType="application/vnd.openxmlformats-officedocument.drawingml.chart+xml"/>
  <Override PartName="/xl/drawings/drawing95.xml" ContentType="application/vnd.openxmlformats-officedocument.drawingml.chartshapes+xml"/>
  <Override PartName="/xl/charts/chart125.xml" ContentType="application/vnd.openxmlformats-officedocument.drawingml.chart+xml"/>
  <Override PartName="/xl/drawings/drawing96.xml" ContentType="application/vnd.openxmlformats-officedocument.drawingml.chartshapes+xml"/>
  <Override PartName="/xl/charts/chart126.xml" ContentType="application/vnd.openxmlformats-officedocument.drawingml.chart+xml"/>
  <Override PartName="/xl/drawings/drawing97.xml" ContentType="application/vnd.openxmlformats-officedocument.drawingml.chartshapes+xml"/>
  <Override PartName="/xl/charts/chart127.xml" ContentType="application/vnd.openxmlformats-officedocument.drawingml.chart+xml"/>
  <Override PartName="/xl/drawings/drawing98.xml" ContentType="application/vnd.openxmlformats-officedocument.drawingml.chartshapes+xml"/>
  <Override PartName="/xl/charts/chart128.xml" ContentType="application/vnd.openxmlformats-officedocument.drawingml.chart+xml"/>
  <Override PartName="/xl/drawings/drawing99.xml" ContentType="application/vnd.openxmlformats-officedocument.drawingml.chartshapes+xml"/>
  <Override PartName="/xl/charts/chart129.xml" ContentType="application/vnd.openxmlformats-officedocument.drawingml.chart+xml"/>
  <Override PartName="/xl/drawings/drawing100.xml" ContentType="application/vnd.openxmlformats-officedocument.drawingml.chartshapes+xml"/>
  <Override PartName="/xl/charts/chart130.xml" ContentType="application/vnd.openxmlformats-officedocument.drawingml.chart+xml"/>
  <Override PartName="/xl/drawings/drawing101.xml" ContentType="application/vnd.openxmlformats-officedocument.drawingml.chartshapes+xml"/>
  <Override PartName="/xl/charts/chart131.xml" ContentType="application/vnd.openxmlformats-officedocument.drawingml.chart+xml"/>
  <Override PartName="/xl/drawings/drawing102.xml" ContentType="application/vnd.openxmlformats-officedocument.drawingml.chartshapes+xml"/>
  <Override PartName="/xl/charts/chart132.xml" ContentType="application/vnd.openxmlformats-officedocument.drawingml.chart+xml"/>
  <Override PartName="/xl/drawings/drawing103.xml" ContentType="application/vnd.openxmlformats-officedocument.drawingml.chartshapes+xml"/>
  <Override PartName="/xl/charts/chart133.xml" ContentType="application/vnd.openxmlformats-officedocument.drawingml.chart+xml"/>
  <Override PartName="/xl/drawings/drawing104.xml" ContentType="application/vnd.openxmlformats-officedocument.drawingml.chartshapes+xml"/>
  <Override PartName="/xl/charts/chart134.xml" ContentType="application/vnd.openxmlformats-officedocument.drawingml.chart+xml"/>
  <Override PartName="/xl/drawings/drawing105.xml" ContentType="application/vnd.openxmlformats-officedocument.drawingml.chartshapes+xml"/>
  <Override PartName="/xl/charts/chart135.xml" ContentType="application/vnd.openxmlformats-officedocument.drawingml.chart+xml"/>
  <Override PartName="/xl/drawings/drawing106.xml" ContentType="application/vnd.openxmlformats-officedocument.drawingml.chartshapes+xml"/>
  <Override PartName="/xl/charts/chart136.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137.xml" ContentType="application/vnd.openxmlformats-officedocument.drawingml.chart+xml"/>
  <Override PartName="/xl/drawings/drawing109.xml" ContentType="application/vnd.openxmlformats-officedocument.drawingml.chartshapes+xml"/>
  <Override PartName="/xl/charts/chart138.xml" ContentType="application/vnd.openxmlformats-officedocument.drawingml.chart+xml"/>
  <Override PartName="/xl/drawings/drawing110.xml" ContentType="application/vnd.openxmlformats-officedocument.drawingml.chartshapes+xml"/>
  <Override PartName="/xl/charts/chart139.xml" ContentType="application/vnd.openxmlformats-officedocument.drawingml.chart+xml"/>
  <Override PartName="/xl/drawings/drawing111.xml" ContentType="application/vnd.openxmlformats-officedocument.drawingml.chartshapes+xml"/>
  <Override PartName="/xl/charts/chart140.xml" ContentType="application/vnd.openxmlformats-officedocument.drawingml.chart+xml"/>
  <Override PartName="/xl/drawings/drawing112.xml" ContentType="application/vnd.openxmlformats-officedocument.drawingml.chartshapes+xml"/>
  <Override PartName="/xl/charts/chart141.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142.xml" ContentType="application/vnd.openxmlformats-officedocument.drawingml.chart+xml"/>
  <Override PartName="/xl/drawings/drawing115.xml" ContentType="application/vnd.openxmlformats-officedocument.drawingml.chartshapes+xml"/>
  <Override PartName="/xl/charts/chart143.xml" ContentType="application/vnd.openxmlformats-officedocument.drawingml.chart+xml"/>
  <Override PartName="/xl/drawings/drawing116.xml" ContentType="application/vnd.openxmlformats-officedocument.drawingml.chartshapes+xml"/>
  <Override PartName="/xl/charts/chart144.xml" ContentType="application/vnd.openxmlformats-officedocument.drawingml.chart+xml"/>
  <Override PartName="/xl/drawings/drawing117.xml" ContentType="application/vnd.openxmlformats-officedocument.drawingml.chartshapes+xml"/>
  <Override PartName="/xl/charts/chart145.xml" ContentType="application/vnd.openxmlformats-officedocument.drawingml.chart+xml"/>
  <Override PartName="/xl/drawings/drawing118.xml" ContentType="application/vnd.openxmlformats-officedocument.drawingml.chartshapes+xml"/>
  <Override PartName="/xl/charts/chart146.xml" ContentType="application/vnd.openxmlformats-officedocument.drawingml.chart+xml"/>
  <Override PartName="/xl/drawings/drawing119.xml" ContentType="application/vnd.openxmlformats-officedocument.drawing+xml"/>
  <Override PartName="/xl/charts/chart147.xml" ContentType="application/vnd.openxmlformats-officedocument.drawingml.chart+xml"/>
  <Override PartName="/xl/drawings/drawing120.xml" ContentType="application/vnd.openxmlformats-officedocument.drawingml.chartshapes+xml"/>
  <Override PartName="/xl/charts/chart148.xml" ContentType="application/vnd.openxmlformats-officedocument.drawingml.chart+xml"/>
  <Override PartName="/xl/drawings/drawing121.xml" ContentType="application/vnd.openxmlformats-officedocument.drawingml.chartshapes+xml"/>
  <Override PartName="/xl/charts/chart149.xml" ContentType="application/vnd.openxmlformats-officedocument.drawingml.chart+xml"/>
  <Override PartName="/xl/drawings/drawing122.xml" ContentType="application/vnd.openxmlformats-officedocument.drawingml.chartshapes+xml"/>
  <Override PartName="/xl/charts/chart150.xml" ContentType="application/vnd.openxmlformats-officedocument.drawingml.chart+xml"/>
  <Override PartName="/xl/drawings/drawing123.xml" ContentType="application/vnd.openxmlformats-officedocument.drawingml.chartshapes+xml"/>
  <Override PartName="/xl/charts/chart151.xml" ContentType="application/vnd.openxmlformats-officedocument.drawingml.chart+xml"/>
  <Override PartName="/xl/drawings/drawing124.xml" ContentType="application/vnd.openxmlformats-officedocument.drawing+xml"/>
  <Override PartName="/xl/charts/chart152.xml" ContentType="application/vnd.openxmlformats-officedocument.drawingml.chart+xml"/>
  <Override PartName="/xl/theme/themeOverride1.xml" ContentType="application/vnd.openxmlformats-officedocument.themeOverride+xml"/>
  <Override PartName="/xl/drawings/drawing125.xml" ContentType="application/vnd.openxmlformats-officedocument.drawingml.chartshapes+xml"/>
  <Override PartName="/xl/charts/chart153.xml" ContentType="application/vnd.openxmlformats-officedocument.drawingml.chart+xml"/>
  <Override PartName="/xl/drawings/drawing126.xml" ContentType="application/vnd.openxmlformats-officedocument.drawingml.chartshapes+xml"/>
  <Override PartName="/xl/charts/chart154.xml" ContentType="application/vnd.openxmlformats-officedocument.drawingml.chart+xml"/>
  <Override PartName="/xl/drawings/drawing127.xml" ContentType="application/vnd.openxmlformats-officedocument.drawingml.chartshapes+xml"/>
  <Override PartName="/xl/charts/chart155.xml" ContentType="application/vnd.openxmlformats-officedocument.drawingml.chart+xml"/>
  <Override PartName="/xl/drawings/drawing128.xml" ContentType="application/vnd.openxmlformats-officedocument.drawingml.chartshapes+xml"/>
  <Override PartName="/xl/charts/chart1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55" yWindow="105" windowWidth="50970" windowHeight="12390" tabRatio="766"/>
  </bookViews>
  <sheets>
    <sheet name="V-dotazník-2011-20130509" sheetId="88" r:id="rId1"/>
    <sheet name="ObceIII" sheetId="89" r:id="rId2"/>
    <sheet name="ÚČSM" sheetId="90" r:id="rId3"/>
    <sheet name="KÚ" sheetId="91" r:id="rId4"/>
    <sheet name="Graf1AC" sheetId="23" r:id="rId5"/>
    <sheet name="Graf1B" sheetId="4" r:id="rId6"/>
    <sheet name="Graf2" sheetId="24" r:id="rId7"/>
    <sheet name="Graf3" sheetId="25" r:id="rId8"/>
    <sheet name="Graf4" sheetId="59" r:id="rId9"/>
    <sheet name="Graf5" sheetId="60" r:id="rId10"/>
    <sheet name="Graf6" sheetId="79" r:id="rId11"/>
    <sheet name="Graf9A" sheetId="80" r:id="rId12"/>
    <sheet name="Graf9B" sheetId="81" r:id="rId13"/>
    <sheet name="Graf11" sheetId="83" r:id="rId14"/>
    <sheet name="Graf12" sheetId="82" r:id="rId15"/>
  </sheets>
  <definedNames>
    <definedName name="_xlnm._FilterDatabase" localSheetId="3" hidden="1">KÚ!$A$3:$DV$17</definedName>
    <definedName name="_xlnm._FilterDatabase" localSheetId="1" hidden="1">ObceIII!$A$3:$DV$208</definedName>
    <definedName name="_xlnm._FilterDatabase" localSheetId="2" hidden="1">ÚČSM!$A$3:$DV$25</definedName>
    <definedName name="_xlnm._FilterDatabase" localSheetId="0" hidden="1">'V-dotazník-2011-20130509'!$A$3:$DV$244</definedName>
  </definedNames>
  <calcPr calcId="145621"/>
</workbook>
</file>

<file path=xl/calcChain.xml><?xml version="1.0" encoding="utf-8"?>
<calcChain xmlns="http://schemas.openxmlformats.org/spreadsheetml/2006/main">
  <c r="DI18" i="91" l="1"/>
  <c r="CV18" i="91"/>
  <c r="CU18" i="91"/>
  <c r="CT18" i="91"/>
  <c r="BW18" i="91"/>
  <c r="AY18" i="91"/>
  <c r="AX18" i="91"/>
  <c r="AV18" i="91"/>
  <c r="AT18" i="91"/>
  <c r="AS18" i="91"/>
  <c r="AR18" i="91"/>
  <c r="AQ18" i="91"/>
  <c r="AP18" i="91"/>
  <c r="AO18" i="91"/>
  <c r="AN18" i="91"/>
  <c r="AM18" i="91"/>
  <c r="AL18" i="91"/>
  <c r="AJ18" i="91"/>
  <c r="AI18" i="91"/>
  <c r="AH18" i="91"/>
  <c r="AF18" i="91"/>
  <c r="AE18" i="91"/>
  <c r="AD18" i="91"/>
  <c r="AB18" i="91"/>
  <c r="W17" i="91"/>
  <c r="W16" i="91"/>
  <c r="W15" i="91"/>
  <c r="W14" i="91"/>
  <c r="W13" i="91"/>
  <c r="W12" i="91"/>
  <c r="W11" i="91"/>
  <c r="W10" i="91"/>
  <c r="W9" i="91"/>
  <c r="W8" i="91"/>
  <c r="W7" i="91"/>
  <c r="W6" i="91"/>
  <c r="W5" i="91"/>
  <c r="W4" i="91"/>
  <c r="W18" i="91" s="1"/>
  <c r="DI26" i="90" l="1"/>
  <c r="CV26" i="90"/>
  <c r="CU26" i="90"/>
  <c r="CT26" i="90"/>
  <c r="BW26" i="90"/>
  <c r="AY26" i="90"/>
  <c r="AX26" i="90"/>
  <c r="AV26" i="90"/>
  <c r="AT26" i="90"/>
  <c r="AS26" i="90"/>
  <c r="AR26" i="90"/>
  <c r="AQ26" i="90"/>
  <c r="AP26" i="90"/>
  <c r="AO26" i="90"/>
  <c r="AN26" i="90"/>
  <c r="AM26" i="90"/>
  <c r="AL26" i="90"/>
  <c r="AJ26" i="90"/>
  <c r="AI26" i="90"/>
  <c r="AH26" i="90"/>
  <c r="AF26" i="90"/>
  <c r="AE26" i="90"/>
  <c r="AD26" i="90"/>
  <c r="AB26" i="90"/>
  <c r="W25" i="90"/>
  <c r="W24" i="90"/>
  <c r="W23" i="90"/>
  <c r="W22" i="90"/>
  <c r="W21" i="90"/>
  <c r="W20" i="90"/>
  <c r="W19" i="90"/>
  <c r="W18" i="90"/>
  <c r="W17" i="90"/>
  <c r="W16" i="90"/>
  <c r="W15" i="90"/>
  <c r="W14" i="90"/>
  <c r="W13" i="90"/>
  <c r="W12" i="90"/>
  <c r="W11" i="90"/>
  <c r="W10" i="90"/>
  <c r="W9" i="90"/>
  <c r="W8" i="90"/>
  <c r="W7" i="90"/>
  <c r="W6" i="90"/>
  <c r="W26" i="90" s="1"/>
  <c r="W5" i="90"/>
  <c r="W4" i="90"/>
  <c r="DI209" i="89" l="1"/>
  <c r="CV209" i="89"/>
  <c r="CU209" i="89"/>
  <c r="CT209" i="89"/>
  <c r="BW209" i="89"/>
  <c r="AY209" i="89"/>
  <c r="AX209" i="89"/>
  <c r="AV209" i="89"/>
  <c r="AT209" i="89"/>
  <c r="AS209" i="89"/>
  <c r="AR209" i="89"/>
  <c r="AQ209" i="89"/>
  <c r="AP209" i="89"/>
  <c r="AO209" i="89"/>
  <c r="AN209" i="89"/>
  <c r="AM209" i="89"/>
  <c r="AL209" i="89"/>
  <c r="AJ209" i="89"/>
  <c r="AI209" i="89"/>
  <c r="AH209" i="89"/>
  <c r="AF209" i="89"/>
  <c r="AE209" i="89"/>
  <c r="AD209" i="89"/>
  <c r="AB209" i="89"/>
  <c r="W208" i="89"/>
  <c r="W207" i="89"/>
  <c r="W206" i="89"/>
  <c r="W205" i="89"/>
  <c r="W204" i="89"/>
  <c r="W203" i="89"/>
  <c r="W202" i="89"/>
  <c r="W201" i="89"/>
  <c r="W200" i="89"/>
  <c r="W199" i="89"/>
  <c r="W198" i="89"/>
  <c r="W197" i="89"/>
  <c r="W196" i="89"/>
  <c r="W195" i="89"/>
  <c r="W194" i="89"/>
  <c r="W193" i="89"/>
  <c r="W192" i="89"/>
  <c r="W191" i="89"/>
  <c r="W190" i="89"/>
  <c r="W189" i="89"/>
  <c r="W188" i="89"/>
  <c r="W187" i="89"/>
  <c r="W186" i="89"/>
  <c r="W185" i="89"/>
  <c r="W184" i="89"/>
  <c r="W183" i="89"/>
  <c r="W182" i="89"/>
  <c r="W181" i="89"/>
  <c r="W180" i="89"/>
  <c r="W179" i="89"/>
  <c r="W178" i="89"/>
  <c r="W177" i="89"/>
  <c r="W176" i="89"/>
  <c r="W175" i="89"/>
  <c r="W174" i="89"/>
  <c r="W173" i="89"/>
  <c r="W172" i="89"/>
  <c r="W171" i="89"/>
  <c r="W170" i="89"/>
  <c r="W169" i="89"/>
  <c r="W168" i="89"/>
  <c r="W167" i="89"/>
  <c r="W166" i="89"/>
  <c r="W165" i="89"/>
  <c r="W164" i="89"/>
  <c r="W163" i="89"/>
  <c r="W162" i="89"/>
  <c r="W161" i="89"/>
  <c r="W160" i="89"/>
  <c r="W159" i="89"/>
  <c r="W158" i="89"/>
  <c r="W157" i="89"/>
  <c r="W156" i="89"/>
  <c r="W155" i="89"/>
  <c r="W154" i="89"/>
  <c r="W153" i="89"/>
  <c r="W152" i="89"/>
  <c r="W151" i="89"/>
  <c r="W150" i="89"/>
  <c r="W149" i="89"/>
  <c r="W148" i="89"/>
  <c r="W147" i="89"/>
  <c r="W146" i="89"/>
  <c r="W145" i="89"/>
  <c r="W144" i="89"/>
  <c r="W143" i="89"/>
  <c r="W142" i="89"/>
  <c r="W141" i="89"/>
  <c r="W140" i="89"/>
  <c r="W139" i="89"/>
  <c r="W138" i="89"/>
  <c r="W137" i="89"/>
  <c r="W136" i="89"/>
  <c r="W135" i="89"/>
  <c r="W134" i="89"/>
  <c r="W133" i="89"/>
  <c r="W132" i="89"/>
  <c r="W131" i="89"/>
  <c r="W130" i="89"/>
  <c r="W129" i="89"/>
  <c r="W128" i="89"/>
  <c r="W127" i="89"/>
  <c r="W126" i="89"/>
  <c r="W125" i="89"/>
  <c r="W124" i="89"/>
  <c r="W123" i="89"/>
  <c r="W122" i="89"/>
  <c r="W121" i="89"/>
  <c r="W120" i="89"/>
  <c r="W119" i="89"/>
  <c r="W118" i="89"/>
  <c r="W117" i="89"/>
  <c r="W116" i="89"/>
  <c r="W115" i="89"/>
  <c r="W114" i="89"/>
  <c r="W113" i="89"/>
  <c r="W112" i="89"/>
  <c r="W111" i="89"/>
  <c r="W110" i="89"/>
  <c r="W109" i="89"/>
  <c r="W108" i="89"/>
  <c r="W107" i="89"/>
  <c r="W106" i="89"/>
  <c r="W105" i="89"/>
  <c r="W104" i="89"/>
  <c r="W103" i="89"/>
  <c r="W102" i="89"/>
  <c r="W101" i="89"/>
  <c r="W100" i="89"/>
  <c r="W99" i="89"/>
  <c r="W98" i="89"/>
  <c r="W97" i="89"/>
  <c r="W96" i="89"/>
  <c r="W95" i="89"/>
  <c r="W94" i="89"/>
  <c r="W93" i="89"/>
  <c r="W92" i="89"/>
  <c r="W91" i="89"/>
  <c r="W90" i="89"/>
  <c r="W89" i="89"/>
  <c r="W88" i="89"/>
  <c r="W87" i="89"/>
  <c r="W86" i="89"/>
  <c r="W85" i="89"/>
  <c r="W84" i="89"/>
  <c r="W83" i="89"/>
  <c r="W82" i="89"/>
  <c r="W81" i="89"/>
  <c r="W80" i="89"/>
  <c r="W79" i="89"/>
  <c r="W78" i="89"/>
  <c r="W77" i="89"/>
  <c r="W76" i="89"/>
  <c r="W75" i="89"/>
  <c r="W74" i="89"/>
  <c r="W73" i="89"/>
  <c r="W72" i="89"/>
  <c r="W71" i="89"/>
  <c r="W70" i="89"/>
  <c r="W69" i="89"/>
  <c r="W68" i="89"/>
  <c r="W67" i="89"/>
  <c r="W66" i="89"/>
  <c r="W65" i="89"/>
  <c r="W64" i="89"/>
  <c r="W63" i="89"/>
  <c r="W62" i="89"/>
  <c r="W61" i="89"/>
  <c r="W60" i="89"/>
  <c r="W59" i="89"/>
  <c r="W58" i="89"/>
  <c r="W57" i="89"/>
  <c r="W56" i="89"/>
  <c r="W55" i="89"/>
  <c r="W54" i="89"/>
  <c r="W53" i="89"/>
  <c r="W52" i="89"/>
  <c r="W51" i="89"/>
  <c r="W50" i="89"/>
  <c r="W49" i="89"/>
  <c r="W48" i="89"/>
  <c r="W47" i="89"/>
  <c r="W46" i="89"/>
  <c r="W45" i="89"/>
  <c r="W44" i="89"/>
  <c r="W43" i="89"/>
  <c r="W42" i="89"/>
  <c r="W41" i="89"/>
  <c r="W40" i="89"/>
  <c r="W39" i="89"/>
  <c r="W38" i="89"/>
  <c r="W37" i="89"/>
  <c r="W36" i="89"/>
  <c r="W35" i="89"/>
  <c r="W34" i="89"/>
  <c r="W33" i="89"/>
  <c r="W32" i="89"/>
  <c r="W31" i="89"/>
  <c r="W30" i="89"/>
  <c r="W29" i="89"/>
  <c r="W28" i="89"/>
  <c r="W27" i="89"/>
  <c r="W26" i="89"/>
  <c r="W25" i="89"/>
  <c r="W24" i="89"/>
  <c r="W23" i="89"/>
  <c r="W22" i="89"/>
  <c r="W21" i="89"/>
  <c r="W20" i="89"/>
  <c r="W19" i="89"/>
  <c r="W18" i="89"/>
  <c r="W17" i="89"/>
  <c r="W16" i="89"/>
  <c r="W15" i="89"/>
  <c r="W14" i="89"/>
  <c r="W13" i="89"/>
  <c r="W12" i="89"/>
  <c r="W11" i="89"/>
  <c r="W10" i="89"/>
  <c r="W9" i="89"/>
  <c r="W8" i="89"/>
  <c r="W7" i="89"/>
  <c r="W6" i="89"/>
  <c r="W5" i="89"/>
  <c r="W4" i="89"/>
  <c r="W209" i="89" s="1"/>
  <c r="W244" i="88" l="1"/>
  <c r="W243" i="88"/>
  <c r="W242" i="88"/>
  <c r="W241" i="88"/>
  <c r="W240" i="88"/>
  <c r="W239" i="88"/>
  <c r="W238" i="88"/>
  <c r="W237" i="88"/>
  <c r="W236" i="88"/>
  <c r="W235" i="88"/>
  <c r="W234" i="88"/>
  <c r="W233" i="88"/>
  <c r="W232" i="88"/>
  <c r="W231" i="88"/>
  <c r="W230" i="88"/>
  <c r="W229" i="88"/>
  <c r="W228" i="88"/>
  <c r="W227" i="88"/>
  <c r="W226" i="88"/>
  <c r="W225" i="88"/>
  <c r="W224" i="88"/>
  <c r="W223" i="88"/>
  <c r="W222" i="88"/>
  <c r="W221" i="88"/>
  <c r="W220" i="88"/>
  <c r="W219" i="88"/>
  <c r="W218" i="88"/>
  <c r="W217" i="88"/>
  <c r="W216" i="88"/>
  <c r="W215" i="88"/>
  <c r="W214" i="88"/>
  <c r="W213" i="88"/>
  <c r="W212" i="88"/>
  <c r="W211" i="88"/>
  <c r="W210" i="88"/>
  <c r="W209" i="88"/>
  <c r="W208" i="88"/>
  <c r="W207" i="88"/>
  <c r="W206" i="88"/>
  <c r="W205" i="88"/>
  <c r="W204" i="88"/>
  <c r="W203" i="88"/>
  <c r="W202" i="88"/>
  <c r="W201" i="88"/>
  <c r="W200" i="88"/>
  <c r="W199" i="88"/>
  <c r="W198" i="88"/>
  <c r="W197" i="88"/>
  <c r="W196" i="88"/>
  <c r="W195" i="88"/>
  <c r="W194" i="88"/>
  <c r="W193" i="88"/>
  <c r="W192" i="88"/>
  <c r="W191" i="88"/>
  <c r="W190" i="88"/>
  <c r="W189" i="88"/>
  <c r="W188" i="88"/>
  <c r="W187" i="88"/>
  <c r="W186" i="88"/>
  <c r="W185" i="88"/>
  <c r="W184" i="88"/>
  <c r="W183" i="88"/>
  <c r="W182" i="88"/>
  <c r="W181" i="88"/>
  <c r="W180" i="88"/>
  <c r="W179" i="88"/>
  <c r="W178" i="88"/>
  <c r="W177" i="88"/>
  <c r="W176" i="88"/>
  <c r="W175" i="88"/>
  <c r="W174" i="88"/>
  <c r="W173" i="88"/>
  <c r="W172" i="88"/>
  <c r="W171" i="88"/>
  <c r="W170" i="88"/>
  <c r="W169" i="88"/>
  <c r="W168" i="88"/>
  <c r="W167" i="88"/>
  <c r="W166" i="88"/>
  <c r="W165" i="88"/>
  <c r="W164" i="88"/>
  <c r="W163" i="88"/>
  <c r="W162" i="88"/>
  <c r="W161" i="88"/>
  <c r="W160" i="88"/>
  <c r="W159" i="88"/>
  <c r="W158" i="88"/>
  <c r="W157" i="88"/>
  <c r="W156" i="88"/>
  <c r="W155" i="88"/>
  <c r="W154" i="88"/>
  <c r="W153" i="88"/>
  <c r="W152" i="88"/>
  <c r="W151" i="88"/>
  <c r="W150" i="88"/>
  <c r="W149" i="88"/>
  <c r="W148" i="88"/>
  <c r="W147" i="88"/>
  <c r="W146" i="88"/>
  <c r="W145" i="88"/>
  <c r="W144" i="88"/>
  <c r="W143" i="88"/>
  <c r="W142" i="88"/>
  <c r="W141" i="88"/>
  <c r="W140" i="88"/>
  <c r="W139" i="88"/>
  <c r="W138" i="88"/>
  <c r="W137" i="88"/>
  <c r="W136" i="88"/>
  <c r="W135" i="88"/>
  <c r="W134" i="88"/>
  <c r="W133" i="88"/>
  <c r="W132" i="88"/>
  <c r="W131" i="88"/>
  <c r="W130" i="88"/>
  <c r="W129" i="88"/>
  <c r="W128" i="88"/>
  <c r="W127" i="88"/>
  <c r="W126" i="88"/>
  <c r="W125" i="88"/>
  <c r="W124" i="88"/>
  <c r="W123" i="88"/>
  <c r="W122" i="88"/>
  <c r="W121" i="88"/>
  <c r="W120" i="88"/>
  <c r="W119" i="88"/>
  <c r="W118" i="88"/>
  <c r="W117" i="88"/>
  <c r="W116" i="88"/>
  <c r="W115" i="88"/>
  <c r="W114" i="88"/>
  <c r="W113" i="88"/>
  <c r="W112" i="88"/>
  <c r="W111" i="88"/>
  <c r="W110" i="88"/>
  <c r="W109" i="88"/>
  <c r="W108" i="88"/>
  <c r="W107" i="88"/>
  <c r="W106" i="88"/>
  <c r="W105" i="88"/>
  <c r="W104" i="88"/>
  <c r="W103" i="88"/>
  <c r="W102" i="88"/>
  <c r="W101" i="88"/>
  <c r="W100" i="88"/>
  <c r="W99" i="88"/>
  <c r="W98" i="88"/>
  <c r="W97" i="88"/>
  <c r="W96" i="88"/>
  <c r="W95" i="88"/>
  <c r="W94" i="88"/>
  <c r="W93" i="88"/>
  <c r="W92" i="88"/>
  <c r="W91" i="88"/>
  <c r="W90" i="88"/>
  <c r="W89" i="88"/>
  <c r="W88" i="88"/>
  <c r="W87" i="88"/>
  <c r="W86" i="88"/>
  <c r="W85" i="88"/>
  <c r="W84" i="88"/>
  <c r="W83" i="88"/>
  <c r="W82" i="88"/>
  <c r="W81" i="88"/>
  <c r="W80" i="88"/>
  <c r="W79" i="88"/>
  <c r="W78" i="88"/>
  <c r="W77" i="88"/>
  <c r="W76" i="88"/>
  <c r="W75" i="88"/>
  <c r="W74" i="88"/>
  <c r="W73" i="88"/>
  <c r="W72" i="88"/>
  <c r="W71" i="88"/>
  <c r="W70" i="88"/>
  <c r="W69" i="88"/>
  <c r="W68" i="88"/>
  <c r="W67" i="88"/>
  <c r="W66" i="88"/>
  <c r="W65" i="88"/>
  <c r="W64" i="88"/>
  <c r="W63" i="88"/>
  <c r="W62" i="88"/>
  <c r="W61" i="88"/>
  <c r="W60" i="88"/>
  <c r="W59" i="88"/>
  <c r="W58" i="88"/>
  <c r="W57" i="88"/>
  <c r="W56" i="88"/>
  <c r="W55" i="88"/>
  <c r="W54" i="88"/>
  <c r="W53" i="88"/>
  <c r="W52" i="88"/>
  <c r="W51" i="88"/>
  <c r="W50" i="88"/>
  <c r="W49" i="88"/>
  <c r="W48" i="88"/>
  <c r="W47" i="88"/>
  <c r="W46" i="88"/>
  <c r="W45" i="88"/>
  <c r="W44" i="88"/>
  <c r="W43" i="88"/>
  <c r="W42" i="88"/>
  <c r="W41" i="88"/>
  <c r="W40" i="88"/>
  <c r="W39" i="88"/>
  <c r="W38" i="88"/>
  <c r="W37" i="88"/>
  <c r="W36" i="88"/>
  <c r="W35" i="88"/>
  <c r="W34" i="88"/>
  <c r="W33" i="88"/>
  <c r="W32" i="88"/>
  <c r="W31" i="88"/>
  <c r="W30" i="88"/>
  <c r="W29" i="88"/>
  <c r="W28" i="88"/>
  <c r="W27" i="88"/>
  <c r="W26" i="88"/>
  <c r="W25" i="88"/>
  <c r="W24" i="88"/>
  <c r="W23" i="88"/>
  <c r="W22" i="88"/>
  <c r="W21" i="88"/>
  <c r="W20" i="88"/>
  <c r="W19" i="88"/>
  <c r="W18" i="88"/>
  <c r="W17" i="88"/>
  <c r="W16" i="88"/>
  <c r="W15" i="88"/>
  <c r="W14" i="88"/>
  <c r="W13" i="88"/>
  <c r="W12" i="88"/>
  <c r="W11" i="88"/>
  <c r="W10" i="88"/>
  <c r="W9" i="88"/>
  <c r="W8" i="88"/>
  <c r="W7" i="88"/>
  <c r="W6" i="88"/>
  <c r="W5" i="88"/>
  <c r="W4" i="88"/>
  <c r="E7" i="83" l="1"/>
  <c r="F7" i="83" s="1"/>
  <c r="D7" i="83"/>
  <c r="E6" i="83"/>
  <c r="F6" i="83" s="1"/>
  <c r="E5" i="83"/>
  <c r="F5" i="83" s="1"/>
  <c r="E4" i="83"/>
  <c r="C7" i="83"/>
  <c r="F4" i="83" l="1"/>
  <c r="F7" i="82"/>
  <c r="E7" i="82"/>
  <c r="D7" i="82"/>
  <c r="C7" i="82"/>
  <c r="E7" i="81" l="1"/>
  <c r="D7" i="81"/>
  <c r="C7" i="81"/>
  <c r="F7" i="80" l="1"/>
  <c r="E7" i="80"/>
  <c r="D7" i="80"/>
  <c r="C7" i="80"/>
  <c r="D8" i="79" l="1"/>
  <c r="AE40" i="79" l="1"/>
  <c r="AE41" i="79" s="1"/>
  <c r="V40" i="79"/>
  <c r="V41" i="79" s="1"/>
  <c r="M40" i="79"/>
  <c r="M41" i="79" s="1"/>
  <c r="D40" i="79"/>
  <c r="D41" i="79" s="1"/>
  <c r="AE39" i="79"/>
  <c r="V39" i="79"/>
  <c r="AE38" i="79"/>
  <c r="V38" i="79"/>
  <c r="M38" i="79"/>
  <c r="M39" i="79" s="1"/>
  <c r="D38" i="79"/>
  <c r="D39" i="79" s="1"/>
  <c r="AE36" i="79"/>
  <c r="AE37" i="79" s="1"/>
  <c r="V36" i="79"/>
  <c r="V37" i="79" s="1"/>
  <c r="M36" i="79"/>
  <c r="M37" i="79" s="1"/>
  <c r="D36" i="79"/>
  <c r="D37" i="79" s="1"/>
  <c r="AE34" i="79"/>
  <c r="AE35" i="79" s="1"/>
  <c r="V34" i="79"/>
  <c r="V35" i="79" s="1"/>
  <c r="M34" i="79"/>
  <c r="M35" i="79" s="1"/>
  <c r="D34" i="79"/>
  <c r="D35" i="79" s="1"/>
  <c r="C5" i="60" l="1"/>
  <c r="C6" i="60"/>
  <c r="C7" i="60"/>
  <c r="C8" i="60"/>
  <c r="C4" i="60"/>
  <c r="C5" i="59"/>
  <c r="C6" i="59"/>
  <c r="C4" i="59"/>
  <c r="C5" i="25"/>
  <c r="C6" i="25"/>
  <c r="C4" i="25"/>
  <c r="C5" i="24"/>
  <c r="C4" i="24"/>
  <c r="C7" i="24" l="1"/>
  <c r="AK17" i="4"/>
  <c r="AK16" i="4"/>
  <c r="AK15" i="4"/>
  <c r="AK14" i="4"/>
  <c r="AK13" i="4"/>
  <c r="AK12" i="4"/>
  <c r="AK11" i="4"/>
  <c r="AK10" i="4"/>
  <c r="AK9" i="4"/>
  <c r="AK8" i="4"/>
  <c r="AK7" i="4"/>
  <c r="AK6" i="4"/>
  <c r="AK5" i="4"/>
  <c r="AK4" i="4"/>
  <c r="AA17" i="4"/>
  <c r="AA16" i="4"/>
  <c r="AA15" i="4"/>
  <c r="AA14" i="4"/>
  <c r="AA13" i="4"/>
  <c r="AA12" i="4"/>
  <c r="AA11" i="4"/>
  <c r="AA10" i="4"/>
  <c r="AA9" i="4"/>
  <c r="AA8" i="4"/>
  <c r="AA7" i="4"/>
  <c r="AA6" i="4"/>
  <c r="AA5" i="4"/>
  <c r="AA4" i="4"/>
  <c r="W18" i="4"/>
  <c r="X18" i="4"/>
  <c r="Y18" i="4"/>
  <c r="Z18" i="4"/>
  <c r="AA18" i="4" l="1"/>
  <c r="Y19" i="4" s="1"/>
  <c r="Z19" i="4"/>
  <c r="W19" i="4"/>
  <c r="AG7" i="23"/>
  <c r="X19" i="4" l="1"/>
  <c r="AA19" i="4" s="1"/>
  <c r="AD7" i="24" l="1"/>
  <c r="AD6" i="24"/>
  <c r="U7" i="24"/>
  <c r="U6" i="24"/>
  <c r="L7" i="24"/>
  <c r="L6" i="24"/>
  <c r="C6" i="24" s="1"/>
  <c r="AJ18" i="4" l="1"/>
  <c r="AI18" i="4"/>
  <c r="AH18" i="4"/>
  <c r="AG18" i="4"/>
  <c r="Z7" i="23"/>
  <c r="Y7" i="23"/>
  <c r="X7" i="23"/>
  <c r="W7" i="23"/>
  <c r="AA6" i="23"/>
  <c r="AA5" i="23"/>
  <c r="AA4" i="23"/>
  <c r="AA7" i="23" l="1"/>
  <c r="Y8" i="23" s="1"/>
  <c r="AK18" i="4"/>
  <c r="AI19" i="4" s="1"/>
  <c r="Z8" i="23" l="1"/>
  <c r="AG19" i="4"/>
  <c r="AJ19" i="4"/>
  <c r="W8" i="23"/>
  <c r="X8" i="23"/>
  <c r="AH19" i="4"/>
  <c r="AK19" i="4" l="1"/>
  <c r="AA8" i="23"/>
  <c r="Q7" i="4" l="1"/>
  <c r="Q8" i="4"/>
  <c r="Q9" i="4"/>
  <c r="Q10" i="4"/>
  <c r="Q11" i="4"/>
  <c r="Q12" i="4"/>
  <c r="Q13" i="4"/>
  <c r="Q14" i="4"/>
  <c r="Q15" i="4"/>
  <c r="Q16" i="4"/>
  <c r="Q17" i="4"/>
  <c r="G5" i="4"/>
  <c r="G6" i="4"/>
  <c r="G7" i="4"/>
  <c r="G8" i="4"/>
  <c r="G9" i="4"/>
  <c r="G10" i="4"/>
  <c r="G11" i="4"/>
  <c r="G12" i="4"/>
  <c r="G13" i="4"/>
  <c r="G14" i="4"/>
  <c r="G15" i="4"/>
  <c r="G16" i="4"/>
  <c r="G17" i="4"/>
  <c r="AJ7" i="23"/>
  <c r="AI7" i="23"/>
  <c r="AH7" i="23"/>
  <c r="P7" i="23"/>
  <c r="O7" i="23"/>
  <c r="N7" i="23"/>
  <c r="M7" i="23"/>
  <c r="F7" i="23"/>
  <c r="E7" i="23"/>
  <c r="D7" i="23"/>
  <c r="C7" i="23"/>
  <c r="AK6" i="23"/>
  <c r="Q6" i="23"/>
  <c r="G6" i="23"/>
  <c r="AK5" i="23"/>
  <c r="Q5" i="23"/>
  <c r="G5" i="23"/>
  <c r="AK4" i="23"/>
  <c r="Q4" i="23"/>
  <c r="G4" i="23"/>
  <c r="P18" i="4"/>
  <c r="O18" i="4"/>
  <c r="N18" i="4"/>
  <c r="M18" i="4"/>
  <c r="Q6" i="4"/>
  <c r="Q5" i="4"/>
  <c r="Q4" i="4"/>
  <c r="G7" i="23" l="1"/>
  <c r="C8" i="23" s="1"/>
  <c r="Q7" i="23"/>
  <c r="N8" i="23" s="1"/>
  <c r="AK7" i="23"/>
  <c r="AG8" i="23" s="1"/>
  <c r="Q18" i="4"/>
  <c r="G4" i="4"/>
  <c r="D18" i="4"/>
  <c r="E18" i="4"/>
  <c r="F18" i="4"/>
  <c r="C18" i="4"/>
  <c r="P8" i="23" l="1"/>
  <c r="D8" i="23"/>
  <c r="E8" i="23"/>
  <c r="F8" i="23"/>
  <c r="O8" i="23"/>
  <c r="M8" i="23"/>
  <c r="AJ8" i="23"/>
  <c r="AI8" i="23"/>
  <c r="AH8" i="23"/>
  <c r="G18" i="4"/>
  <c r="C19" i="4" s="1"/>
  <c r="P19" i="4"/>
  <c r="O19" i="4"/>
  <c r="N19" i="4"/>
  <c r="M19" i="4"/>
  <c r="G8" i="23" l="1"/>
  <c r="Q8" i="23"/>
  <c r="Q19" i="4"/>
  <c r="D19" i="4"/>
  <c r="E19" i="4"/>
  <c r="F19" i="4"/>
  <c r="AK8" i="23"/>
  <c r="G19" i="4" l="1"/>
</calcChain>
</file>

<file path=xl/sharedStrings.xml><?xml version="1.0" encoding="utf-8"?>
<sst xmlns="http://schemas.openxmlformats.org/spreadsheetml/2006/main" count="8920" uniqueCount="2889">
  <si>
    <t>Identifikační údaje</t>
  </si>
  <si>
    <t>PSČ</t>
  </si>
  <si>
    <t>ID datové schránky</t>
  </si>
  <si>
    <t>Podatelna-email</t>
  </si>
  <si>
    <t>Kontaktní osoba - telefon</t>
  </si>
  <si>
    <t>Počet oprávněných úředních osob</t>
  </si>
  <si>
    <t>Počet ostatních úředních osob</t>
  </si>
  <si>
    <t>Oprávněné úřední osoby se zkouškou odborné způsobilosti</t>
  </si>
  <si>
    <t>Počet oprávněných úředních osob se zkouškou odborné způsobilosti - § 21 odst. 2 zákona č. 312/2000 Sb.</t>
  </si>
  <si>
    <t>Vzdělání oprávněných úředních osob</t>
  </si>
  <si>
    <t>Střední bez maturitní zkoušky a nižší</t>
  </si>
  <si>
    <t>Střední s maturitní zkouškou a vyšší odborné</t>
  </si>
  <si>
    <t>Vysokoškolské bakalářské</t>
  </si>
  <si>
    <t>Vysokoškolské magisterské (vč. doktorandského)</t>
  </si>
  <si>
    <t>Praxe oprávněných úředních osob</t>
  </si>
  <si>
    <t>Do 5 let včetně</t>
  </si>
  <si>
    <t>Nad 5 do 10 let včetně</t>
  </si>
  <si>
    <t>Nad 10 let</t>
  </si>
  <si>
    <t>Zařazení oprávněných úředních osob do platových tříd</t>
  </si>
  <si>
    <t>Nižší než 8. platová třída</t>
  </si>
  <si>
    <t>8. platová třída</t>
  </si>
  <si>
    <t>9. platová třída</t>
  </si>
  <si>
    <t>10. platová třída</t>
  </si>
  <si>
    <t>11. platová třída</t>
  </si>
  <si>
    <t>Vyšší než 11. platová třída</t>
  </si>
  <si>
    <t>Programové vybavení útvaru</t>
  </si>
  <si>
    <t>Úkony podle zákona č. 183/2006 Sb., o územním plánování a stavebním řádu, ve znění pozdějších předpisů</t>
  </si>
  <si>
    <t>Počet vydaných usnesení o odložení ohlášení - § 105 odst. 4</t>
  </si>
  <si>
    <t>Počet vydaných souhlasů s ohlášením - § 106</t>
  </si>
  <si>
    <t>Počet vydaných rozhodnutí, jimiž se zakazuje provedení ohlášené stavby - § 107</t>
  </si>
  <si>
    <t>Počet vydaných stavebních povolení - § 115</t>
  </si>
  <si>
    <t>Počet vydaných usnesení, kterými bylo rozhodnuto o nezpůsobilosti stavby pro zkrácené řízení nebo o námitkách účastníků řízení - § 117 odst. 4</t>
  </si>
  <si>
    <t>Počet vydaných povolení změny stavby před jejím dokončením (netýká se schválení zápisem do stavebního deníku) - § 118</t>
  </si>
  <si>
    <t>Počet vydaných rozhodnutí o zákazu užívání stavby - § 120 odst. 2</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</si>
  <si>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</si>
  <si>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</si>
  <si>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</si>
  <si>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</si>
  <si>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</si>
  <si>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3</t>
  </si>
  <si>
    <t>Počet vydaných rozhodnutí o zákazu užívat změnu stavby - § 127 odst. 2</t>
  </si>
  <si>
    <t>Počet vydaných rozhodnutí o povolení odstranění stavby - § 128 odst. 2</t>
  </si>
  <si>
    <t>Počet vydaných rozhodnutí o nařízení odstranění stavby - § 129 odst. 1</t>
  </si>
  <si>
    <t>Počet vydaných rozhodnutí o dodatečném povolení stavby - § 129 odst. 3</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</si>
  <si>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</si>
  <si>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</si>
  <si>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</si>
  <si>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</si>
  <si>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</si>
  <si>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</si>
  <si>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</si>
  <si>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</si>
  <si>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</si>
  <si>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</si>
  <si>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</si>
  <si>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</si>
  <si>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</si>
  <si>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</si>
  <si>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</si>
  <si>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</si>
  <si>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</si>
  <si>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</si>
  <si>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</si>
  <si>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</si>
  <si>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</si>
  <si>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</si>
  <si>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</si>
  <si>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</si>
  <si>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</si>
  <si>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</si>
  <si>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</si>
  <si>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</si>
  <si>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</si>
  <si>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</si>
  <si>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</si>
  <si>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</si>
  <si>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</si>
  <si>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</si>
  <si>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</si>
  <si>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</si>
  <si>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</si>
  <si>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</si>
  <si>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</si>
  <si>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</si>
  <si>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Úkony podle zákona č. 111/2009 Sb., o základních registrech, ve znění pozdějších předpisů</t>
  </si>
  <si>
    <t>Počet stavebních objektů, o nichž byly vloženy identifikační údaje do systému územní identifikace (ISÚI)</t>
  </si>
  <si>
    <t>Ostatní</t>
  </si>
  <si>
    <t>Uveďte důvody vašeho hodnocení</t>
  </si>
  <si>
    <t>Jaká jsou vaše doporučení pro zlepšení podmínek výkonu státní správy na vašem úřadě?</t>
  </si>
  <si>
    <t>Upřednostňovaná forma metodické pomoci</t>
  </si>
  <si>
    <t>Pokud vám vyhovuje jiná forma, uveďte jaká</t>
  </si>
  <si>
    <t>Jaká jsou vaše doporučení pro zlepšení metodické pomoci?</t>
  </si>
  <si>
    <t>Brno</t>
  </si>
  <si>
    <t>Brno 1</t>
  </si>
  <si>
    <t>1</t>
  </si>
  <si>
    <t>-</t>
  </si>
  <si>
    <t>2</t>
  </si>
  <si>
    <t>Odbor stavební</t>
  </si>
  <si>
    <t>Palackého náměstí</t>
  </si>
  <si>
    <t>nejsou</t>
  </si>
  <si>
    <t>Úřad městské části Praha 1</t>
  </si>
  <si>
    <t>Vodičkova</t>
  </si>
  <si>
    <t>681/18</t>
  </si>
  <si>
    <t>Praha 1</t>
  </si>
  <si>
    <t>b4eb2my</t>
  </si>
  <si>
    <t>Úřad městské části Praha 2</t>
  </si>
  <si>
    <t>600/20</t>
  </si>
  <si>
    <t>Praha 2</t>
  </si>
  <si>
    <t>Praha 39</t>
  </si>
  <si>
    <t>y7yb44i</t>
  </si>
  <si>
    <t>podatelna@p2.mepnet.cz</t>
  </si>
  <si>
    <t>drizhalovah@p2.mepnet.cz</t>
  </si>
  <si>
    <t>Úřad městské části Praha 3</t>
  </si>
  <si>
    <t>Havlíčkovo náměstí</t>
  </si>
  <si>
    <t>Praha 3</t>
  </si>
  <si>
    <t>eqkbt8g</t>
  </si>
  <si>
    <t>podatelna@praha3.cz</t>
  </si>
  <si>
    <t>Odbor výstavby</t>
  </si>
  <si>
    <t>Úřad městské části Praha 4</t>
  </si>
  <si>
    <t>Antala Staška</t>
  </si>
  <si>
    <t>2059/80b</t>
  </si>
  <si>
    <t>Praha 4</t>
  </si>
  <si>
    <t>ergbrf7</t>
  </si>
  <si>
    <t>eva.kotasova@praha4.cz</t>
  </si>
  <si>
    <t>Úřad městské části Praha 5</t>
  </si>
  <si>
    <t>1381/4</t>
  </si>
  <si>
    <t>Praha 5</t>
  </si>
  <si>
    <t>yctbyzq</t>
  </si>
  <si>
    <t>Úřad městské části Praha 6</t>
  </si>
  <si>
    <t>Čs. armády</t>
  </si>
  <si>
    <t>601/23</t>
  </si>
  <si>
    <t>Praha 6</t>
  </si>
  <si>
    <t>podatelna@praha6.cz</t>
  </si>
  <si>
    <t>pmalotin@praha6.cz</t>
  </si>
  <si>
    <t>Úřad městské části Praha 7</t>
  </si>
  <si>
    <t>1000/7</t>
  </si>
  <si>
    <t>Praha 7</t>
  </si>
  <si>
    <t>r44b2x7</t>
  </si>
  <si>
    <t>podatelna@p7.mepnet.cz</t>
  </si>
  <si>
    <t>Odbor výstavby a územního rozhodování</t>
  </si>
  <si>
    <t>Úřad městské části Praha 8</t>
  </si>
  <si>
    <t>Zenklova</t>
  </si>
  <si>
    <t>Praha 8</t>
  </si>
  <si>
    <t>g5ybpd2</t>
  </si>
  <si>
    <t>posta@praha8.cz</t>
  </si>
  <si>
    <t>Úřad městské části Praha 9</t>
  </si>
  <si>
    <t>Praha 9</t>
  </si>
  <si>
    <t>Úřad městské části Praha 10</t>
  </si>
  <si>
    <t>Vršovická</t>
  </si>
  <si>
    <t>1429/68</t>
  </si>
  <si>
    <t>Praha 10</t>
  </si>
  <si>
    <t>irnb7wg</t>
  </si>
  <si>
    <t>posta@praha10.cz</t>
  </si>
  <si>
    <t>Úřad městské části Praha 11</t>
  </si>
  <si>
    <t>Ocelíkova</t>
  </si>
  <si>
    <t>672/1</t>
  </si>
  <si>
    <t>Praha 11</t>
  </si>
  <si>
    <t>Praha 415</t>
  </si>
  <si>
    <t>nr5bpci</t>
  </si>
  <si>
    <t>Úřad městské části Praha 12</t>
  </si>
  <si>
    <t>Praha 12</t>
  </si>
  <si>
    <t>Úřad městské části Praha 13</t>
  </si>
  <si>
    <t>2580/13</t>
  </si>
  <si>
    <t>Praha 13</t>
  </si>
  <si>
    <t>Praha 58</t>
  </si>
  <si>
    <t>zv6bsur</t>
  </si>
  <si>
    <t>epodatelna@p13.mepnet.cz</t>
  </si>
  <si>
    <t>Úřad městské části Praha 14</t>
  </si>
  <si>
    <t>Bratří Venclíků</t>
  </si>
  <si>
    <t>Praha 14</t>
  </si>
  <si>
    <t>pmabtfa</t>
  </si>
  <si>
    <t>Úřad městské části Praha 15</t>
  </si>
  <si>
    <t>Boloňská</t>
  </si>
  <si>
    <t>478/1</t>
  </si>
  <si>
    <t>Praha 15</t>
  </si>
  <si>
    <t>nkybvp5</t>
  </si>
  <si>
    <t>zvýšit úroveň a četnost školení vzhledem k rychlým změnám v legislativě</t>
  </si>
  <si>
    <t>Úřad městské části Praha 16</t>
  </si>
  <si>
    <t>Václava Balého</t>
  </si>
  <si>
    <t>Praha 16</t>
  </si>
  <si>
    <t>ntsbt5z</t>
  </si>
  <si>
    <t>elpodatelna@p16.mepnet.cz</t>
  </si>
  <si>
    <t>Úřad městské části Praha 17</t>
  </si>
  <si>
    <t>Žalanského</t>
  </si>
  <si>
    <t>291/12b</t>
  </si>
  <si>
    <t>Praha 17</t>
  </si>
  <si>
    <t>4mnbvza</t>
  </si>
  <si>
    <t>podatelna@repy.mepnet.cz</t>
  </si>
  <si>
    <t>Úřad městské části Praha 20</t>
  </si>
  <si>
    <t>Jívanská</t>
  </si>
  <si>
    <t>647/10</t>
  </si>
  <si>
    <t>Praha 20</t>
  </si>
  <si>
    <t>seibq29</t>
  </si>
  <si>
    <t>urad@pocernice.cz</t>
  </si>
  <si>
    <t>Úřad městské části Praha 19</t>
  </si>
  <si>
    <t>Semilská</t>
  </si>
  <si>
    <t>43/1</t>
  </si>
  <si>
    <t>Praha 19</t>
  </si>
  <si>
    <t>ji9buvp</t>
  </si>
  <si>
    <t>Úřad městské části Praha 18</t>
  </si>
  <si>
    <t>Bechyňská</t>
  </si>
  <si>
    <t>Praha 18</t>
  </si>
  <si>
    <t>87ubtf2</t>
  </si>
  <si>
    <t>podatelna@letnany.cz</t>
  </si>
  <si>
    <t>Úřad městské části Praha 21</t>
  </si>
  <si>
    <t>Staroklánovická</t>
  </si>
  <si>
    <t>Praha 21</t>
  </si>
  <si>
    <t>bz3bbxj</t>
  </si>
  <si>
    <t>podatelna@praha21.cz</t>
  </si>
  <si>
    <t>Úřad městské části Praha 22</t>
  </si>
  <si>
    <t>Nové náměstí</t>
  </si>
  <si>
    <t>Praha 22</t>
  </si>
  <si>
    <t>42ebvne</t>
  </si>
  <si>
    <t>podatelna@p22.mepnet.cz</t>
  </si>
  <si>
    <t>pavla.vinklarova@p22.mepnet.cz</t>
  </si>
  <si>
    <t>Jihočeský</t>
  </si>
  <si>
    <t>náměstí T. G. Masaryka</t>
  </si>
  <si>
    <t>Městský úřad Blatná</t>
  </si>
  <si>
    <t>Blatná</t>
  </si>
  <si>
    <t>ih3bzwr</t>
  </si>
  <si>
    <t>Žižkovo náměstí</t>
  </si>
  <si>
    <t>Magistrát města České Budějovice</t>
  </si>
  <si>
    <t>České Budějovice</t>
  </si>
  <si>
    <t>Městský úřad Český Krumlov</t>
  </si>
  <si>
    <t>Kaplická</t>
  </si>
  <si>
    <t>Český Krumlov</t>
  </si>
  <si>
    <t>64pbvxc</t>
  </si>
  <si>
    <t>Městský úřad Dačice</t>
  </si>
  <si>
    <t>Dačice</t>
  </si>
  <si>
    <t>Masarykova</t>
  </si>
  <si>
    <t>3</t>
  </si>
  <si>
    <t>Náměstí</t>
  </si>
  <si>
    <t>Městský úřad Jindřichův Hradec</t>
  </si>
  <si>
    <t>Klášterská</t>
  </si>
  <si>
    <t>135/II</t>
  </si>
  <si>
    <t>Jindřichův Hradec</t>
  </si>
  <si>
    <t>dc7b3kp</t>
  </si>
  <si>
    <t>podatelna@jh.cz</t>
  </si>
  <si>
    <t>Městský úřad Kaplice</t>
  </si>
  <si>
    <t>Kaplice</t>
  </si>
  <si>
    <t>b3ib5e9</t>
  </si>
  <si>
    <t>Městský úřad Milevsko</t>
  </si>
  <si>
    <t>Milevsko</t>
  </si>
  <si>
    <t>Masarykovo náměstí</t>
  </si>
  <si>
    <t>Mírové náměstí</t>
  </si>
  <si>
    <t>náměstí Republiky</t>
  </si>
  <si>
    <t>Městský úřad Písek</t>
  </si>
  <si>
    <t>Velké náměstí</t>
  </si>
  <si>
    <t>114/3</t>
  </si>
  <si>
    <t>Písek</t>
  </si>
  <si>
    <t>p5ibfya</t>
  </si>
  <si>
    <t>e-podatelna@mupisek.cz</t>
  </si>
  <si>
    <t>Městský úřad Prachatice</t>
  </si>
  <si>
    <t>Prachatice</t>
  </si>
  <si>
    <t>podatelna@mupt.cz</t>
  </si>
  <si>
    <t>Hornická</t>
  </si>
  <si>
    <t>Horní náměstí</t>
  </si>
  <si>
    <t>Městský úřad Soběslav</t>
  </si>
  <si>
    <t>Soběslav</t>
  </si>
  <si>
    <t>gfvbpaq</t>
  </si>
  <si>
    <t>podatelna@musobeslav.cz</t>
  </si>
  <si>
    <t>Městský úřad Strakonice</t>
  </si>
  <si>
    <t>Strakonice</t>
  </si>
  <si>
    <t>4gpbfnq</t>
  </si>
  <si>
    <t>Městský úřad Tábor</t>
  </si>
  <si>
    <t>Tábor</t>
  </si>
  <si>
    <t>posta@mutabor.cz</t>
  </si>
  <si>
    <t>Městský úřad Trhové Sviny</t>
  </si>
  <si>
    <t>Trhové Sviny</t>
  </si>
  <si>
    <t>q6qbax8</t>
  </si>
  <si>
    <t>Městský úřad Třeboň</t>
  </si>
  <si>
    <t>46/II</t>
  </si>
  <si>
    <t>Třeboň</t>
  </si>
  <si>
    <t>4cbbvj4</t>
  </si>
  <si>
    <t>Městský úřad Týn nad Vltavou</t>
  </si>
  <si>
    <t>náměstí Míru</t>
  </si>
  <si>
    <t>Týn nad Vltavou</t>
  </si>
  <si>
    <t>tn8b4c3</t>
  </si>
  <si>
    <t>Městský úřad Vimperk</t>
  </si>
  <si>
    <t>Steinbrenerova</t>
  </si>
  <si>
    <t>Vimperk</t>
  </si>
  <si>
    <t>Městský úřad Vodňany</t>
  </si>
  <si>
    <t>nám. Svobody</t>
  </si>
  <si>
    <t>Vodňany</t>
  </si>
  <si>
    <t>fb9bfyg</t>
  </si>
  <si>
    <t>Náměstí Svobody</t>
  </si>
  <si>
    <t>Jihomoravský</t>
  </si>
  <si>
    <t>Městský úřad Blansko</t>
  </si>
  <si>
    <t>32/3</t>
  </si>
  <si>
    <t>Blansko</t>
  </si>
  <si>
    <t>ecmb355</t>
  </si>
  <si>
    <t>Městský úřad Boskovice</t>
  </si>
  <si>
    <t>Boskovice</t>
  </si>
  <si>
    <t>Městský úřad Břeclav</t>
  </si>
  <si>
    <t>nám. T. G. Masaryka</t>
  </si>
  <si>
    <t>42/3</t>
  </si>
  <si>
    <t>Břeclav</t>
  </si>
  <si>
    <t>fesbhyp</t>
  </si>
  <si>
    <t>Městský úřad Bučovice</t>
  </si>
  <si>
    <t>Jiráskova</t>
  </si>
  <si>
    <t>Bučovice</t>
  </si>
  <si>
    <t>td3be8p</t>
  </si>
  <si>
    <t>posta@bucovice.cz</t>
  </si>
  <si>
    <t>Městský úřad Hodonín</t>
  </si>
  <si>
    <t>Hodonín</t>
  </si>
  <si>
    <t>mwvbvks</t>
  </si>
  <si>
    <t>nám. Míru</t>
  </si>
  <si>
    <t>Městský úřad Hustopeče</t>
  </si>
  <si>
    <t>Dukelské nám.</t>
  </si>
  <si>
    <t>z34bt3y</t>
  </si>
  <si>
    <t>Městský úřad Ivančice</t>
  </si>
  <si>
    <t>196/6</t>
  </si>
  <si>
    <t>Ivančice</t>
  </si>
  <si>
    <t>sh2bdw6</t>
  </si>
  <si>
    <t>Městský úřad Kuřim</t>
  </si>
  <si>
    <t>Jungmannova</t>
  </si>
  <si>
    <t>Kuřim</t>
  </si>
  <si>
    <t>5dhbqi2</t>
  </si>
  <si>
    <t>posta@radnice.kurim.cz</t>
  </si>
  <si>
    <t>Městský úřad Kyjov</t>
  </si>
  <si>
    <t>Kyjov</t>
  </si>
  <si>
    <t>f28bdah</t>
  </si>
  <si>
    <t>urad@mukyjov.cz</t>
  </si>
  <si>
    <t>Městský úřad Mikulov</t>
  </si>
  <si>
    <t>158/1</t>
  </si>
  <si>
    <t>Mikulov</t>
  </si>
  <si>
    <t>wp6bvkp</t>
  </si>
  <si>
    <t>podatelna@mikulov.cz</t>
  </si>
  <si>
    <t>alexova@mikulov.cz</t>
  </si>
  <si>
    <t>Odbor výstavby a životního prostředí</t>
  </si>
  <si>
    <t>Městský úřad Moravský Krumlov</t>
  </si>
  <si>
    <t>nám. Klášterní</t>
  </si>
  <si>
    <t>Moravský Krumlov</t>
  </si>
  <si>
    <t>Městský úřad Pohořelice</t>
  </si>
  <si>
    <t>Vídeňská</t>
  </si>
  <si>
    <t>Pohořelice</t>
  </si>
  <si>
    <t>5vjbzr8</t>
  </si>
  <si>
    <t>podatelna@pohorelice.cz</t>
  </si>
  <si>
    <t>žádné</t>
  </si>
  <si>
    <t>Městský úřad Rosice</t>
  </si>
  <si>
    <t>Rosice</t>
  </si>
  <si>
    <t>6abbzec</t>
  </si>
  <si>
    <t>posta@mesto.rosice.cz</t>
  </si>
  <si>
    <t>Městský úřad Slavkov u Brna</t>
  </si>
  <si>
    <t>Slavkov u Brna</t>
  </si>
  <si>
    <t>Městský úřad Šlapanice</t>
  </si>
  <si>
    <t>Masarykovo nám.</t>
  </si>
  <si>
    <t>Šlapanice</t>
  </si>
  <si>
    <t>Městský úřad Tišnov</t>
  </si>
  <si>
    <t>Tišnov</t>
  </si>
  <si>
    <t>qzjbhat</t>
  </si>
  <si>
    <t>náměstí Svobody</t>
  </si>
  <si>
    <t>Zámek</t>
  </si>
  <si>
    <t>Městský úřad Veselí nad Moravou</t>
  </si>
  <si>
    <t>Veselí nad Moravou</t>
  </si>
  <si>
    <t>ismbss3</t>
  </si>
  <si>
    <t>Městský úřad Vyškov</t>
  </si>
  <si>
    <t>Vyškov</t>
  </si>
  <si>
    <t>Městský úřad Znojmo</t>
  </si>
  <si>
    <t>Obroková</t>
  </si>
  <si>
    <t>Znojmo</t>
  </si>
  <si>
    <t>ns4a987</t>
  </si>
  <si>
    <t>info@muznojmo.cz</t>
  </si>
  <si>
    <t>Městský úřad Židlochovice</t>
  </si>
  <si>
    <t>Židlochovice</t>
  </si>
  <si>
    <t>Karlovarský</t>
  </si>
  <si>
    <t>Městský úřad Aš</t>
  </si>
  <si>
    <t>Kamenná</t>
  </si>
  <si>
    <t>473/52</t>
  </si>
  <si>
    <t>Aš</t>
  </si>
  <si>
    <t>5nubqy8</t>
  </si>
  <si>
    <t>Nádražní</t>
  </si>
  <si>
    <t>Městský úřad Cheb</t>
  </si>
  <si>
    <t>náměstí Krále Jiřího z Poděbrad</t>
  </si>
  <si>
    <t>Cheb</t>
  </si>
  <si>
    <t>a8gbnyc</t>
  </si>
  <si>
    <t>podatelna@cheb.cz</t>
  </si>
  <si>
    <t>Magistrát města Karlovy Vary</t>
  </si>
  <si>
    <t>Karlovy Vary</t>
  </si>
  <si>
    <t>a89bwi8</t>
  </si>
  <si>
    <t>Úřad územního plánování a stavební úřad</t>
  </si>
  <si>
    <t>Městský úřad Kraslice</t>
  </si>
  <si>
    <t>Kraslice</t>
  </si>
  <si>
    <t>podatelna@meu.kraslice.cz</t>
  </si>
  <si>
    <t>Městský úřad Mariánské Lázně</t>
  </si>
  <si>
    <t>Mariánské Lázně</t>
  </si>
  <si>
    <t>Městský úřad Ostrov</t>
  </si>
  <si>
    <t>Klínovecká</t>
  </si>
  <si>
    <t>Ostrov</t>
  </si>
  <si>
    <t>Ostrov nad Ohří</t>
  </si>
  <si>
    <t>d5zbgz2</t>
  </si>
  <si>
    <t>podatelna@ostrov.cz</t>
  </si>
  <si>
    <t>Městský úřad Sokolov</t>
  </si>
  <si>
    <t>Rokycanova</t>
  </si>
  <si>
    <t>Sokolov</t>
  </si>
  <si>
    <t>6xmbrxu</t>
  </si>
  <si>
    <t>epodatelna@mu-sokolov.cz</t>
  </si>
  <si>
    <t>Královéhradecký</t>
  </si>
  <si>
    <t>Městský úřad Broumov</t>
  </si>
  <si>
    <t>Broumov</t>
  </si>
  <si>
    <t>mdubzhy</t>
  </si>
  <si>
    <t>Městský úřad Dobruška</t>
  </si>
  <si>
    <t>Dobruška</t>
  </si>
  <si>
    <t>mgjbetz</t>
  </si>
  <si>
    <t>posta@mestodobruska.cz</t>
  </si>
  <si>
    <t>Městský úřad Dvůr Králové nad Labem</t>
  </si>
  <si>
    <t>Dvůr Králové nad Labem</t>
  </si>
  <si>
    <t>mu5b26c</t>
  </si>
  <si>
    <t>podatelna@mudk.cz</t>
  </si>
  <si>
    <t>Městský úřad Hořice</t>
  </si>
  <si>
    <t>Hořice</t>
  </si>
  <si>
    <t>Hořice v Podkrkonoší</t>
  </si>
  <si>
    <t>247bzdz</t>
  </si>
  <si>
    <t>Magistrát města Hradec Králové</t>
  </si>
  <si>
    <t>Československé armády</t>
  </si>
  <si>
    <t>Hradec Králové</t>
  </si>
  <si>
    <t>bebb2in</t>
  </si>
  <si>
    <t>Městský úřad Jaroměř</t>
  </si>
  <si>
    <t>Jaroměř</t>
  </si>
  <si>
    <t>sbwbzd5</t>
  </si>
  <si>
    <t>podatelna@jaromer-josefov.cz</t>
  </si>
  <si>
    <t>Městský úřad Jičín</t>
  </si>
  <si>
    <t>Jičín</t>
  </si>
  <si>
    <t>Městský úřad Kostelec nad Orlicí</t>
  </si>
  <si>
    <t>Kostelec nad Orlicí</t>
  </si>
  <si>
    <t>aj5bhbi</t>
  </si>
  <si>
    <t>podatelna@muko.cz</t>
  </si>
  <si>
    <t>Městský úřad Náchod</t>
  </si>
  <si>
    <t>Náchod</t>
  </si>
  <si>
    <t>gmtbqhx</t>
  </si>
  <si>
    <t>podatelna@mestonachod.cz</t>
  </si>
  <si>
    <t>Husovo náměstí</t>
  </si>
  <si>
    <t>Městský úřad Nová Paka</t>
  </si>
  <si>
    <t>Nová Paka</t>
  </si>
  <si>
    <t>y73bsrg</t>
  </si>
  <si>
    <t>podatelna@munovapaka.cz</t>
  </si>
  <si>
    <t>Městský úřad Nové Město nad Metují</t>
  </si>
  <si>
    <t>Nové Město nad Metují</t>
  </si>
  <si>
    <t>qgfbxi4</t>
  </si>
  <si>
    <t>podatelna@novemestonm.cz</t>
  </si>
  <si>
    <t>Městský úřad Nový Bydžov</t>
  </si>
  <si>
    <t>Nový Bydžov</t>
  </si>
  <si>
    <t>2umb8hk</t>
  </si>
  <si>
    <t>mesto@novybydzov.cz</t>
  </si>
  <si>
    <t>rejtharek@novybydzov.cz</t>
  </si>
  <si>
    <t>Městský úřad Rychnov nad Kněžnou</t>
  </si>
  <si>
    <t>Havlíčkova</t>
  </si>
  <si>
    <t>Rychnov nad Kněžnou</t>
  </si>
  <si>
    <t>qc8bbmz</t>
  </si>
  <si>
    <t>Palackého</t>
  </si>
  <si>
    <t>Městský úřad Trutnov</t>
  </si>
  <si>
    <t>Slovanské náměstí</t>
  </si>
  <si>
    <t>Trutnov</t>
  </si>
  <si>
    <t>3acbs2c</t>
  </si>
  <si>
    <t>podatelna@trutnov.cz</t>
  </si>
  <si>
    <t>Městský úřad Vrchlabí</t>
  </si>
  <si>
    <t>Vrchlabí</t>
  </si>
  <si>
    <t>f77btm4</t>
  </si>
  <si>
    <t>Liberecký</t>
  </si>
  <si>
    <t>Městský úřad Česká Lípa</t>
  </si>
  <si>
    <t>Česká Lípa</t>
  </si>
  <si>
    <t>bkfbe3p</t>
  </si>
  <si>
    <t>podatelna@mucl.cz</t>
  </si>
  <si>
    <t>Městský úřad Frýdlant</t>
  </si>
  <si>
    <t>Frýdlant</t>
  </si>
  <si>
    <t>t27bufd</t>
  </si>
  <si>
    <t>Jablonec nad Nisou</t>
  </si>
  <si>
    <t>wufbr2a</t>
  </si>
  <si>
    <t>Městský úřad Jilemnice</t>
  </si>
  <si>
    <t>Jilemnice</t>
  </si>
  <si>
    <t>g2nbdtx</t>
  </si>
  <si>
    <t>Osvobození</t>
  </si>
  <si>
    <t>Magistrát města Liberec</t>
  </si>
  <si>
    <t>Liberec</t>
  </si>
  <si>
    <t>Liberec 1</t>
  </si>
  <si>
    <t>7c6by6u</t>
  </si>
  <si>
    <t>Mírová</t>
  </si>
  <si>
    <t>Městský úřad Nový Bor</t>
  </si>
  <si>
    <t>Nový Bor</t>
  </si>
  <si>
    <t>b7wbphv</t>
  </si>
  <si>
    <t>podatelna@novy-bor.cz</t>
  </si>
  <si>
    <t>Husova</t>
  </si>
  <si>
    <t>Městský úřad Semily</t>
  </si>
  <si>
    <t>Semily</t>
  </si>
  <si>
    <t>d36bywp</t>
  </si>
  <si>
    <t>Městský úřad Tanvald</t>
  </si>
  <si>
    <t>Tanvald</t>
  </si>
  <si>
    <t>92zbxiu</t>
  </si>
  <si>
    <t>meu@tanvald.cz</t>
  </si>
  <si>
    <t>Městský úřad Turnov</t>
  </si>
  <si>
    <t>Antonína Dvořáka</t>
  </si>
  <si>
    <t>Turnov</t>
  </si>
  <si>
    <t>vehbxe9</t>
  </si>
  <si>
    <t>podatelna@mu.turnov.cz</t>
  </si>
  <si>
    <t>Městský úřad Železný Brod</t>
  </si>
  <si>
    <t>Železný Brod</t>
  </si>
  <si>
    <t>zbgbryd</t>
  </si>
  <si>
    <t>podatelna@zelbrod.cz</t>
  </si>
  <si>
    <t>Moravskoslezský</t>
  </si>
  <si>
    <t>Městský úřad Bílovec</t>
  </si>
  <si>
    <t>17. listopadu</t>
  </si>
  <si>
    <t>Bílovec</t>
  </si>
  <si>
    <t>y9qbxiy</t>
  </si>
  <si>
    <t>posta@bilovec.cz</t>
  </si>
  <si>
    <t>Městský úřad Bohumín</t>
  </si>
  <si>
    <t>Bohumín</t>
  </si>
  <si>
    <t>u3kbfuf</t>
  </si>
  <si>
    <t>Městský úřad Bruntál</t>
  </si>
  <si>
    <t>994/20</t>
  </si>
  <si>
    <t>Bruntál</t>
  </si>
  <si>
    <t>žádná</t>
  </si>
  <si>
    <t>Městský úřad Český Těšín</t>
  </si>
  <si>
    <t>náměstí ČSA</t>
  </si>
  <si>
    <t>Český Těšín</t>
  </si>
  <si>
    <t>dicbu92</t>
  </si>
  <si>
    <t>epodatelna@tesin.cz</t>
  </si>
  <si>
    <t>lyckova@tesin.cz</t>
  </si>
  <si>
    <t>Městský úřad Frenštát pod Radhoštěm</t>
  </si>
  <si>
    <t>Frenštát pod Radhoštěm</t>
  </si>
  <si>
    <t>vz9a8t8</t>
  </si>
  <si>
    <t>podatelna@mufrenstat.cz</t>
  </si>
  <si>
    <t>Magistrát města Frýdku-Místku</t>
  </si>
  <si>
    <t>Radniční</t>
  </si>
  <si>
    <t>Frýdek-Místek</t>
  </si>
  <si>
    <t>w4wbu9s</t>
  </si>
  <si>
    <t>Městský úřad Frýdlant nad Ostravicí</t>
  </si>
  <si>
    <t>Frýdlant nad Ostravicí</t>
  </si>
  <si>
    <t>7fvbegw</t>
  </si>
  <si>
    <t>posta@frydlantno.cz</t>
  </si>
  <si>
    <t>Magistrát města Havířova</t>
  </si>
  <si>
    <t>Svornosti</t>
  </si>
  <si>
    <t>86/2</t>
  </si>
  <si>
    <t>Havířov</t>
  </si>
  <si>
    <t>Městský úřad Hlučín</t>
  </si>
  <si>
    <t>24/23</t>
  </si>
  <si>
    <t>Hlučín</t>
  </si>
  <si>
    <t>mfpbhkb</t>
  </si>
  <si>
    <t>podatelna@hlucin.cz</t>
  </si>
  <si>
    <t>Městský úřad Jablunkov</t>
  </si>
  <si>
    <t>Dukelská</t>
  </si>
  <si>
    <t>Jablunkov</t>
  </si>
  <si>
    <t>posta@jablunkov.cz</t>
  </si>
  <si>
    <t>Magistrát města Karviné</t>
  </si>
  <si>
    <t>Fryštátská</t>
  </si>
  <si>
    <t>72/1</t>
  </si>
  <si>
    <t>Karviná</t>
  </si>
  <si>
    <t>Karviná 1</t>
  </si>
  <si>
    <t>es5bv8q</t>
  </si>
  <si>
    <t>epodatelna@karvina.cz</t>
  </si>
  <si>
    <t>Městský úřad Kopřivnice</t>
  </si>
  <si>
    <t>Štefánikova</t>
  </si>
  <si>
    <t>Kopřivnice</t>
  </si>
  <si>
    <t>42bb7zg</t>
  </si>
  <si>
    <t>posta@koprivnice.cz</t>
  </si>
  <si>
    <t>Městský úřad Kravaře</t>
  </si>
  <si>
    <t>405/43</t>
  </si>
  <si>
    <t>Kravaře</t>
  </si>
  <si>
    <t>Kravaře u Hlučína</t>
  </si>
  <si>
    <t>iv5bfnz</t>
  </si>
  <si>
    <t>posta@kravare.cz</t>
  </si>
  <si>
    <t>Městský úřad Krnov</t>
  </si>
  <si>
    <t>Hlavní náměstí</t>
  </si>
  <si>
    <t>96/1</t>
  </si>
  <si>
    <t>Krnov</t>
  </si>
  <si>
    <t>ndgbdc9</t>
  </si>
  <si>
    <t>nám. ČSA</t>
  </si>
  <si>
    <t>Městský úřad Nový Jičín</t>
  </si>
  <si>
    <t>Nový Jičín</t>
  </si>
  <si>
    <t>ywmb4nc</t>
  </si>
  <si>
    <t>Městský úřad Odry</t>
  </si>
  <si>
    <t>16/25</t>
  </si>
  <si>
    <t>Odry</t>
  </si>
  <si>
    <t>kyebfxv</t>
  </si>
  <si>
    <t>podatelna@odry.cz</t>
  </si>
  <si>
    <t>Magistrát města Opavy</t>
  </si>
  <si>
    <t>Opava</t>
  </si>
  <si>
    <t>5eabx4t</t>
  </si>
  <si>
    <t>Městský úřad Orlová</t>
  </si>
  <si>
    <t>Orlová</t>
  </si>
  <si>
    <t>r7qbskc</t>
  </si>
  <si>
    <t>posta@muor.cz</t>
  </si>
  <si>
    <t>Městský úřad Rýmařov</t>
  </si>
  <si>
    <t>230/1</t>
  </si>
  <si>
    <t>Rýmařov</t>
  </si>
  <si>
    <t>7zkbugk</t>
  </si>
  <si>
    <t>Městský úřad Třinec</t>
  </si>
  <si>
    <t>Jablunkovská</t>
  </si>
  <si>
    <t>Třinec</t>
  </si>
  <si>
    <t>4anbqsj</t>
  </si>
  <si>
    <t>Městský úřad Vítkov</t>
  </si>
  <si>
    <t>Vítkov</t>
  </si>
  <si>
    <t>3seb39i</t>
  </si>
  <si>
    <t>podatelna@vitkov.info</t>
  </si>
  <si>
    <t>Olomoucký</t>
  </si>
  <si>
    <t>Městský úřad Hranice</t>
  </si>
  <si>
    <t>Pernštejnské náměstí</t>
  </si>
  <si>
    <t>Hranice</t>
  </si>
  <si>
    <t>q8abr3t</t>
  </si>
  <si>
    <t>podatelna@mesto-hranice.cz</t>
  </si>
  <si>
    <t>Městský úřad Jeseník</t>
  </si>
  <si>
    <t>Jeseník</t>
  </si>
  <si>
    <t>vhwbwm9</t>
  </si>
  <si>
    <t>Městský úřad Konice</t>
  </si>
  <si>
    <t>Konice</t>
  </si>
  <si>
    <t>3m8bvgu</t>
  </si>
  <si>
    <t>Městský úřad Lipník nad Bečvou</t>
  </si>
  <si>
    <t>Lipník nad Bečvou</t>
  </si>
  <si>
    <t>6pxbwa9</t>
  </si>
  <si>
    <t>e-podatelna@mesto-lipnik.cz</t>
  </si>
  <si>
    <t>Městský úřad Litovel</t>
  </si>
  <si>
    <t>Litovel</t>
  </si>
  <si>
    <t>Školní</t>
  </si>
  <si>
    <t>Městský úřad Mohelnice</t>
  </si>
  <si>
    <t>U Brány</t>
  </si>
  <si>
    <t>916/2</t>
  </si>
  <si>
    <t>Mohelnice</t>
  </si>
  <si>
    <t>6qtbthy</t>
  </si>
  <si>
    <t>Palackého nám.</t>
  </si>
  <si>
    <t>Magistrát města Olomouce</t>
  </si>
  <si>
    <t>Olomouc</t>
  </si>
  <si>
    <t>Olomouc 9</t>
  </si>
  <si>
    <t>130/14</t>
  </si>
  <si>
    <t>Prostějov</t>
  </si>
  <si>
    <t>mrtbrkb</t>
  </si>
  <si>
    <t>Magistrát města Přerova</t>
  </si>
  <si>
    <t>Bratrská</t>
  </si>
  <si>
    <t>709/34</t>
  </si>
  <si>
    <t>Přerov</t>
  </si>
  <si>
    <t>Přerov 2</t>
  </si>
  <si>
    <t>etwb5sh</t>
  </si>
  <si>
    <t>posta@prerov.eu</t>
  </si>
  <si>
    <t>Městský úřad Šternberk</t>
  </si>
  <si>
    <t>78/16</t>
  </si>
  <si>
    <t>Šternberk</t>
  </si>
  <si>
    <t>ud7bzn4</t>
  </si>
  <si>
    <t>Městský úřad Šumperk</t>
  </si>
  <si>
    <t>Šumperk</t>
  </si>
  <si>
    <t>8bqb4gk</t>
  </si>
  <si>
    <t>posta@sumperk.cz</t>
  </si>
  <si>
    <t>Městský úřad Uničov</t>
  </si>
  <si>
    <t>Uničov</t>
  </si>
  <si>
    <t>zbdb4bg</t>
  </si>
  <si>
    <t>mu@unicov.cz</t>
  </si>
  <si>
    <t>Městský úřad Zábřeh</t>
  </si>
  <si>
    <t>510/6</t>
  </si>
  <si>
    <t>Zábřeh</t>
  </si>
  <si>
    <t>hk9bq2f</t>
  </si>
  <si>
    <t>posta@muzabreh.cz</t>
  </si>
  <si>
    <t>Ostrava</t>
  </si>
  <si>
    <t>Prokešovo náměstí</t>
  </si>
  <si>
    <t>Pardubice</t>
  </si>
  <si>
    <t>Magistrát města Pardubic</t>
  </si>
  <si>
    <t>posta@mmp.cz</t>
  </si>
  <si>
    <t>Pardubice 2</t>
  </si>
  <si>
    <t>ukzbx4z</t>
  </si>
  <si>
    <t>Pardubický</t>
  </si>
  <si>
    <t>Městský úřad Česká Třebová</t>
  </si>
  <si>
    <t>Staré náměstí</t>
  </si>
  <si>
    <t>Česká Třebová</t>
  </si>
  <si>
    <t>bhqbzrn</t>
  </si>
  <si>
    <t>epodatelna@ceska-trebova.cz</t>
  </si>
  <si>
    <t>Městský úřad Hlinsko</t>
  </si>
  <si>
    <t>Hlinsko</t>
  </si>
  <si>
    <t>k4hby3r</t>
  </si>
  <si>
    <t>Městský úřad Holice</t>
  </si>
  <si>
    <t>Holubova</t>
  </si>
  <si>
    <t>Holice</t>
  </si>
  <si>
    <t>hwkbrgj</t>
  </si>
  <si>
    <t>Pardubická</t>
  </si>
  <si>
    <t>Městský úřad Chrudim</t>
  </si>
  <si>
    <t>Chrudim</t>
  </si>
  <si>
    <t>3y8b2pi</t>
  </si>
  <si>
    <t>podatelna@chrudim-city.cz</t>
  </si>
  <si>
    <t>Městský úřad Králíky</t>
  </si>
  <si>
    <t>Králíky</t>
  </si>
  <si>
    <t>kraliky@kraliky.eu</t>
  </si>
  <si>
    <t>Městský úřad Lanškroun</t>
  </si>
  <si>
    <t>nám. J. M. Marků</t>
  </si>
  <si>
    <t>Lanškroun</t>
  </si>
  <si>
    <t>27tbq25</t>
  </si>
  <si>
    <t>podatelna@lanskroun.eu</t>
  </si>
  <si>
    <t>Městský úřad Litomyšl</t>
  </si>
  <si>
    <t>Bří Šťastných</t>
  </si>
  <si>
    <t>Litomyšl</t>
  </si>
  <si>
    <t>x4cbvs8</t>
  </si>
  <si>
    <t>podatelna@litomysl.cz</t>
  </si>
  <si>
    <t>Městský úřad Moravská Třebová</t>
  </si>
  <si>
    <t>32/29</t>
  </si>
  <si>
    <t>Moravská Třebová</t>
  </si>
  <si>
    <t>fqtb4bs</t>
  </si>
  <si>
    <t>posta@mtrebova.cz</t>
  </si>
  <si>
    <t>Městský úřad Polička</t>
  </si>
  <si>
    <t>Polička</t>
  </si>
  <si>
    <t>w87brph</t>
  </si>
  <si>
    <t>Městský úřad Přelouč</t>
  </si>
  <si>
    <t>Přelouč</t>
  </si>
  <si>
    <t>b4hbqav</t>
  </si>
  <si>
    <t>podatelna@mestoprelouc.cz</t>
  </si>
  <si>
    <t>lubomir.novotny@mestoprelouc.cz</t>
  </si>
  <si>
    <t>Městský úřad Svitavy</t>
  </si>
  <si>
    <t>Svitavy</t>
  </si>
  <si>
    <t>Městský úřad Ústí nad Orlicí</t>
  </si>
  <si>
    <t>Sychrova</t>
  </si>
  <si>
    <t>Ústí nad Orlicí</t>
  </si>
  <si>
    <t>bxcbwmg</t>
  </si>
  <si>
    <t>podatelna@muuo.cz</t>
  </si>
  <si>
    <t>Městský úřad Vysoké Mýto</t>
  </si>
  <si>
    <t>B. Smetany</t>
  </si>
  <si>
    <t>Vysoké Mýto</t>
  </si>
  <si>
    <t>47jbpbt</t>
  </si>
  <si>
    <t>Městský úřad Žamberk</t>
  </si>
  <si>
    <t>Žamberk</t>
  </si>
  <si>
    <t>ia9b3gu</t>
  </si>
  <si>
    <t>Plzeň</t>
  </si>
  <si>
    <t>Magistrát města Plzně</t>
  </si>
  <si>
    <t>6iybfxn</t>
  </si>
  <si>
    <t>posta@plzen.eu</t>
  </si>
  <si>
    <t>Plzeň 1</t>
  </si>
  <si>
    <t>Plzeňský</t>
  </si>
  <si>
    <t>Městský úřad Blovice</t>
  </si>
  <si>
    <t>Blovice</t>
  </si>
  <si>
    <t>dv8bxph</t>
  </si>
  <si>
    <t>Městský úřad Domažlice</t>
  </si>
  <si>
    <t>Domažlice</t>
  </si>
  <si>
    <t>q25byeg</t>
  </si>
  <si>
    <t>Městský úřad Horažďovice</t>
  </si>
  <si>
    <t>Horažďovice</t>
  </si>
  <si>
    <t>ubnbxnt</t>
  </si>
  <si>
    <t>Městský úřad Horšovský Týn</t>
  </si>
  <si>
    <t>Horšovský Týn</t>
  </si>
  <si>
    <t>zgibvyv</t>
  </si>
  <si>
    <t>Městský úřad Klatovy</t>
  </si>
  <si>
    <t>Klatovy</t>
  </si>
  <si>
    <t>24ebrt5</t>
  </si>
  <si>
    <t>posta@mukt.cz</t>
  </si>
  <si>
    <t>Městský úřad Kralovice</t>
  </si>
  <si>
    <t>Markova</t>
  </si>
  <si>
    <t>Kralovice</t>
  </si>
  <si>
    <t>jidbxnx</t>
  </si>
  <si>
    <t>podatelna@kralovice.cz</t>
  </si>
  <si>
    <t>Městský úřad Nepomuk</t>
  </si>
  <si>
    <t>Nepomuk</t>
  </si>
  <si>
    <t>f6mbchf</t>
  </si>
  <si>
    <t>Městský úřad Nýřany</t>
  </si>
  <si>
    <t>Nýřany</t>
  </si>
  <si>
    <t>8hrbtcq</t>
  </si>
  <si>
    <t>Městský úřad Přeštice</t>
  </si>
  <si>
    <t>Přeštice</t>
  </si>
  <si>
    <t>hcpbx62</t>
  </si>
  <si>
    <t>podatelna@prestice-mesto.cz</t>
  </si>
  <si>
    <t>Městský úřad Rokycany</t>
  </si>
  <si>
    <t>Rokycany</t>
  </si>
  <si>
    <t>mmfb7hp</t>
  </si>
  <si>
    <t>posta@rokycany.cz</t>
  </si>
  <si>
    <t>Městský úřad Stod</t>
  </si>
  <si>
    <t>Stod</t>
  </si>
  <si>
    <t>u4abzrc</t>
  </si>
  <si>
    <t>Městský úřad Stříbro</t>
  </si>
  <si>
    <t>Stříbro</t>
  </si>
  <si>
    <t>gkub5mb</t>
  </si>
  <si>
    <t>Městský úřad Sušice</t>
  </si>
  <si>
    <t>Sušice</t>
  </si>
  <si>
    <t>i7ab4sa</t>
  </si>
  <si>
    <t>Městský úřad Tachov</t>
  </si>
  <si>
    <t>Tachov</t>
  </si>
  <si>
    <t>2tubyxs</t>
  </si>
  <si>
    <t>podatelna@tachov-mesto.cz</t>
  </si>
  <si>
    <t>Středočeský</t>
  </si>
  <si>
    <t>Městský úřad Benešov</t>
  </si>
  <si>
    <t>Benešov</t>
  </si>
  <si>
    <t>cb4bwan</t>
  </si>
  <si>
    <t>Městský úřad Beroun</t>
  </si>
  <si>
    <t>Husovo nám.</t>
  </si>
  <si>
    <t>Beroun</t>
  </si>
  <si>
    <t>Městský úřad Brandýs nad Labem-Stará Boleslav</t>
  </si>
  <si>
    <t>podatelna@brandysko.cz</t>
  </si>
  <si>
    <t>Městský úřad Čáslav</t>
  </si>
  <si>
    <t>Čáslav</t>
  </si>
  <si>
    <t>ffnbe7e</t>
  </si>
  <si>
    <t>Městský úřad Černošice</t>
  </si>
  <si>
    <t>Černošice</t>
  </si>
  <si>
    <t>u46bwy4</t>
  </si>
  <si>
    <t>Městský úřad Český Brod</t>
  </si>
  <si>
    <t>Český Brod</t>
  </si>
  <si>
    <t>jgqbsve</t>
  </si>
  <si>
    <t>Městský úřad Dobříš</t>
  </si>
  <si>
    <t>Dobříš</t>
  </si>
  <si>
    <t>pnxbx8u</t>
  </si>
  <si>
    <t>epodatelna@mestodobris.cz</t>
  </si>
  <si>
    <t>Městský úřad Hořovice</t>
  </si>
  <si>
    <t>Hořovice</t>
  </si>
  <si>
    <t>yjmbxfn</t>
  </si>
  <si>
    <t>Magistrát města Kladna</t>
  </si>
  <si>
    <t>Kladno</t>
  </si>
  <si>
    <t>Městský úřad Kolín</t>
  </si>
  <si>
    <t>Karlovo náměstí</t>
  </si>
  <si>
    <t>Kolín</t>
  </si>
  <si>
    <t>Městský úřad Kralupy nad Vltavou</t>
  </si>
  <si>
    <t>Kralupy nad Vltavou</t>
  </si>
  <si>
    <t>Městský úřad Kutná Hora</t>
  </si>
  <si>
    <t>Kutná Hora</t>
  </si>
  <si>
    <t>Městský úřad Lysá nad Labem</t>
  </si>
  <si>
    <t>Lysá nad Labem</t>
  </si>
  <si>
    <t>5adasau</t>
  </si>
  <si>
    <t>Městský úřad Mělník</t>
  </si>
  <si>
    <t>Mělník</t>
  </si>
  <si>
    <t>Magistrát města Mladá Boleslav</t>
  </si>
  <si>
    <t>Komenského náměstí</t>
  </si>
  <si>
    <t>Mladá Boleslav</t>
  </si>
  <si>
    <t>Městský úřad Mnichovo Hradiště</t>
  </si>
  <si>
    <t>Mnichovo Hradiště</t>
  </si>
  <si>
    <t>8ztb4jw</t>
  </si>
  <si>
    <t>podatelna@mnhradiste.cz</t>
  </si>
  <si>
    <t>Městský úřad Neratovice</t>
  </si>
  <si>
    <t>Kojetická</t>
  </si>
  <si>
    <t>Neratovice</t>
  </si>
  <si>
    <t>45qb68g</t>
  </si>
  <si>
    <t>podatelna@neratovice.cz</t>
  </si>
  <si>
    <t>náměstí Jiřího z Poděbrad</t>
  </si>
  <si>
    <t>Městský úřad Nymburk</t>
  </si>
  <si>
    <t>Nymburk</t>
  </si>
  <si>
    <t>86abcbd</t>
  </si>
  <si>
    <t>mail@meu-nbk.cz</t>
  </si>
  <si>
    <t>Městský úřad Poděbrady</t>
  </si>
  <si>
    <t>Jiřího náměstí</t>
  </si>
  <si>
    <t>Poděbrady</t>
  </si>
  <si>
    <t>3qrbxg3</t>
  </si>
  <si>
    <t>Městský úřad Příbram</t>
  </si>
  <si>
    <t>Tyršova</t>
  </si>
  <si>
    <t>Příbram</t>
  </si>
  <si>
    <t>2ebbrqu</t>
  </si>
  <si>
    <t>Městský úřad Rakovník</t>
  </si>
  <si>
    <t>Rakovník</t>
  </si>
  <si>
    <t>Městský úřad Říčany</t>
  </si>
  <si>
    <t>Říčany</t>
  </si>
  <si>
    <t>skjbfwd</t>
  </si>
  <si>
    <t>Městský úřad Sedlčany</t>
  </si>
  <si>
    <t>Sedlčany</t>
  </si>
  <si>
    <t>frsbn7e</t>
  </si>
  <si>
    <t>Městský úřad Slaný</t>
  </si>
  <si>
    <t>Velvarská</t>
  </si>
  <si>
    <t>Slaný</t>
  </si>
  <si>
    <t>h3jb7t5</t>
  </si>
  <si>
    <t>podatelna@meuslany.cz</t>
  </si>
  <si>
    <t>Pražská</t>
  </si>
  <si>
    <t>Městský úřad Vlašim</t>
  </si>
  <si>
    <t>Jana Masaryka</t>
  </si>
  <si>
    <t>Vlašim</t>
  </si>
  <si>
    <t>zbjbfmb</t>
  </si>
  <si>
    <t>podatelna@mesto-vlasim.cz</t>
  </si>
  <si>
    <t>Městský úřad Votice</t>
  </si>
  <si>
    <t>Votice</t>
  </si>
  <si>
    <t>9gbbwng</t>
  </si>
  <si>
    <t>podatelna@votice.cz</t>
  </si>
  <si>
    <t>Ústecký</t>
  </si>
  <si>
    <t>Městský úřad Bílina</t>
  </si>
  <si>
    <t>Bílina</t>
  </si>
  <si>
    <t>Magistrát města Děčín</t>
  </si>
  <si>
    <t>Mírové nám.</t>
  </si>
  <si>
    <t>1175/5</t>
  </si>
  <si>
    <t>Děčín</t>
  </si>
  <si>
    <t>Děčín 2</t>
  </si>
  <si>
    <t>Magistrát města Chomutova</t>
  </si>
  <si>
    <t>Chomutov</t>
  </si>
  <si>
    <t>497beyz</t>
  </si>
  <si>
    <t>podatelna@chomutov-mesto.cz</t>
  </si>
  <si>
    <t>Městský úřad Kadaň</t>
  </si>
  <si>
    <t>Kadaň</t>
  </si>
  <si>
    <t>uaybdrx</t>
  </si>
  <si>
    <t>Mariánské náměstí</t>
  </si>
  <si>
    <t>Městský úřad Litoměřice</t>
  </si>
  <si>
    <t>Litoměřice</t>
  </si>
  <si>
    <t>tpebfnu</t>
  </si>
  <si>
    <t>podatelna@litomerice.cz</t>
  </si>
  <si>
    <t>Městský úřad Litvínov</t>
  </si>
  <si>
    <t>Litvínov</t>
  </si>
  <si>
    <t>8tybqzk</t>
  </si>
  <si>
    <t>Odbor stavebního úřadu</t>
  </si>
  <si>
    <t>petr.kacala@mulitvinov.cz</t>
  </si>
  <si>
    <t>Městský úřad Louny</t>
  </si>
  <si>
    <t>Louny</t>
  </si>
  <si>
    <t>gc9bxmk</t>
  </si>
  <si>
    <t>podatelna@mulouny.cz</t>
  </si>
  <si>
    <t>Městský úřad Lovosice</t>
  </si>
  <si>
    <t>407/2</t>
  </si>
  <si>
    <t>Lovosice</t>
  </si>
  <si>
    <t>Magistrát města Mostu</t>
  </si>
  <si>
    <t>Most</t>
  </si>
  <si>
    <t>pffbfvy</t>
  </si>
  <si>
    <t>Městský úřad Podbořany</t>
  </si>
  <si>
    <t>Podbořany</t>
  </si>
  <si>
    <t>podatelna@podborany.net</t>
  </si>
  <si>
    <t>Městský úřad Roudnice nad Labem</t>
  </si>
  <si>
    <t>Roudnice nad Labem</t>
  </si>
  <si>
    <t>qdwbviv</t>
  </si>
  <si>
    <t>Městský úřad Rumburk</t>
  </si>
  <si>
    <t>1366/48</t>
  </si>
  <si>
    <t>Rumburk</t>
  </si>
  <si>
    <t>sdrbhgg</t>
  </si>
  <si>
    <t>Magistrát města Teplice</t>
  </si>
  <si>
    <t>Teplice</t>
  </si>
  <si>
    <t>Magistrát města Ústí nad Labem</t>
  </si>
  <si>
    <t>Velká Hradební</t>
  </si>
  <si>
    <t>Ústí nad Labem</t>
  </si>
  <si>
    <t>vt8bhx2</t>
  </si>
  <si>
    <t>podatelna.magistrat@mag-ul.cz</t>
  </si>
  <si>
    <t>Městský úřad Varnsdorf</t>
  </si>
  <si>
    <t>Varnsdorf</t>
  </si>
  <si>
    <t>Městský úřad Žatec</t>
  </si>
  <si>
    <t>Žatec</t>
  </si>
  <si>
    <t>epodatelna@mesto-zatec.cz</t>
  </si>
  <si>
    <t>Vysočina</t>
  </si>
  <si>
    <t>Městský úřad Bystřice nad Pernštejnem</t>
  </si>
  <si>
    <t>Bystřice nad Pernštejnem</t>
  </si>
  <si>
    <t>Městský úřad Havlíčkův Brod</t>
  </si>
  <si>
    <t>Havlíčkův Brod</t>
  </si>
  <si>
    <t>5uvbfub</t>
  </si>
  <si>
    <t>Městský úřad Humpolec</t>
  </si>
  <si>
    <t>Humpolec</t>
  </si>
  <si>
    <t>6gfbdxd</t>
  </si>
  <si>
    <t>Městský úřad Chotěboř</t>
  </si>
  <si>
    <t>Trčků z Lípy</t>
  </si>
  <si>
    <t>Chotěboř</t>
  </si>
  <si>
    <t>94ubfm7</t>
  </si>
  <si>
    <t>podatelna@chotebor.cz</t>
  </si>
  <si>
    <t>Magistrát města Jihlavy</t>
  </si>
  <si>
    <t>97/1</t>
  </si>
  <si>
    <t>Jihlava</t>
  </si>
  <si>
    <t>jw5bxb4</t>
  </si>
  <si>
    <t>Městský úřad Moravské Budějovice</t>
  </si>
  <si>
    <t>Moravské Budějovice</t>
  </si>
  <si>
    <t>25dbcps</t>
  </si>
  <si>
    <t>Městský úřad Náměšť nad Oslavou</t>
  </si>
  <si>
    <t>Náměšť nad Oslavou</t>
  </si>
  <si>
    <t>s72bqcj</t>
  </si>
  <si>
    <t>podatelna@mesto-namest.cz</t>
  </si>
  <si>
    <t>Městský úřad Nové Město na Moravě</t>
  </si>
  <si>
    <t>Nové Město na Moravě</t>
  </si>
  <si>
    <t>Městský úřad Pacov</t>
  </si>
  <si>
    <t>Pacov</t>
  </si>
  <si>
    <t>podatelna@mestopacov.cz</t>
  </si>
  <si>
    <t>Městský úřad Pelhřimov</t>
  </si>
  <si>
    <t>Pelhřimov</t>
  </si>
  <si>
    <t>podatelna@mupe.cz</t>
  </si>
  <si>
    <t>Městský úřad Světlá nad Sázavou</t>
  </si>
  <si>
    <t>náměstí Trčků z Lípy</t>
  </si>
  <si>
    <t>Světlá nad Sázavou</t>
  </si>
  <si>
    <t>yptb58f</t>
  </si>
  <si>
    <t>Městský úřad Telč</t>
  </si>
  <si>
    <t>Telč</t>
  </si>
  <si>
    <t>Městský úřad Třebíč</t>
  </si>
  <si>
    <t>Třebíč</t>
  </si>
  <si>
    <t>6pub8mc</t>
  </si>
  <si>
    <t>epodatelna@trebic.cz</t>
  </si>
  <si>
    <t>Městský úřad Velké Meziříčí</t>
  </si>
  <si>
    <t>Radnická</t>
  </si>
  <si>
    <t>Velké Meziříčí</t>
  </si>
  <si>
    <t>gvebwhm</t>
  </si>
  <si>
    <t>podatelna@mestovm.cz</t>
  </si>
  <si>
    <t>Městský úřad Žďár nad Sázavou</t>
  </si>
  <si>
    <t>Žižkova</t>
  </si>
  <si>
    <t>227/1</t>
  </si>
  <si>
    <t>Žďár nad Sázavou</t>
  </si>
  <si>
    <t>ybxb3sz</t>
  </si>
  <si>
    <t>Zlínský</t>
  </si>
  <si>
    <t>Městský úřad Bystřice pod Hostýnem</t>
  </si>
  <si>
    <t>Bystřice pod Hostýnem</t>
  </si>
  <si>
    <t>vqqbu36</t>
  </si>
  <si>
    <t>Městský úřad Holešov</t>
  </si>
  <si>
    <t>Holešov</t>
  </si>
  <si>
    <t>x8qbfvu</t>
  </si>
  <si>
    <t>podatelna@holesov.cz</t>
  </si>
  <si>
    <t>Městský úřad Kroměříž</t>
  </si>
  <si>
    <t>115/1</t>
  </si>
  <si>
    <t>Kroměříž</t>
  </si>
  <si>
    <t>Městský úřad Luhačovice</t>
  </si>
  <si>
    <t>nám. 28. října</t>
  </si>
  <si>
    <t>Luhačovice</t>
  </si>
  <si>
    <t>m35bcw4</t>
  </si>
  <si>
    <t>Městský úřad Otrokovice</t>
  </si>
  <si>
    <t>Otrokovice</t>
  </si>
  <si>
    <t>jfrb7zs</t>
  </si>
  <si>
    <t>Městský úřad Rožnov pod Radhoštěm</t>
  </si>
  <si>
    <t>Rožnov pod Radhoštěm</t>
  </si>
  <si>
    <t>epqbwzr</t>
  </si>
  <si>
    <t>Městský úřad Uherské Hradiště</t>
  </si>
  <si>
    <t>Uherské Hradiště</t>
  </si>
  <si>
    <t>epodatelna@mesto-uh.cz</t>
  </si>
  <si>
    <t>Městský úřad Uherský Brod</t>
  </si>
  <si>
    <t>Uherský Brod</t>
  </si>
  <si>
    <t>e3kbzf6</t>
  </si>
  <si>
    <t>podatelna@ub.cz</t>
  </si>
  <si>
    <t>Městský úřad Valašské Klobouky</t>
  </si>
  <si>
    <t>Valašské Klobouky</t>
  </si>
  <si>
    <t>wi4brk7</t>
  </si>
  <si>
    <t>Městský úřad Valašské Meziříčí</t>
  </si>
  <si>
    <t>Valašské Meziříčí</t>
  </si>
  <si>
    <t>9c4bard</t>
  </si>
  <si>
    <t>epodatelna@muvalmez.cz</t>
  </si>
  <si>
    <t>Městský úřad Vizovice</t>
  </si>
  <si>
    <t>Vizovice</t>
  </si>
  <si>
    <t>wwybt2j</t>
  </si>
  <si>
    <t>Městský úřad Vsetín</t>
  </si>
  <si>
    <t>Svárov</t>
  </si>
  <si>
    <t>Vsetín</t>
  </si>
  <si>
    <t>Magistrát města Zlína</t>
  </si>
  <si>
    <t>Zlín</t>
  </si>
  <si>
    <t>5ttb7bs</t>
  </si>
  <si>
    <t>Magistrát hlavního města Prahy</t>
  </si>
  <si>
    <t>Praha</t>
  </si>
  <si>
    <t>Magistrát města Ostravy</t>
  </si>
  <si>
    <t>Magistrát města Brna</t>
  </si>
  <si>
    <t>Hustopeče</t>
  </si>
  <si>
    <t>tř. T. G. Masaryka</t>
  </si>
  <si>
    <t>nám. Jana Žižky z Trocnova</t>
  </si>
  <si>
    <t>náměstí Husovo</t>
  </si>
  <si>
    <t>nám. F. L. Věka</t>
  </si>
  <si>
    <t>Dukelské náměstí</t>
  </si>
  <si>
    <t>nám. 3. května</t>
  </si>
  <si>
    <t>náměstí 14. října</t>
  </si>
  <si>
    <t>2/2</t>
  </si>
  <si>
    <t>3100/19</t>
  </si>
  <si>
    <t>Sluneční náměstí</t>
  </si>
  <si>
    <t>1, 2</t>
  </si>
  <si>
    <t>1/1</t>
  </si>
  <si>
    <t>1/14</t>
  </si>
  <si>
    <t>15/7</t>
  </si>
  <si>
    <t>29/1</t>
  </si>
  <si>
    <t>1/12</t>
  </si>
  <si>
    <t>1/35</t>
  </si>
  <si>
    <t>23/3</t>
  </si>
  <si>
    <t>30/1</t>
  </si>
  <si>
    <t>Brno 2</t>
  </si>
  <si>
    <t>Praha 618</t>
  </si>
  <si>
    <t>1250/10</t>
  </si>
  <si>
    <t>Praha 114</t>
  </si>
  <si>
    <t>kazbzri</t>
  </si>
  <si>
    <t>Žižkovo nám.</t>
  </si>
  <si>
    <t>j5xbvr2</t>
  </si>
  <si>
    <t>sb4bcpy</t>
  </si>
  <si>
    <t>2xfbbgj</t>
  </si>
  <si>
    <t>riebz3t</t>
  </si>
  <si>
    <t>ztmbqug</t>
  </si>
  <si>
    <t>Pernštýnské náměstí</t>
  </si>
  <si>
    <t>Komenského nám.</t>
  </si>
  <si>
    <t>x9hbpfn</t>
  </si>
  <si>
    <t>nmrb49w</t>
  </si>
  <si>
    <t>ytbbs49</t>
  </si>
  <si>
    <t>q7ebuu4</t>
  </si>
  <si>
    <t>ef2b3c5</t>
  </si>
  <si>
    <t>75sb29d</t>
  </si>
  <si>
    <t>posta@mestovsetin.cz</t>
  </si>
  <si>
    <t>podatelna@meulovo.cz</t>
  </si>
  <si>
    <t>2336/8</t>
  </si>
  <si>
    <t>podatelna@mestokaplice.cz</t>
  </si>
  <si>
    <t>hxdby2c</t>
  </si>
  <si>
    <t>třída Masarykova</t>
  </si>
  <si>
    <t>364/1</t>
  </si>
  <si>
    <t>Poděbradovo náměstí</t>
  </si>
  <si>
    <t>b65bfx3</t>
  </si>
  <si>
    <t>podatelna@ricany.cz</t>
  </si>
  <si>
    <t>Zborovská</t>
  </si>
  <si>
    <t>1/2</t>
  </si>
  <si>
    <t>epodatelna@mbudejovice.cz</t>
  </si>
  <si>
    <t>podatelna@mu-vk.cz</t>
  </si>
  <si>
    <t>Obce III. typu</t>
  </si>
  <si>
    <t>3 až 9</t>
  </si>
  <si>
    <t>10 a více</t>
  </si>
  <si>
    <t>Kategorie</t>
  </si>
  <si>
    <t>a</t>
  </si>
  <si>
    <t>b</t>
  </si>
  <si>
    <t>c</t>
  </si>
  <si>
    <t>d</t>
  </si>
  <si>
    <t>SÚ celkem</t>
  </si>
  <si>
    <t>ČR</t>
  </si>
  <si>
    <t>ČR - %</t>
  </si>
  <si>
    <t>Rozloha správních obvodů</t>
  </si>
  <si>
    <t xml:space="preserve">Liberecký </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</si>
  <si>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</si>
  <si>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</si>
  <si>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</si>
  <si>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</si>
  <si>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</si>
  <si>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</si>
  <si>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</si>
  <si>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</si>
  <si>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</si>
  <si>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</si>
  <si>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</si>
  <si>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</si>
  <si>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</si>
  <si>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</si>
  <si>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</si>
  <si>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</si>
  <si>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</si>
  <si>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</si>
  <si>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</si>
  <si>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</si>
  <si>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</si>
  <si>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</si>
  <si>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</si>
  <si>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</si>
  <si>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</si>
  <si>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</si>
  <si>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</si>
  <si>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</si>
  <si>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</si>
  <si>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</si>
  <si>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</si>
  <si>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</si>
  <si>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</si>
  <si>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</si>
  <si>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</si>
  <si>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</si>
  <si>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</si>
  <si>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</si>
  <si>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Počet vydaných kolaudačních souhlasů - § 122 a kolaudačních rozhodnutí</t>
  </si>
  <si>
    <t>Počet odvolání předaných odvolacímu správnímu orgánu - § 88 odst. 1</t>
  </si>
  <si>
    <t>Počet žádostí o informace - § 13 zákona č. 106/1999 Sb.</t>
  </si>
  <si>
    <t>Počet žádostí o informace - § 3 zákona č. 123/1998 Sb.</t>
  </si>
  <si>
    <t>48ia97h</t>
  </si>
  <si>
    <t>epodatelna@benesov-city.cz</t>
  </si>
  <si>
    <t>Beroun 1</t>
  </si>
  <si>
    <t>2gubtq5</t>
  </si>
  <si>
    <t>posta@muberoun.cz</t>
  </si>
  <si>
    <t>Brandýs nad Labem - Stará Boleslav</t>
  </si>
  <si>
    <t>Brandýs nad Labem-Stará Boleslav 1</t>
  </si>
  <si>
    <t>c5hb7xy</t>
  </si>
  <si>
    <t>552/1</t>
  </si>
  <si>
    <t>Kutná Hora 1</t>
  </si>
  <si>
    <t>podatelna@kutnahora.cz</t>
  </si>
  <si>
    <t>548/23</t>
  </si>
  <si>
    <t>radek.mateju@mnhradiste.cz</t>
  </si>
  <si>
    <t>náměstí Přemyslovců</t>
  </si>
  <si>
    <t>Sedľčany</t>
  </si>
  <si>
    <t>mesto@mesto-blatna.cz</t>
  </si>
  <si>
    <t>nám. Přemysla Otakara II.</t>
  </si>
  <si>
    <t>České Budějovice 1</t>
  </si>
  <si>
    <t>55/I</t>
  </si>
  <si>
    <t>Týn nad Vltavou 1</t>
  </si>
  <si>
    <t>posta@tnv.cz</t>
  </si>
  <si>
    <t>9ydb7vm</t>
  </si>
  <si>
    <t>oddělit výkon samosprávy od státní správy</t>
  </si>
  <si>
    <t>Vodňany I</t>
  </si>
  <si>
    <t>podatelna@mesto-domazlice.cz</t>
  </si>
  <si>
    <t>náměstí Augustina Němejce</t>
  </si>
  <si>
    <t>Nepomuk 1</t>
  </si>
  <si>
    <t>podatelna@urad-nepomuk.cz</t>
  </si>
  <si>
    <t>Benešova třída</t>
  </si>
  <si>
    <t>Škroupova</t>
  </si>
  <si>
    <t>1900/5</t>
  </si>
  <si>
    <t>Sušice 1</t>
  </si>
  <si>
    <t>podatelna@mususice.cz</t>
  </si>
  <si>
    <t>Cheb 1</t>
  </si>
  <si>
    <t>2035/21</t>
  </si>
  <si>
    <t>posta@mmdecin.cz</t>
  </si>
  <si>
    <t>Kadaň 1</t>
  </si>
  <si>
    <t>Litoměřice 1</t>
  </si>
  <si>
    <t>podatelna@mulitvinov.cz</t>
  </si>
  <si>
    <t>Personálně stabilní technické zabezpečení na dobré úrovni</t>
  </si>
  <si>
    <t>epodatelna@roudnicenl.cz</t>
  </si>
  <si>
    <t>třída 9. května</t>
  </si>
  <si>
    <t>podatelna@rumburk.cz</t>
  </si>
  <si>
    <t>Teplice 1</t>
  </si>
  <si>
    <t>posta@teplice.cz</t>
  </si>
  <si>
    <t>mullerova@teplice.cz</t>
  </si>
  <si>
    <t>rimnacova@mestojablonec.cz</t>
  </si>
  <si>
    <t>musm@semily.cz</t>
  </si>
  <si>
    <t>podatelna@broumov-mesto.cz</t>
  </si>
  <si>
    <t>Trutnov 1</t>
  </si>
  <si>
    <t>oddělit státní správu a samosprávu</t>
  </si>
  <si>
    <t>Hlinsko v Čechách</t>
  </si>
  <si>
    <t>Odbor životního prostředí a stavební úřad</t>
  </si>
  <si>
    <t>kf6btex</t>
  </si>
  <si>
    <t>urad@mesto-humpolec.cz</t>
  </si>
  <si>
    <t>xbtbhcm</t>
  </si>
  <si>
    <t>ugqb3nb</t>
  </si>
  <si>
    <t>104/55</t>
  </si>
  <si>
    <t>Třebíč 1</t>
  </si>
  <si>
    <t>Dominikánské náměstí</t>
  </si>
  <si>
    <t>196/1</t>
  </si>
  <si>
    <t>a7kbrrn</t>
  </si>
  <si>
    <t>53/1</t>
  </si>
  <si>
    <t>Hustopeče u Brna</t>
  </si>
  <si>
    <t>podatelna@hustopece-city.cz</t>
  </si>
  <si>
    <t>Kyjov 1</t>
  </si>
  <si>
    <t>Odbor stavební a životního prostředí</t>
  </si>
  <si>
    <t>eposta@mkrumlov.cz</t>
  </si>
  <si>
    <t>Opuštěná</t>
  </si>
  <si>
    <t>9/2</t>
  </si>
  <si>
    <t>epodatelna@tisnov.cz</t>
  </si>
  <si>
    <t>mesto@veseli-nad-moravou.cz</t>
  </si>
  <si>
    <t>michna@veseli-nad-moravou.cz</t>
  </si>
  <si>
    <t>Znojmo 2</t>
  </si>
  <si>
    <t>Hranice 1</t>
  </si>
  <si>
    <t>Karla Čapka</t>
  </si>
  <si>
    <t>1147/10</t>
  </si>
  <si>
    <t>podatelna@konice.cz</t>
  </si>
  <si>
    <t>Prostějov 1</t>
  </si>
  <si>
    <t>Bystřice pod Hostýnem 1</t>
  </si>
  <si>
    <t>podatelna@mesto.luhacovice.cz</t>
  </si>
  <si>
    <t>Otrokovice 02</t>
  </si>
  <si>
    <t>Bohumín 1</t>
  </si>
  <si>
    <t>7zhb6tn</t>
  </si>
  <si>
    <t>posta@havirov-city.cz</t>
  </si>
  <si>
    <t>1163/12</t>
  </si>
  <si>
    <t>Kopřivnice 1</t>
  </si>
  <si>
    <t>epodatelna@mukrnov.cz</t>
  </si>
  <si>
    <t>posta@novyji-town.cz</t>
  </si>
  <si>
    <t>382/69</t>
  </si>
  <si>
    <t>mesto@rymarov.cz</t>
  </si>
  <si>
    <t>posta@praha1.cz</t>
  </si>
  <si>
    <t>Zlepšení komunikace mezi správci programů využívaných stavebním úřadem - spisová služba, VITA stavební úřad.</t>
  </si>
  <si>
    <t>Seifertova</t>
  </si>
  <si>
    <t>559/51</t>
  </si>
  <si>
    <t>oddělení státní správy od samosprávy</t>
  </si>
  <si>
    <t>radnice@praha4.cz</t>
  </si>
  <si>
    <t>V počtu kvalifikovaných zaměstnanců odboru, kterých je stále málo vzhledem ke zvyšujícím se nárokům na zaměstnance. Nové agendy, nové povinnosti.</t>
  </si>
  <si>
    <t>podatelna@praha5.cz</t>
  </si>
  <si>
    <t>pmaierov@praha6.cz</t>
  </si>
  <si>
    <t>halové kanceláře</t>
  </si>
  <si>
    <t>nábřeží kpt. Jaroše</t>
  </si>
  <si>
    <t>Bez námětů</t>
  </si>
  <si>
    <t>1073/8</t>
  </si>
  <si>
    <t>zlepšit přístup k ČSN EN</t>
  </si>
  <si>
    <t>Krajský úřad Středočeského kraje</t>
  </si>
  <si>
    <t>81/11</t>
  </si>
  <si>
    <t>keebyyf</t>
  </si>
  <si>
    <t>Krajský úřad Jihočeského kraje</t>
  </si>
  <si>
    <t>U Zimního stadionu</t>
  </si>
  <si>
    <t>1952/2</t>
  </si>
  <si>
    <t>kdib3rr</t>
  </si>
  <si>
    <t>posta@kraj-jihocesky.cz</t>
  </si>
  <si>
    <t>Krajský úřad Plzeňského kraje</t>
  </si>
  <si>
    <t>1760/18</t>
  </si>
  <si>
    <t>zzjbr3p</t>
  </si>
  <si>
    <t>posta@plzensky-kraj.cz</t>
  </si>
  <si>
    <t>Krajský úřad Karlovarského kraje</t>
  </si>
  <si>
    <t>Závodní</t>
  </si>
  <si>
    <t>353/88</t>
  </si>
  <si>
    <t>Karlovy Vary 1</t>
  </si>
  <si>
    <t>siqbxt2</t>
  </si>
  <si>
    <t>Krajský úřad Ústeckého kraje</t>
  </si>
  <si>
    <t>3118/48</t>
  </si>
  <si>
    <t>t9zbsva</t>
  </si>
  <si>
    <t>Krajský úřad Libereckého kraje</t>
  </si>
  <si>
    <t>U Jezu</t>
  </si>
  <si>
    <t>642/2a</t>
  </si>
  <si>
    <t>Liberec 2</t>
  </si>
  <si>
    <t>c5kbvkw</t>
  </si>
  <si>
    <t>podatelna@kraj-lbc.cz</t>
  </si>
  <si>
    <t>Krajský úřad Královéhradeckého kraje</t>
  </si>
  <si>
    <t>Pivovarské náměstí</t>
  </si>
  <si>
    <t>1245/2</t>
  </si>
  <si>
    <t>gcgbp3q</t>
  </si>
  <si>
    <t>posta@kr-kralovehradecky.cz</t>
  </si>
  <si>
    <t>Krajský úřad Pardubického kraje</t>
  </si>
  <si>
    <t>posta@pardubickykraj.cz</t>
  </si>
  <si>
    <t>1882/57</t>
  </si>
  <si>
    <t>ksab3eu</t>
  </si>
  <si>
    <t>posta@kr-vysocina.cz</t>
  </si>
  <si>
    <t>Krajský úřad Jihomoravského kraje</t>
  </si>
  <si>
    <t>Žerotínovo náměstí</t>
  </si>
  <si>
    <t>3/5</t>
  </si>
  <si>
    <t>x2pbqzq</t>
  </si>
  <si>
    <t>Krajský úřad Olomouckého kraje</t>
  </si>
  <si>
    <t>Jeremenkova</t>
  </si>
  <si>
    <t>1191/40a</t>
  </si>
  <si>
    <t>qiabfmf</t>
  </si>
  <si>
    <t>posta@kr-olomoucky.cz</t>
  </si>
  <si>
    <t>Krajský úřad Zlínského kraje</t>
  </si>
  <si>
    <t>třída Tomáše Bati</t>
  </si>
  <si>
    <t>scsbwku</t>
  </si>
  <si>
    <t>Krajský úřad Moravskoslezského kraje</t>
  </si>
  <si>
    <t>2771/117</t>
  </si>
  <si>
    <t>8x6bxsd</t>
  </si>
  <si>
    <t>posta@kr-moravskoslezsky.cz</t>
  </si>
  <si>
    <t>vždy je co zlepšovat</t>
  </si>
  <si>
    <t>zvýšení počtu pracovníků</t>
  </si>
  <si>
    <t>ÚČSM</t>
  </si>
  <si>
    <t>KÚ</t>
  </si>
  <si>
    <t>Počet obcí ve správním obvodu</t>
  </si>
  <si>
    <t>Personální obsazenost ve správním obvodu</t>
  </si>
  <si>
    <t>z toho se ZOZ</t>
  </si>
  <si>
    <t>z toho bez ZOZ</t>
  </si>
  <si>
    <t>SÚ – KÚ</t>
  </si>
  <si>
    <t>úřední osoby se ZOZ</t>
  </si>
  <si>
    <t>úřední osoby bez ZOZ</t>
  </si>
  <si>
    <t>Počet úředních osob a ZOZ</t>
  </si>
  <si>
    <t>SÚ – KÚ (%)</t>
  </si>
  <si>
    <t>Poskytování informací podle zákona č. 106/1999 Sb., o svobodném přístupu k informacím, ve znění pozdějších předpisů a zákona č. 123/1998 Sb., o právu na informace o životním prostředí, ve znění pozdějších předpisů</t>
  </si>
  <si>
    <t>Agendy vodoprávního úřadu dle dalších právních předpisů</t>
  </si>
  <si>
    <t>Počet vydaných rozhodnutí dle zákona č. 254/2001 Sb., o vodách a o změně některých zákonů, ve znění pozdějších předpisů</t>
  </si>
  <si>
    <t>Počet vydaných rozhodnutí dle zákona č. 274/2001 Sb., o vodovodech a kanalizacích pro veřejnou potřebu a o změně některých zákonů, ve znění pozdějších předpisů</t>
  </si>
  <si>
    <t>Počet dalších vyjádření, stanovisek a sdělení vodoprávního úřadu</t>
  </si>
  <si>
    <t>Uveďte, v jakém procentuálním podílu je agenda stavebního zákona k celkové agendě vykonávané vodoprávním úřadem</t>
  </si>
  <si>
    <t>ozp@praha.eu</t>
  </si>
  <si>
    <t>Odbor životního prostředí</t>
  </si>
  <si>
    <t>josef.pavlik@praha.eu</t>
  </si>
  <si>
    <t>pavel.pospisil@praha.eu</t>
  </si>
  <si>
    <t>Nedostatkem je málo prostoru v kancelářích a málo finančních prostředků na externí odborné vzdělávání</t>
  </si>
  <si>
    <t>Navýšení finančních prostředků na externí odborné vzdělávání</t>
  </si>
  <si>
    <t>Zachovat centrální metodické porady na úrovni ministrstev z důvodu jednotnosti výkonu státní správy</t>
  </si>
  <si>
    <t>Odbor životního prostředí - vodoprávní úřad</t>
  </si>
  <si>
    <t>velebilova@benesov-city.cz</t>
  </si>
  <si>
    <t>zp4@muberoun.cz</t>
  </si>
  <si>
    <t>zp10@muberoun.cz</t>
  </si>
  <si>
    <t>vlastislav.horacek@brandysko.cz</t>
  </si>
  <si>
    <t>podatelna@meucaslav.cz</t>
  </si>
  <si>
    <t>Riegrova</t>
  </si>
  <si>
    <t>podatelna@mestocernosice.cz</t>
  </si>
  <si>
    <t>ingrid.koubkova@mestocernosice.cz</t>
  </si>
  <si>
    <t>vzhledem k nízkým platům dochází k velké fluktuaci úředníků a neustálému zaučování a proškolování nových úředníků a obtížně se shání noví kvalifikovaní zaměstnanci, nedostatek financí pro plynulý chod úřadu (počítačové vybavení, auto...)</t>
  </si>
  <si>
    <t>zlepšení finančních podmínek, snížení birokracie formou vyplňování stále většího množství dotazníků, tabulek, evidencí a statistik, z nichž většina nemá žádnou vypovídací hodnotu</t>
  </si>
  <si>
    <t>2 x do roka dvoudenní školení s nadřízeným orgánem (KÚ), kdy je možno po školení konzultovat s ostatními zástupci vodoprávních úřadů a individuálně konzultovat i se zástupci nadřízeného orgánu</t>
  </si>
  <si>
    <t>epodatelna@cesbrod.cz</t>
  </si>
  <si>
    <t>Odbor životního prostředí a zemědělství</t>
  </si>
  <si>
    <t>vodicka@cesbrod.cz</t>
  </si>
  <si>
    <t>pijalkova@cesbrod.cz</t>
  </si>
  <si>
    <t>5% samospráva</t>
  </si>
  <si>
    <t>Nedostatečné prostory, zastaraslá výpočetní technika.</t>
  </si>
  <si>
    <t>Zlepšení pracovního prostředí a výp. techniky.</t>
  </si>
  <si>
    <t>Proškolení technických znalostí úředníků (technologie staveb a zařízení).</t>
  </si>
  <si>
    <t>harmanova@mestodobris.cz</t>
  </si>
  <si>
    <t>velký objem práce pracovníků vodoprávního úřadu</t>
  </si>
  <si>
    <t>navýšit úvazek pracovníků vodoprávního úřadu na 2</t>
  </si>
  <si>
    <t>větší komunikace s úřady ORP ze strany kraje i ministerstev, zasílání metodických pokynů, informování o změnách postupů,</t>
  </si>
  <si>
    <t>podatelna@mesto-horovice.cz</t>
  </si>
  <si>
    <t>blecha@mesto-horovice.cz</t>
  </si>
  <si>
    <t>vodhos@mesto-horovice.cz</t>
  </si>
  <si>
    <t>5% zákon č. 200/1999 Sb., o přestupcích</t>
  </si>
  <si>
    <t>a)zlepšit technické vybavení pro práci v terénu - zakoupit fotoaparát a notebook b)posílit vodoprávní úřad o pracovníka, který by se zaměřil na výkon vodoprávního dozoru</t>
  </si>
  <si>
    <t>Kolín 1</t>
  </si>
  <si>
    <t>9kkbs46</t>
  </si>
  <si>
    <t>blanka.mukarovska@mukolin.cz</t>
  </si>
  <si>
    <t>Případná metodická školení přímo v terénu formou praktických ukázek.</t>
  </si>
  <si>
    <t>U Cukrovaru</t>
  </si>
  <si>
    <t>8zzbfvg</t>
  </si>
  <si>
    <t>podatelna@mestokralupy.cz</t>
  </si>
  <si>
    <t>jan.kobera@mestokralupy.cz</t>
  </si>
  <si>
    <t>frantisek.bartos@mestokralupy.cz</t>
  </si>
  <si>
    <t>Zachovat dosavadní oddělení obecných a speciálních stavebních úřadů. Jde o jiné a specializované druhy správních činností.</t>
  </si>
  <si>
    <t>macek@mu.kutnahora.cz</t>
  </si>
  <si>
    <t>krulis@mu.kutnahora.cz</t>
  </si>
  <si>
    <t>podatelna@mesto.lysa.cz</t>
  </si>
  <si>
    <t>82sbpfi</t>
  </si>
  <si>
    <t>epodatelna@mb-net.cz</t>
  </si>
  <si>
    <t>jaromerska@mb-net.cz</t>
  </si>
  <si>
    <t>personálně nezvladatelné - nízký počet pracovníků = hlavní důvod tohoto hodnocení, PC - nízká tech. úroveň</t>
  </si>
  <si>
    <t>nemáme k dispozici spec. program na vodoprávní rozhodnutí jsou nám umožněna častá školení a setkání vodoprávních úřadů</t>
  </si>
  <si>
    <t>navýšení úvazku o 2 osoby</t>
  </si>
  <si>
    <t>frantisek.lugmayer@meu-nbk.cz</t>
  </si>
  <si>
    <t>Dle mého názoru je odbor dostatečně zajištěn personálním i materiálním vybavením pro výkon státní správy.</t>
  </si>
  <si>
    <t>podatelna@pribram-city.cz</t>
  </si>
  <si>
    <t>jaromir.fajrajzl@pribram-city.cz</t>
  </si>
  <si>
    <t>hana.mrkackova@pribram-city.cz</t>
  </si>
  <si>
    <t>společné porady, konzultace s odbornými subjekty (Povodí, TBD, správci toků, hydrogeologové)</t>
  </si>
  <si>
    <t>Rakovník 1</t>
  </si>
  <si>
    <t>qb9bqrd</t>
  </si>
  <si>
    <t>posta@murako.cz</t>
  </si>
  <si>
    <t>mkucerova@murako.cz</t>
  </si>
  <si>
    <t>Větší zpětná vazba týkající se odborné problematiky na obcích s rozšířenou působností.</t>
  </si>
  <si>
    <t>53/40</t>
  </si>
  <si>
    <t>olga.rathouska@ricany.cz</t>
  </si>
  <si>
    <t>pravidelnost</t>
  </si>
  <si>
    <t>laxa@meuslany.cz</t>
  </si>
  <si>
    <t>kebrlova@meuslany.cz</t>
  </si>
  <si>
    <t>Majetková a provozní evidence (274/2001 Sb., § 5) vodoprávní evidence (§ 19 zákona 254/2001 Sb.), předávání údajů Českému statistickému úřadu</t>
  </si>
  <si>
    <t>jana.zmeskalova@mesto-vlasim.cz</t>
  </si>
  <si>
    <t>Odbor životního prostředí a památkové péče</t>
  </si>
  <si>
    <t>marie.budkova@votice.cz</t>
  </si>
  <si>
    <t>nedostatečné personální zajištění</t>
  </si>
  <si>
    <t>dolejs@mesto-blatna.cz</t>
  </si>
  <si>
    <t>jahoda@mesto-blatna.cz</t>
  </si>
  <si>
    <t>podatelna@c-budejovice.cz</t>
  </si>
  <si>
    <t>snizkovaj@c-budejovice.cz</t>
  </si>
  <si>
    <t>podatelna@mu.ckrumlov.cz</t>
  </si>
  <si>
    <t>380766560, 380766552, 380766556</t>
  </si>
  <si>
    <t>frantisek.pilaf@mu.ckrumlov.cz, petr.sipon@mu.ckrumlov.cz, lukas.kus@mu.ckrumlov.cz</t>
  </si>
  <si>
    <t>Písemný dotaz a písemná odpověď</t>
  </si>
  <si>
    <t>f.chmelik@jh.cz</t>
  </si>
  <si>
    <t>florian@jh.cz</t>
  </si>
  <si>
    <t>bodnar@mestokaplice.cz</t>
  </si>
  <si>
    <t>okrouhly@mestokaplice.cz</t>
  </si>
  <si>
    <t>náměstí E. Beneše</t>
  </si>
  <si>
    <t>8kabvcx</t>
  </si>
  <si>
    <t>epodatelna@milevsko-mesto.cz</t>
  </si>
  <si>
    <t>nadezda.cernicka@mupisek.cz</t>
  </si>
  <si>
    <t>povodňová ochrana, vodoprávní dozory, stížnosti, další administrativní agenda ( výroční zprávy o činnosti, benchmarking, zpracovávání dalších výkazů, přehledů a jiných dotazníků) - v rozsahu cca 15 %</t>
  </si>
  <si>
    <t>miroslav.vincik@mupt.cz</t>
  </si>
  <si>
    <t>zlepšení PC vybavení,</t>
  </si>
  <si>
    <t>hnilickova@musobeslav.cz</t>
  </si>
  <si>
    <t>nutná modernizace programového a počítačového vybavení</t>
  </si>
  <si>
    <t>umožnění zvyšování odbornosti-účast na placených seminářích</t>
  </si>
  <si>
    <t>organizavat dostatečný počet neplacených seminářů a školení MZE a MŽP - finanční úhrada je pro rozpočet obcí náročná</t>
  </si>
  <si>
    <t>posta@mu-st.cz</t>
  </si>
  <si>
    <t>eva.predotova@mu-st.cz</t>
  </si>
  <si>
    <t>5zrb8iu</t>
  </si>
  <si>
    <t>jan.fiser@mutabor.cz</t>
  </si>
  <si>
    <t>miroslava.bauerova@mutabor.cz</t>
  </si>
  <si>
    <t>další činnosti dle z.č. 254/2001 Sb.-vyplňování vodoprávní evidence (vpe) do programu MZe, dle z.č. 274/2001 Sb.- např.dozory dle zák. o státní kontrole, VÚME a VÚPE,různá statistická hlášení</t>
  </si>
  <si>
    <t>každodenní úřední hodiny Po,St celý den Út,Čt,Pá půlden - nerespektování úředních hodin konzultace a vyřizování žadatelů po celou pracovní dobu</t>
  </si>
  <si>
    <t>snížení počtu úředních hodin a vytvoření prostoru pro vlastní práci a dozorovou činnost snížení administrativní náročnosti</t>
  </si>
  <si>
    <t>jakákoliv forma, která bude pro vodoprávní úřady přínosem a kde jim budou poskytnuty odpovědi i na praktické dotazy (dosavadní praxe je jiná)</t>
  </si>
  <si>
    <t>zavedení praxe pracovníků ministerstva u prvoinst. vodoprávních úřadů za účelem seznámení se s vykonávanou agendou a její problematiku na těchto úřadech včetně povinnosti složení zkoušek odborné způsobilosti i pro pracovníky ministerstva</t>
  </si>
  <si>
    <t>zpvodhosp@tsviny.cz</t>
  </si>
  <si>
    <t>nedostatečný počet pracovníků vzhledem objemu práce</t>
  </si>
  <si>
    <t>rostislav.procházka@mesto-trebon.cz</t>
  </si>
  <si>
    <t>ivan.palma@tnv.cz</t>
  </si>
  <si>
    <t>Zlepšení metodického vedení.</t>
  </si>
  <si>
    <t>Uspořádání metodicky zaměřených porad na úrovni kraje.</t>
  </si>
  <si>
    <t>epodatelna@mesto.vimperk.cz</t>
  </si>
  <si>
    <t>josef.kotal@mesto.vimperk.cz</t>
  </si>
  <si>
    <t>jan.kubasta@mesto.vimperk.cz</t>
  </si>
  <si>
    <t>ochrana ZPF, zákon č. 334/92 Sb., 20%</t>
  </si>
  <si>
    <t>k hodnocení výborně chybí lepší výpočetní technika, technické normy,...</t>
  </si>
  <si>
    <t>formuláře a vzory rozhodnutí k zákonu 274/2011Sb. vzory rozhodnutí dle stavbeního zákona školení zaměřené na stavební zákon (od § 103 a dále) reflektovat praxi v legislativě (viz ISPOP - § 126 vodního zákona)</t>
  </si>
  <si>
    <t>vodnany@muvodnany.cz</t>
  </si>
  <si>
    <t>podatelna@mublovice.cz</t>
  </si>
  <si>
    <t>jiri.kos@mublovice.cz</t>
  </si>
  <si>
    <t>zlatuse.cerna@mublovice.cz</t>
  </si>
  <si>
    <t>jiri.beran@mesto-domazlice.cz</t>
  </si>
  <si>
    <t>lenka.aulicka@mesto-domazlice.cz</t>
  </si>
  <si>
    <t>Majetková a provozní evidence (274/2001 Sb.)- 1 Statistika (183/2006 Sb.)- 1 ISPOP (254/2001 Sb.)- 4 vodoprávní dozor (254/2001 Sb)- 10</t>
  </si>
  <si>
    <t>navýšení pracovníků na úseku vodního hospodářství o 1 osobu</t>
  </si>
  <si>
    <t>podatelna@muhorazdovice.cz</t>
  </si>
  <si>
    <t>vaskova@muhorazdovice.cz</t>
  </si>
  <si>
    <t>přestupky dle zákona č. 200/1990 Sb. 2% povodňový orgán 5% krizové řízení 1%</t>
  </si>
  <si>
    <t>střet zájmů státní správa x samospráva</t>
  </si>
  <si>
    <t>vyčlenění státní správy ze systému samosprávy</t>
  </si>
  <si>
    <t>j.fialova@muht.cz</t>
  </si>
  <si>
    <t>m.novy@muht.cz</t>
  </si>
  <si>
    <t>Klatovy 1</t>
  </si>
  <si>
    <t>lspackova@mukt.cz</t>
  </si>
  <si>
    <t>abalkova@mukt.cz</t>
  </si>
  <si>
    <t>pikes.petr@kralovice.cz</t>
  </si>
  <si>
    <t>nedostatečné personální obsazení</t>
  </si>
  <si>
    <t>navýšit počet pracovníků vodoprávního úřadu</t>
  </si>
  <si>
    <t>marek.petru@urad-nepomuk.cz</t>
  </si>
  <si>
    <t>podatelna@nyrany.cz</t>
  </si>
  <si>
    <t>petr.hauer@nyrany.cz</t>
  </si>
  <si>
    <t>petr.hrabak@nyrany.cz</t>
  </si>
  <si>
    <t>zákon o vodovodech a kanalizacích, správní řád, přestupkový zákon</t>
  </si>
  <si>
    <t>zkušenosti praxe</t>
  </si>
  <si>
    <t>fungující a aktuální metodická pomoc</t>
  </si>
  <si>
    <t>jandikova@plzen.eu</t>
  </si>
  <si>
    <t>dvorak@prestice-mesto.cz</t>
  </si>
  <si>
    <t>ladislav.janik@rokycany.cz</t>
  </si>
  <si>
    <t>eliska.prochazkova@rokycany.cz</t>
  </si>
  <si>
    <t>posta@stod.ipodatelna.cz</t>
  </si>
  <si>
    <t>vales@mestostod.cz</t>
  </si>
  <si>
    <t>posta@mustribro.cz</t>
  </si>
  <si>
    <t>rozankova@mustribro.cz</t>
  </si>
  <si>
    <t>izemenova@mususice.cz</t>
  </si>
  <si>
    <t>mkalna@mususice.cz</t>
  </si>
  <si>
    <t>miroslav.rolko@tachov-mesto.cz</t>
  </si>
  <si>
    <t>daniel.novak@tachov-mesto.cz</t>
  </si>
  <si>
    <t>podatelna@muas.cz, mestoas@muas.cz</t>
  </si>
  <si>
    <t>kubickova.iva@muas.cz</t>
  </si>
  <si>
    <t>vodrazka.petr@muas.cz</t>
  </si>
  <si>
    <t>vodoprávní řízení (254/2001 Sb.) - 50 % vydávání souhrnných stanovisek za odbor životního prostředí - 20 %</t>
  </si>
  <si>
    <t>problém zastupitelnosti sloužení pohotovosti (nahrazuje krizové řízení) někdy problémy s okamžitou dostupností (chybí vhodný dopravní prostředek) problematické řešení havarijních stavů</t>
  </si>
  <si>
    <t>navýšení počtu pracovníků schopných řešit havarijní stavy (proškolení ostatních referentů odboru) školení na řešení havarijních situací odměny za pohotovost pořízení vhodného dopravního prostředku</t>
  </si>
  <si>
    <t>sobotka@cheb.cz</t>
  </si>
  <si>
    <t>podílí se na výkonu samosprávy na úseku vodního hospodářství - 15 %</t>
  </si>
  <si>
    <t>technické zabezpečení je na dobré úrovni, vytvořeny dobré pracovní podmínky - zajištění dopravy, ochranné pracovní pomůcky atd.</t>
  </si>
  <si>
    <t>zaměření se na konkrétní problémy výkonu statní správy na úseku vodního hospodářství, na problémy s nárůstem vyplňování různých agend a formulářů</t>
  </si>
  <si>
    <t>Moskevská</t>
  </si>
  <si>
    <t>posta@mmkv.cz</t>
  </si>
  <si>
    <t>p.szabo@mmkv.cz</t>
  </si>
  <si>
    <t>viz výše - technické (dálkový přístup do KN, digitální právní předpisy, mapy, atd.), i jiné (vztahy na pracovišti, předávání zkušeností, atd.)</t>
  </si>
  <si>
    <t>přes výše uvedené návrh na zlepšení vybavení IT technologiemi</t>
  </si>
  <si>
    <t>zaměřit se na konkrétní judikaturu (rozsudky nejvyššígo psrávního soudu, atd.)</t>
  </si>
  <si>
    <t>ozanova@meu.kraslice.cz</t>
  </si>
  <si>
    <t>chybí on-line přístup na katastrální úřady</t>
  </si>
  <si>
    <t>Ruská</t>
  </si>
  <si>
    <t>155/3</t>
  </si>
  <si>
    <t>bprbqms</t>
  </si>
  <si>
    <t>muml@marianskelazne.cz</t>
  </si>
  <si>
    <t>pavel.necas@marianskelazne.cz</t>
  </si>
  <si>
    <t>tcepelak@ostrov.cz</t>
  </si>
  <si>
    <t>jjerglova@ostrov.cz</t>
  </si>
  <si>
    <t>sona.kinderova@mu-sokolov.cz</t>
  </si>
  <si>
    <t>povodňová ochrana - působnost povodňového orgánu města a ORP, tvorba pov. plánů - zákon 254/2001, cca 30%</t>
  </si>
  <si>
    <t>Břežánská</t>
  </si>
  <si>
    <t>50/4</t>
  </si>
  <si>
    <t>qdtb7vx</t>
  </si>
  <si>
    <t>ePodatelna@bilina.cz</t>
  </si>
  <si>
    <t>pulchart@bilina.cz</t>
  </si>
  <si>
    <t>paterova@bilina.cz</t>
  </si>
  <si>
    <t>zuzana.mosnova@mmdecin.cz</t>
  </si>
  <si>
    <t>petr.strnad@mmdecin.cz</t>
  </si>
  <si>
    <t>v.dedecek@chomutov-mesto.cz</t>
  </si>
  <si>
    <t>l.taibr@chomutov-mesto.cz</t>
  </si>
  <si>
    <t>Chybí minimálně 1 pracovník pro výkon vodoprávního dozoru</t>
  </si>
  <si>
    <t>jiri.frajt@mesto-kadan.cz</t>
  </si>
  <si>
    <t>michal.kalcik@mesto-kadan.cz</t>
  </si>
  <si>
    <t>30 % lovecké lístky z.č. 449/2001 Sb. a koordinované vyjádření a stanoviska z.č. 500/2004 Sb., 173/2006 Sb.</t>
  </si>
  <si>
    <t>jirina.bartonova@litomerice.cz</t>
  </si>
  <si>
    <t>Zákon č.183/2006Sb. o územním plánování a stavebním řádu (obecný stavební úřad) Zákon č.13/1997Sb. o pozemních komunikacích Zákon č.184/2006Sb. o odnětí nebo omezení vlastnického práva k pozemku nebo ke stavbě</t>
  </si>
  <si>
    <t>Intenzivnější koordinace správních činností, např. formou pravidelných porad</t>
  </si>
  <si>
    <t>Porady</t>
  </si>
  <si>
    <t>m.novakova@mulouny.cz</t>
  </si>
  <si>
    <t>frantisek.budsky@meulovo.cz</t>
  </si>
  <si>
    <t>vaclava.velichova@meulovo.cz</t>
  </si>
  <si>
    <t>Odejmutí agend, které nesouvisí s prací VÚ. ***Dotazník nezahrnuje počty opatření a úkonů, které VÚ provádí před vydáním všech svých rozhodnutí***</t>
  </si>
  <si>
    <t>stanislav.franta@mesto-most.cz</t>
  </si>
  <si>
    <t>jurca@podborany.net</t>
  </si>
  <si>
    <t>poddimenzovaný počet referentů</t>
  </si>
  <si>
    <t>posílit odbor</t>
  </si>
  <si>
    <t>phelebrantova@roudnicenl.cz</t>
  </si>
  <si>
    <t>Propojenost na samosprávu.</t>
  </si>
  <si>
    <t>412356289, 724169633</t>
  </si>
  <si>
    <t>Důsledné oddělení samostatné a přenesené působnosti obce, konkrétně jeho orgánu - obecního úřadu.</t>
  </si>
  <si>
    <t>Více exkurzí s odborným výkladem.</t>
  </si>
  <si>
    <t>Zemědělský půdní fond(zákon č.334/1992 Sb.), samospráva, lesy(zákon č. 289/1995 Sb.), ochrana přírody (zákon č. 114/1992 Sb.), ochrana ovzduší(zákon č. 86/2002 Sb.), odpady (zákon č. 185/2001 Sb.), k výše uvedené adendě jsou jsou v podílu 5%.</t>
  </si>
  <si>
    <t>nedostatečné technické vybavení</t>
  </si>
  <si>
    <t>technické vybavení</t>
  </si>
  <si>
    <t>častější metodická školení na Krajském úřadě</t>
  </si>
  <si>
    <t>Nám. E. Beneše</t>
  </si>
  <si>
    <t>varnsdorf@varnsdorf.cz</t>
  </si>
  <si>
    <t>premysl.brzak@varnsdorf.cz</t>
  </si>
  <si>
    <t>hruskova@mesto-zatec.cz</t>
  </si>
  <si>
    <t>více seminářů, oddělit výkon samosprávy od státní správy tak, aby vzniklo více pracovního prostoru pro efektivnější činnost ve státní správě.</t>
  </si>
  <si>
    <t>provádět větší počet metodických školení či pomoci prostřednictvím KÚ nebo Ministerstev.</t>
  </si>
  <si>
    <t>konvalin@mucl.cz</t>
  </si>
  <si>
    <t>piskova@mucl.cz</t>
  </si>
  <si>
    <t>stávající počet pracovníků neumožňuje zajistit odpovídající vodoprávní dozor dle § 110 vodního zákona</t>
  </si>
  <si>
    <t>administrativní činnosti svěřit pracovníkům s menší odbornou kvalifikací a nižším platovým zařazením</t>
  </si>
  <si>
    <t>podatelna@mu-frydlant.cz</t>
  </si>
  <si>
    <t>podmínky k práci dobré, personální obsazení nedostatečné, nelze tak systematicky vykonávat kontrolní činnost, pomoc obcím je také jen příležitostná</t>
  </si>
  <si>
    <t>viz bod 114</t>
  </si>
  <si>
    <t>spolupráce s krajským úřadem velmi dobrá, takže nemám další požadavky</t>
  </si>
  <si>
    <t>Magistrát města Jablonec nad Nisou</t>
  </si>
  <si>
    <t>mujablonec@mestojablonec.cz</t>
  </si>
  <si>
    <t>karmazinova@mestojablonec.cz</t>
  </si>
  <si>
    <t>Zkušení školitelé s vykladem do praxe, ne pouze čtenáři zákona Včasné informování o připravovaných změnách právních předpisů, vč. dosahů do praxe</t>
  </si>
  <si>
    <t>myslivec@mesto.jilemnice.cz</t>
  </si>
  <si>
    <t>fisera@mesto.jilemnice.cz</t>
  </si>
  <si>
    <t>nám. Dr. E. Beneše</t>
  </si>
  <si>
    <t>posta@magistrat.liberec.cz</t>
  </si>
  <si>
    <t>slambora.oldrich@magistrat.liberec.cz</t>
  </si>
  <si>
    <t>jkopcakova@novy-bor.cz</t>
  </si>
  <si>
    <t>Uvádět více konkrétních případů z praxe.</t>
  </si>
  <si>
    <t>důsledné oddělení státní správy od samosprávy</t>
  </si>
  <si>
    <t>častější bezplatná metodická školení</t>
  </si>
  <si>
    <t>Odbor stavební úřad a životní prostředí</t>
  </si>
  <si>
    <t>jkozlovsky@tanvald.cz</t>
  </si>
  <si>
    <t>mverner@tanvald.cz</t>
  </si>
  <si>
    <t>podmínky jsou vytvořeny dle našich požadavků</t>
  </si>
  <si>
    <t>m.siposova@mu.turnov.cz</t>
  </si>
  <si>
    <t>j.houzvicka@mu.turnov.cz</t>
  </si>
  <si>
    <t>Ochrana přírody a krajiny, státní správa lesů, myslivost, ochrana ovzduší, nakládání s odpady, rybářství, ochrana ZPF, ochrana zvířat proti týrání. Procenticky lze těžko odhadnout.</t>
  </si>
  <si>
    <t>Pracovní kolektiv, vedení MěÚ</t>
  </si>
  <si>
    <t>Nejsou</t>
  </si>
  <si>
    <t>Není návrh na další formu.</t>
  </si>
  <si>
    <t>Stručnější, přehlednější a jednodušší zákony.</t>
  </si>
  <si>
    <t>m.pala@zelbrod.cz</t>
  </si>
  <si>
    <t>m.horeni@zelbrod.cz</t>
  </si>
  <si>
    <t>Organizační a komunikační úroveň je na dobré úrovni.</t>
  </si>
  <si>
    <t>Vzhledem k množství žádostí přibrat dalšího pracovníka min. na 0,5 úvazku.</t>
  </si>
  <si>
    <t>zouzelkova@broumov-mesto.cz</t>
  </si>
  <si>
    <t>sedek@broumov-mesto.cz</t>
  </si>
  <si>
    <t>pacalt.josef@mudk.cz</t>
  </si>
  <si>
    <t>havrdova.alena.@mudk.cz</t>
  </si>
  <si>
    <t>vodoprávní evidence, archivace,povodňová ochrana ORP,komise ORP Dvůr Králové n/L, majetková a provozní evidence, statistika VPÚ, evidence vodních děl na ORP včetně zakreslení do mapových podkladů (GIS l), 30% z VPÚ</t>
  </si>
  <si>
    <t>odpovídající podmínky</t>
  </si>
  <si>
    <t>srovnat zařazení do tříd u všech speciálních úřadú stejně Stavební, dopravní úřad - vodoprávní úřad ne!</t>
  </si>
  <si>
    <t>mesturad@horice.org</t>
  </si>
  <si>
    <t>kopacek@horice.org</t>
  </si>
  <si>
    <t>melnykova@horice.org</t>
  </si>
  <si>
    <t>ochrana přírody - z.č.114/1992 Sb. 30% obecní lesy - z.č.289/1995 Sb. 20%</t>
  </si>
  <si>
    <t>návrat k okresním úřadům</t>
  </si>
  <si>
    <t>posta@mmhk.cz</t>
  </si>
  <si>
    <t>Petr.Zumr@mmhk.cz</t>
  </si>
  <si>
    <t>filipec@jaromer-josefov.cz</t>
  </si>
  <si>
    <t>dostupnost podkladů, prostorové vybavení, materiální zajištění</t>
  </si>
  <si>
    <t>SW vybavení</t>
  </si>
  <si>
    <t>konzultace problematiky s širším okruhem odborníků</t>
  </si>
  <si>
    <t>podatelna@mujicin.cz</t>
  </si>
  <si>
    <t>skoda@mujicin.cz</t>
  </si>
  <si>
    <t>10 (poplatky)</t>
  </si>
  <si>
    <t>velká vytíženost pracovníků, průměrné IT vybavení</t>
  </si>
  <si>
    <t>Zvýšit počet zaměstnanců, zvýšit motivaci zaměstnaců</t>
  </si>
  <si>
    <t>tauchmanova@munovapaka.cz</t>
  </si>
  <si>
    <t>rohulan@novemestonm.cz</t>
  </si>
  <si>
    <t>podmínky dle právních předpisů</t>
  </si>
  <si>
    <t>vizkova@novybydzov.cz</t>
  </si>
  <si>
    <t>e-podatelna@rychnov-city.cz</t>
  </si>
  <si>
    <t>dita.kunertova@rychnov-city.cz</t>
  </si>
  <si>
    <t>činnost související se státní správou přerušována plněním dalších úkolů</t>
  </si>
  <si>
    <t>nespojovat výkon státní správy a samosprávy do činnosti stejných osob</t>
  </si>
  <si>
    <t>brazdova@trutnov.cz</t>
  </si>
  <si>
    <t>androva@trutnov.cz</t>
  </si>
  <si>
    <t>Díky organizační struktuře úřadu.</t>
  </si>
  <si>
    <t>posta@muvrchlabi.cz</t>
  </si>
  <si>
    <t>pauckovamilena@muvrchlabi.cz</t>
  </si>
  <si>
    <t>lesakovaiveta@muvrchlabi.cz</t>
  </si>
  <si>
    <t>Podmínky pro výkon agendy na našem úřadě jsou velmi dobré, ale jak se říká, vždy je co zlepšovat.</t>
  </si>
  <si>
    <t>ivana.vrbicka@ceska-trebova.cz</t>
  </si>
  <si>
    <t>petr.vomacka@ceska-trebova.cz</t>
  </si>
  <si>
    <t>449/2001 Sb. 10% 289/1995 Sb. + 149/2003 Sb. 20% (agendy vykonávané mimo pracovní úvazky VPU)</t>
  </si>
  <si>
    <t>souběh státní správy a samosprávy</t>
  </si>
  <si>
    <t>mesto@hlinsko.cz</t>
  </si>
  <si>
    <t>bis@hlinsko.cz</t>
  </si>
  <si>
    <t>přestupkový zákon</t>
  </si>
  <si>
    <t>holice@mestoholice.cz</t>
  </si>
  <si>
    <t>kremenakova@mestoholice.cz</t>
  </si>
  <si>
    <t>ivo.rychnovsky@chrudim-city.cz</t>
  </si>
  <si>
    <t>pavel.korecek@chrudim-city.cz</t>
  </si>
  <si>
    <t>Velmi dobré materiální zabezpečení a prostředí výkonu státní správy. Určitý problém je v omezené možnosti nákupu odborné literatury včetně právních předpisů s komentářem, a dále omezené možnosti průběžného vzdělávání.</t>
  </si>
  <si>
    <t>Více finančních prostředků na odbornou literaturu a průběžné vzdělávání.</t>
  </si>
  <si>
    <t>Zvýšení počtu metodických školení ze strany KÚ popř. MZe. Jednou ročně není příliš optimální.</t>
  </si>
  <si>
    <t>j.orlita@kraliky.eu</t>
  </si>
  <si>
    <t>r.urnerova@kraliky.eu</t>
  </si>
  <si>
    <t>nemáme připomínek</t>
  </si>
  <si>
    <t>Zvýšit četnost pravidelných porad a školení (návrh 1x čtvrtletně)</t>
  </si>
  <si>
    <t>petra.jurinova@lanskroun.eu</t>
  </si>
  <si>
    <t>stanislava.uhrova@lanskroun.eu</t>
  </si>
  <si>
    <t>jiri.randak@litomysl.cz</t>
  </si>
  <si>
    <t>olga.paclikova@litomysl.cz</t>
  </si>
  <si>
    <t>pbaca@mtrebova.cz</t>
  </si>
  <si>
    <t>otto.sigmund@mmp.cz</t>
  </si>
  <si>
    <t>alena.nováková@mmp.cz</t>
  </si>
  <si>
    <t>samospráva 15%</t>
  </si>
  <si>
    <t>dlouhodobá znalost problematiky</t>
  </si>
  <si>
    <t>mastna@policka.org</t>
  </si>
  <si>
    <t>Bez komentáře</t>
  </si>
  <si>
    <t>Státní správa dle z. 254/2001 Sb. 55 % Jiné - 5 %</t>
  </si>
  <si>
    <t>T. G. Masaryka</t>
  </si>
  <si>
    <t>6jrbphg</t>
  </si>
  <si>
    <t>radnice@svitavy.cz</t>
  </si>
  <si>
    <t>vaclav.kosnar@svitavy.cz</t>
  </si>
  <si>
    <t>Samospráva v oblasti vodního hospodářství</t>
  </si>
  <si>
    <t>statistika. eVPE § 19 vodního zákona, vodoprávní dozor § 110 vodního zákona</t>
  </si>
  <si>
    <t>podatelna@vysoke-myto.cz</t>
  </si>
  <si>
    <t>stanislava.jetmarova@vysoke-myto.cz</t>
  </si>
  <si>
    <t>p.schops@muzbk.cz</t>
  </si>
  <si>
    <t>Metodická pomoc musí vycházet především z velmi dobré znalosti platných právních předpisů, ale také ze zkušeností získaných při aplikaci těchto předpisů v praxi, tj. v reálném životě, ne vždy se to však daří.</t>
  </si>
  <si>
    <t>Příční</t>
  </si>
  <si>
    <t>b3mbs36</t>
  </si>
  <si>
    <t>posta@bystricenp.cz</t>
  </si>
  <si>
    <t>566590300, 602743900</t>
  </si>
  <si>
    <t>frantisek.klimes@bystricenp.cz</t>
  </si>
  <si>
    <t>epodatelna@muhb.cz</t>
  </si>
  <si>
    <t>mgerthnerova@muhb.cz</t>
  </si>
  <si>
    <t>nepociťujeme nedostatky</t>
  </si>
  <si>
    <t>zdenek.trnka@mesto-humpolec.cz</t>
  </si>
  <si>
    <t>vacha@chotebor.cz</t>
  </si>
  <si>
    <t>spisová a archivní služba (zákon č. 499/2004 Sb.)</t>
  </si>
  <si>
    <t>oddělenit výkon státní správy v přenesené púsobnosti od samosprávní činnosti</t>
  </si>
  <si>
    <t>podatelna@jihlava-city.cz</t>
  </si>
  <si>
    <t>lucie.vichrova@jihlava-city.cz</t>
  </si>
  <si>
    <t>na úseku rybářství zákon č.99/2004 Sb.,- přestupky a vydávání rybářských lístků</t>
  </si>
  <si>
    <t>tandrejkovic@mbudejovice.cz</t>
  </si>
  <si>
    <t>hos@mbudejovice.cz</t>
  </si>
  <si>
    <t>státní správa na úseku rybářství - zákon č. 99/2004 Sb., o rybářství</t>
  </si>
  <si>
    <t>Odbor životního prostředí a živnostenský</t>
  </si>
  <si>
    <t>sedlacek@mesto-namest.cz</t>
  </si>
  <si>
    <t>suchanek@mesto-namest.cz</t>
  </si>
  <si>
    <t>Lovecké lístky - zákon o myslivosti Hlášení o trvalém stanovišti včelstev a zaplevelené pozemky - zák. č. 326/2004 Sb.</t>
  </si>
  <si>
    <t>Spokojen.</t>
  </si>
  <si>
    <t>Vratislavovo náměstí</t>
  </si>
  <si>
    <t>y67bvir</t>
  </si>
  <si>
    <t>posta@nmnm.cz</t>
  </si>
  <si>
    <t>lenka.jamborova@meu.nmnm.cz</t>
  </si>
  <si>
    <t>pejsa@mestopacov.cz</t>
  </si>
  <si>
    <t>slavetinsky@mupe.cz</t>
  </si>
  <si>
    <t>vejmelek@mupe.cz</t>
  </si>
  <si>
    <t>Odborná pomoc útvaru vykonávajícímu samosprávu, 3%</t>
  </si>
  <si>
    <t>Nejsou zásadní problémy, nutnost úspor vede někdy ke komplikacím</t>
  </si>
  <si>
    <t>bez doporučení</t>
  </si>
  <si>
    <t>podatelna@svetlans.cz</t>
  </si>
  <si>
    <t>semerad@svetlans.cz</t>
  </si>
  <si>
    <t>náměstí Zachariáše z Hradce</t>
  </si>
  <si>
    <t>podatelna@telc-etc.cz</t>
  </si>
  <si>
    <t>Vlastimil.Soukup@telc-etc.cz</t>
  </si>
  <si>
    <t>vladimir.prochazka@telc-etc.cz</t>
  </si>
  <si>
    <t>5%, zákon o rostlinolékařské péči</t>
  </si>
  <si>
    <t>Vždy je co zlepšovat, zejména materiálové a platové podmínky. V neposlední řadě i společenská atmosféra - šetřit za každou cenu, ať to stojí, co to stojí kontra poslední kauzy politiků a nejvyšších představitelů veřejné moci a státních podniků</t>
  </si>
  <si>
    <t>kvalitnější příprava zákoných a podzákonných norem; formou pilotních projektů odzkoušet nejrůznější návrhy na změnu ve státní správě - např. registry a ne ten chaos, co to provází</t>
  </si>
  <si>
    <t>2 denní metodické porady</t>
  </si>
  <si>
    <t>pružnější rekce centrálních úřadů na dotazy</t>
  </si>
  <si>
    <t>568805254, 724192492</t>
  </si>
  <si>
    <t>j.kristkova@trebic.cz</t>
  </si>
  <si>
    <t>Co nejrychleji se dostat k novým informacím.</t>
  </si>
  <si>
    <t>zachar@mestovm.cz</t>
  </si>
  <si>
    <t>meu@zdarns.cz</t>
  </si>
  <si>
    <t>jaroslav.doubek@zdarns.cz</t>
  </si>
  <si>
    <t>podatelna@blansko.cz</t>
  </si>
  <si>
    <t>pkonecny@blansko.cz</t>
  </si>
  <si>
    <t>batelkova@blansko.cz</t>
  </si>
  <si>
    <t>posta@brno.cz</t>
  </si>
  <si>
    <t>novakova.tatana@brno.cz</t>
  </si>
  <si>
    <t>technická vybavenost (počítače, programy,...)</t>
  </si>
  <si>
    <t>navýšení počtu pracovních úvazků, zejména pro dozorovou a kontrolní činnost</t>
  </si>
  <si>
    <t>posta@breclav.eu</t>
  </si>
  <si>
    <t>marie.bilkova@breclav.eu</t>
  </si>
  <si>
    <t>hana.hrebackova@breclav.eu</t>
  </si>
  <si>
    <t>nevyhovující počítačové vybavení (staré a pomalé počítače)</t>
  </si>
  <si>
    <t>vybavení novými počítači</t>
  </si>
  <si>
    <t>aktuální metodická školení a porady, rychle reagující na nové právní předpisy</t>
  </si>
  <si>
    <t>babyrad@bucovice.cz</t>
  </si>
  <si>
    <t>epodatelna@muhodonin.cz</t>
  </si>
  <si>
    <t>kotrlova.jarmila@muhodonin.cz</t>
  </si>
  <si>
    <t>praskova.jitka@muhodonin.cz</t>
  </si>
  <si>
    <t>protipovodňová ochrana</t>
  </si>
  <si>
    <t>zivotni@hustopece-city.cz</t>
  </si>
  <si>
    <t>klecandrova.zivotni@hustopece-city.cz</t>
  </si>
  <si>
    <t>posta@muiv.cz</t>
  </si>
  <si>
    <t>kremlacek@muiv.cz</t>
  </si>
  <si>
    <t>Pro výkon státní správy jsou k dispozici všechny potřebné podklady.</t>
  </si>
  <si>
    <t>Jednoznačné a stručné výklady právních předpisů, popř. konkrétních případů.</t>
  </si>
  <si>
    <t>Viz bod 118.</t>
  </si>
  <si>
    <t>Odbor stavební a vodoprávní</t>
  </si>
  <si>
    <t>macek@radnice.kurim.cz</t>
  </si>
  <si>
    <t>gibalova@radnice.kurim.cz</t>
  </si>
  <si>
    <t>Pravidelné porady,metodická školení, kde budou probírána konkrétní témata, postupy pro konkrétní případy a zodpovídány konkrétní dotazy.</t>
  </si>
  <si>
    <t>augustova@mikulov.cz</t>
  </si>
  <si>
    <t>rabonk@mkrumlov.cz</t>
  </si>
  <si>
    <t>slamovak@mkrumlov.cz</t>
  </si>
  <si>
    <t>ildiko.slapalova@pohorelice.cz</t>
  </si>
  <si>
    <t>dobré pracovní prostředí, kvalitní vybavení informačními a komunikačními technologiemi,</t>
  </si>
  <si>
    <t>výrazněji od sebe oddělit státní správu od samosprávy</t>
  </si>
  <si>
    <t>kolcava@mesto.rosice.cz</t>
  </si>
  <si>
    <t>jelenkova@mesto.rosice.cz</t>
  </si>
  <si>
    <t>poskytnutí právní opory v problematických řízeních</t>
  </si>
  <si>
    <t>velký rozsah agendy, časové omezení</t>
  </si>
  <si>
    <t>navýšení pracovního úvazku, snížení administrativní zátěže a neodborné činnosti</t>
  </si>
  <si>
    <t>Včasnější reakce na vydávané zákony, vyhlášky ap. Při pracovních seminářích nejen IT specialisté, ale i vodaři</t>
  </si>
  <si>
    <t>posta@slapanice.cz</t>
  </si>
  <si>
    <t>beranek@slapanice.cz</t>
  </si>
  <si>
    <t>mouckova@slapanice.cz</t>
  </si>
  <si>
    <t>kazda@tisnov.cz</t>
  </si>
  <si>
    <t>zvýšení platové třídy</t>
  </si>
  <si>
    <t>rolenc@veseli-nad-moravou.cz</t>
  </si>
  <si>
    <t>Materiální vybavení je dostatečné.</t>
  </si>
  <si>
    <t>Na úseku protipovodňové ochrany zajišťovat alespoň 1 x za 2 roky porady odborných pracovníků všech ORP v uceleném povodí Moravy</t>
  </si>
  <si>
    <t>Vyškov 1</t>
  </si>
  <si>
    <t>wc6bqdy</t>
  </si>
  <si>
    <t>posta@meuvyskov.cz</t>
  </si>
  <si>
    <t>517301540, 602851857</t>
  </si>
  <si>
    <t>j.kutalek@meuvyskov.cz</t>
  </si>
  <si>
    <t>jana.stara@arm.muznojmo.cz</t>
  </si>
  <si>
    <t>Zvýšit podíl školení organizovaných nadřízenými orgány proti placeným školením pořádaným agenturami.</t>
  </si>
  <si>
    <t>komenda@zidlochovice.cz</t>
  </si>
  <si>
    <t>janebova@zidlochovice.cz</t>
  </si>
  <si>
    <t>jana.juhanakova@mesto-hranice.cz</t>
  </si>
  <si>
    <t>výkon samosprávní činnosti - údržba, evidence majetku města, zajišťování investiční činnosti včetně dotací, zpracovávání materiálů do rady a zastupitelstva města ...</t>
  </si>
  <si>
    <t>samosprávní činnost je upřednostňována před výkonem státní správy</t>
  </si>
  <si>
    <t>výklady rozkladové komise, judikáty soudů</t>
  </si>
  <si>
    <t>posta@mujes.cz</t>
  </si>
  <si>
    <t>spisová služba, statistiky, evidence - 20 vodní zákon, zákon o kanalizacích - 40</t>
  </si>
  <si>
    <t>stále větší nárust administrativy a práce s dalšími PC programy na úkor správních řízení.</t>
  </si>
  <si>
    <t>pavel.nerad@konice.cz</t>
  </si>
  <si>
    <t>martin.dostal@konice.cz</t>
  </si>
  <si>
    <t>xpospisilova@mesto-lipnik.cz</t>
  </si>
  <si>
    <t>výkon samosprávy - podle zák. 128/2000 Sb., správa majetku obce, provoz majetku obce, materiály pro zasedání rady města a zastupitelstva města</t>
  </si>
  <si>
    <t>Nedostatečný počet úředních osob na výkon vodoprávního úřadu. Kumulace funkcí se samosprávou města</t>
  </si>
  <si>
    <t>Posílení počtu pracovníků na odboru.</t>
  </si>
  <si>
    <t>4rub4s3</t>
  </si>
  <si>
    <t>e-podatelna@mestolitovel.cz</t>
  </si>
  <si>
    <t>kurfurst@mestolitovel.cz</t>
  </si>
  <si>
    <t>dostalova@mestolitovel.cz</t>
  </si>
  <si>
    <t>chybí speciální programy pro vodoprávní (stavební) úřady</t>
  </si>
  <si>
    <t>zavést speciální program pro vodoprávní (stavební) úřad</t>
  </si>
  <si>
    <t>trnkav@mohelnice.cz</t>
  </si>
  <si>
    <t>podatelna@olomouc.eu</t>
  </si>
  <si>
    <t>hana.zvonickova@olomouc.eu</t>
  </si>
  <si>
    <t>Magistrát města Prostějova</t>
  </si>
  <si>
    <t>podatelna@prostejov.eu</t>
  </si>
  <si>
    <t>ivana.hribova@prerov.eu</t>
  </si>
  <si>
    <t>Prolínání státní správy a samosprávy v některých případech</t>
  </si>
  <si>
    <t>podatelna@sternberk,cz</t>
  </si>
  <si>
    <t>kostrunek@sternberk.cz</t>
  </si>
  <si>
    <t>buckova@sternberk.cz</t>
  </si>
  <si>
    <t>alena.turkova@sumperk.cz</t>
  </si>
  <si>
    <t>Konzultace s odbornými pracovníky a kolegy z jiných vodoprávních úřadů.</t>
  </si>
  <si>
    <t>jmatlova@unicov.cz</t>
  </si>
  <si>
    <t>jsovova@unicov.cz</t>
  </si>
  <si>
    <t>kvetoslava.hyblova@muzabreh.cz</t>
  </si>
  <si>
    <t>rostislav.kamenec@muzabreh.cz</t>
  </si>
  <si>
    <t>posta@mubph.cz</t>
  </si>
  <si>
    <t>oslzla@mubph.cz</t>
  </si>
  <si>
    <t>ricankova@mubph.cz</t>
  </si>
  <si>
    <t>hana.vedrova@holesov.cz</t>
  </si>
  <si>
    <t>agenda ochrany před povodněmi, vodoprávní dozor (zákon 254/2001 Sb.)</t>
  </si>
  <si>
    <t>bg26fur</t>
  </si>
  <si>
    <t>meu@mesto-kromeriz.cz</t>
  </si>
  <si>
    <t>petr.vodak@mesto-kromeriz.cz</t>
  </si>
  <si>
    <t>zahorovsky@mesto.luhacovice.cz</t>
  </si>
  <si>
    <t>Odpovídající materiální a technické vybavení, vhodné zázemí pro výkon státní správy.</t>
  </si>
  <si>
    <t>Tématická odborná školení dle potřeby pracovníků VPÚ (dle návrhu témat aktuální problematiky) např. 1 ročně v rámci kraje za účasti přizvaných odborníků.</t>
  </si>
  <si>
    <t>radnice@muotrokovice.cz</t>
  </si>
  <si>
    <t>zakopal@muotrokovice.cz</t>
  </si>
  <si>
    <t>tomeckova@muotrokovice.cz</t>
  </si>
  <si>
    <t>hrabovska.zp@roznov.cz</t>
  </si>
  <si>
    <t>petr.vozar@ub.cz</t>
  </si>
  <si>
    <t>Na příkaz samosprávy vydáváme za samosprávu vyjádření dle zákona č. 128/2000 Sb. - 1%</t>
  </si>
  <si>
    <t>Slansky@mu-vk.cz</t>
  </si>
  <si>
    <t>Fuksova@mu-vk.cz</t>
  </si>
  <si>
    <t>Koordinovaná stanoviska dotčených orgánů (stavební zákon) 10%</t>
  </si>
  <si>
    <t>frydrych@muvalmez.cz</t>
  </si>
  <si>
    <t>masek@muvalmez.cz</t>
  </si>
  <si>
    <t>- zajištění administratvních prací, kterou vykonávají odborní pracovníci na úkor řešení vodoprávní problematiky</t>
  </si>
  <si>
    <t>Prozatím jsme se nezúčastnili žádné porady ani metodického školení ministerstva pro místní rozvoj</t>
  </si>
  <si>
    <t>www.podatelna@mestovizovice.cz</t>
  </si>
  <si>
    <t>Mít k dispozici technické normy v digitální podobě</t>
  </si>
  <si>
    <t>Odbor životního prostředí a územního plánování</t>
  </si>
  <si>
    <t>darja.vavrikova@bilovec.cz</t>
  </si>
  <si>
    <t>lukas.klazar@bilovec.cz</t>
  </si>
  <si>
    <t>0,2 úvazku - státní správu na úseku ochrany ovzduší</t>
  </si>
  <si>
    <t>spokojenost samosprávy i klientů</t>
  </si>
  <si>
    <t>info@mubo.cz</t>
  </si>
  <si>
    <t>Odbor životního prostředí a služeb</t>
  </si>
  <si>
    <t>crhova.iva@mubo.cz</t>
  </si>
  <si>
    <t>samosprávné činnosti (dle zákona o obcích) 15%</t>
  </si>
  <si>
    <t>c9vbr2k</t>
  </si>
  <si>
    <t>podatelna@ubruntal.cz</t>
  </si>
  <si>
    <t>Odbor životního prostředí, silničního hospodářství a zemědělství</t>
  </si>
  <si>
    <t>zák.č. 128/2000 Sb. 20 %</t>
  </si>
  <si>
    <t>na některé činnosti není personální kapacita</t>
  </si>
  <si>
    <t>zvýšení terénní činnosti</t>
  </si>
  <si>
    <t>složkové porady 1 x Q</t>
  </si>
  <si>
    <t>LH (11%), myslivost (5%), OPaK(17%), ZPF (7%), ovzduší (11%), koordinovaná stanoviska(14%), ostatní - rybářství, ochrana zvířat atd. (12%)</t>
  </si>
  <si>
    <t>eva.spurna@mufrenstat.cz</t>
  </si>
  <si>
    <t>nedostatečné IT vybavení, nemáme k dispozici ČSN,omezené finance</t>
  </si>
  <si>
    <t>kvalitnější IT vybavení, přístup k ČSN nejlépe dogitální,</t>
  </si>
  <si>
    <t>zivotni@frydekmistek.cz</t>
  </si>
  <si>
    <t>stracankova.eva@frydekmistek.cz</t>
  </si>
  <si>
    <t>harnikova.helena@frydekmistek.cz</t>
  </si>
  <si>
    <t>mwidlarz@frydlantno.cz</t>
  </si>
  <si>
    <t>jstepan@frydlantno.cz</t>
  </si>
  <si>
    <t>vedouci.ozp@havirov-city.cz</t>
  </si>
  <si>
    <t>hlavackova.jana@havirov-city.cz</t>
  </si>
  <si>
    <t>kontrola nakládání s odpady zák.č.185/2001Sb.: 15% ochrana přírody a krajiny zák.č.114/1992 Sb.: 2% přestupky zák.č.254/2001 Sb.: 4% povodně a sesuvy zák.č.239/2000 Sb.: 4%</t>
  </si>
  <si>
    <t>chybí právní porada ke složitým řízením</t>
  </si>
  <si>
    <t>Odbor životního prostředí a komunálních služeb</t>
  </si>
  <si>
    <t>praskova@hlucin.cz</t>
  </si>
  <si>
    <t>chalabalova@hlucin.cz</t>
  </si>
  <si>
    <t>dj4bppi</t>
  </si>
  <si>
    <t>petr.karlubik@jablunkov.cz</t>
  </si>
  <si>
    <t>Povodňová komise - 35% Krizové řízení - 10% Pracovní pohotovost - 10% Projektové řízení - 5%</t>
  </si>
  <si>
    <t>iveta.grzonkova@karvina.cz</t>
  </si>
  <si>
    <t>marcela.holajnova@karvina.cz</t>
  </si>
  <si>
    <t>jiri.sopuch@koprivnice.cz</t>
  </si>
  <si>
    <t>Odbor výstavby, územního plánování a životního prostředí</t>
  </si>
  <si>
    <t>jitka.holeschova@kravare.cz</t>
  </si>
  <si>
    <t>psuchy@mukrnov.cz</t>
  </si>
  <si>
    <t>jpetrkovska@novyjicin-town.cz</t>
  </si>
  <si>
    <t>z důvodu značně rozsáhlé agendy nelze v současném počtu pracovníků vždy dodržovat správní lhůty a provádět vodoprávní dozory,vodohospodářskou evidenci, tento problém je dlouhodobého charakteru (dle kontrol nadřízených orgánů)</t>
  </si>
  <si>
    <t>Každá z výše uvedených forem má něco pozitivního a proto se domníváme, že je výhodná kombinace všech tří forem</t>
  </si>
  <si>
    <t>právník se specializací vodního práva a stavebního zákona a správního řádu na telefonu tzv. HOT LINE</t>
  </si>
  <si>
    <t>kulikova@odry.cz</t>
  </si>
  <si>
    <t>coufal@odry.cz</t>
  </si>
  <si>
    <t>ochrana přírody (z. 114/1992 Sb.), odpadové hospodářství (z. 185/2001 Sb.), ochrana ovzduší (z. 86/2002 Sb.), ochrana zemědělského půdního fondu (z. 334/1992 Sb.), státní správa lesů (z. 289/1995 Sb.), lázeňský zákon (164/2001 Sb.)</t>
  </si>
  <si>
    <t>posta@opava-city.cz</t>
  </si>
  <si>
    <t>eva.podstufkova@opava-city.cz</t>
  </si>
  <si>
    <t>malý počet oprávněných úředních osob na rozsah vykonávané agendy.</t>
  </si>
  <si>
    <t>zvýšení počtu úředně oprávněných osob na VÚ</t>
  </si>
  <si>
    <t>-aby metodická pomoc byla v takovém rozsahu, že povede ke sjednocení postupu všech VÚ, -sjednocení metodiky vycházející z MZP a z MŽP, - jednoznačné právní názory na výklad zákonných ustanovení</t>
  </si>
  <si>
    <t>radislav.hajek@muor.cz</t>
  </si>
  <si>
    <t>Ostrava 1</t>
  </si>
  <si>
    <t>5zubv7w</t>
  </si>
  <si>
    <t>posta@ostrava.cz</t>
  </si>
  <si>
    <t>pvalerian@ostrava.cz</t>
  </si>
  <si>
    <t>jvanek@ostrava.cz</t>
  </si>
  <si>
    <t>uveřejňování výkladů</t>
  </si>
  <si>
    <t>Životního prostředí a regionálního rozvoje</t>
  </si>
  <si>
    <t>cermak@rymarov.cz</t>
  </si>
  <si>
    <t>rozsival@rymarov.cz</t>
  </si>
  <si>
    <t>zákon o odpadech č. 185/2001 Sb.,, 0,2%</t>
  </si>
  <si>
    <t>epodatelna@trinecko.cz</t>
  </si>
  <si>
    <t>jana.stonawska@trinecko.cz</t>
  </si>
  <si>
    <t>samospráva - zákon o obcích</t>
  </si>
  <si>
    <t>náměstí Jana Zajíce</t>
  </si>
  <si>
    <t>markova@vitkov.info</t>
  </si>
  <si>
    <t>jasso@vitkov.info</t>
  </si>
  <si>
    <t>oldrich.dajbych@praha 1.cz</t>
  </si>
  <si>
    <t>helena.kolarova@praha1.cz</t>
  </si>
  <si>
    <t>kacenovam@p2.mepnet.cz</t>
  </si>
  <si>
    <t>silniční správní úřad příslušný podle § 40 odst. 1 zákona č. 13/1997 Sb., o pozemních komunikacích, ve znění pozdějších předpisů 100%</t>
  </si>
  <si>
    <t>vaclavt@praha3.cz</t>
  </si>
  <si>
    <t>dagmark@praha3.cz</t>
  </si>
  <si>
    <t>jana.rykrova@praha4.cz</t>
  </si>
  <si>
    <t>miroslav.kucera@praha5.cz</t>
  </si>
  <si>
    <t>Výkon spec. staveb. úřadu na našem odboru se vykonává od 1.3.2011.</t>
  </si>
  <si>
    <t>bmzbbv7c</t>
  </si>
  <si>
    <t>obecný stavební úřad, speciální stavební úřad dopravní infrastruktura zákon 183/2006 Sb.</t>
  </si>
  <si>
    <t>navýšení systematizace míst pro agendu vodoprávního úřadu</t>
  </si>
  <si>
    <t>vydání metodické příručky nadřízeným orgánem lepší informování o novýc předpisech</t>
  </si>
  <si>
    <t>hartmanna@p7.mepnet.cz</t>
  </si>
  <si>
    <t>Vybavení:PC,digit.technika(foto)atd.:v pořádku Vybavení:PC programy,dálk.přístupy atd.:v pořádku Vybavení:literatura, školení, atd.: v pořádku Metodické vedení nadřízeným orgánem - v pořádku</t>
  </si>
  <si>
    <t>Konzultace konkrétních problémů pomocí E-mailů</t>
  </si>
  <si>
    <t>Pavla.Bartova@praha8.cz</t>
  </si>
  <si>
    <t>Sokolovská</t>
  </si>
  <si>
    <t>324/14</t>
  </si>
  <si>
    <t>nddbppc</t>
  </si>
  <si>
    <t>podatelna@p9.mepnet.cz</t>
  </si>
  <si>
    <t>kubaliv@praha9.cz, valentovah@praha9.cz</t>
  </si>
  <si>
    <t>jindraza@praha10.cz</t>
  </si>
  <si>
    <t>podatelna@praha11.cz</t>
  </si>
  <si>
    <t>hajkovay@praha11.cz</t>
  </si>
  <si>
    <t>kutnaroval@praha11.cz</t>
  </si>
  <si>
    <t>Všechny složky životního prostředí a péče o veřejnou zeleň, dětská a sportovní hřiště:ochrana ovzduší zákon č. 86/2002, odpadové hospodářství z.č.185/2001,ochrana zvířat z.č.246/2002, veterinární péče z.č.166/1999,ochrana přírody a krajiny 114/1992,</t>
  </si>
  <si>
    <t>častější kontakt s metodicky nadřízeným orgánem</t>
  </si>
  <si>
    <t>Písková</t>
  </si>
  <si>
    <t>830/25</t>
  </si>
  <si>
    <t>ktcbbxd</t>
  </si>
  <si>
    <t>podatelna@p12.mepnet.cz</t>
  </si>
  <si>
    <t>Zavedení systému VITA a odbourání nutnosti psát obálky vodoprávního úřadu na psacím stroji.</t>
  </si>
  <si>
    <t>Z mého postavení nedokážu posoudit.</t>
  </si>
  <si>
    <t>CirusT@P13.mepnet.cz</t>
  </si>
  <si>
    <t>HoreckaD@P13.mepnet.cz</t>
  </si>
  <si>
    <t>podatelna@p.15 mepnet.cz</t>
  </si>
  <si>
    <t>Odbor územního plánu a stavebního úřadu, odbor životního prostředí</t>
  </si>
  <si>
    <t>281003318, 281003308</t>
  </si>
  <si>
    <t>nedostatečné vybavení kanceláří</t>
  </si>
  <si>
    <t>lenka.hubnerova@p16.mepnet.cz</t>
  </si>
  <si>
    <t>Požadavek obnovení porad s odvolacím orgánem (krajským úřadem - Magistrát hl.m.Prahy) Pravidelná setkání vodoprávních úřadů s Ministerstvem zemědělství a Ministerstvem životního prostředí</t>
  </si>
  <si>
    <t>Ministerstvo zemědělství vytváří výklady k vodnímu zákonu a k zákonu o vodovodech a kanalizacích, uvítala bych aby uvedenou činnost provádělo i Ministerstvo životního prostředí</t>
  </si>
  <si>
    <t>Odbor životního prostředí a dopravy</t>
  </si>
  <si>
    <t>svitekm@repy.mepnet.cz</t>
  </si>
  <si>
    <t>zarubar@repy.mepnet.cz</t>
  </si>
  <si>
    <t>rycl@letnany.cz</t>
  </si>
  <si>
    <t>programové zázemí školení dostupnost právních předpisů a norem</t>
  </si>
  <si>
    <t>častější metodické pokyny a možnost konzultací nebo porad</t>
  </si>
  <si>
    <t>podatelna@kbely.mepnet.cz</t>
  </si>
  <si>
    <t>pavel.opletal@kbely.mepnet.cz</t>
  </si>
  <si>
    <t>podpora ÚMČ při účasti na školeních a seminářích, zajištění potřebného i nadstandardního vybavení pro výkon pracovní činnosti</t>
  </si>
  <si>
    <t>miroslav_horyna@pocernice.cz</t>
  </si>
  <si>
    <t>jana.gurovicova@praha21.cz</t>
  </si>
  <si>
    <t>spoluprace pres mail</t>
  </si>
  <si>
    <t>castejsi porady a metodicke pomucky</t>
  </si>
  <si>
    <t>Více bezplatných školení požádaných MHMP pro pracovníky vodoprávních úřadů</t>
  </si>
  <si>
    <t>posta@kr-s.cz</t>
  </si>
  <si>
    <t>malek@kr-s.cz</t>
  </si>
  <si>
    <t>buresovamar@kr-s.cz</t>
  </si>
  <si>
    <t>zahradnikovah@kraj-jihocesky.cz</t>
  </si>
  <si>
    <t>hraniční vody dle zák. 254/2001 Sb. (5 %), samosprávné činnosti (granty na úseku vodního hospodářství, Jihočeské pánve 15 %), staré ekologické zátěže (5 %)</t>
  </si>
  <si>
    <t>Plzeń 1</t>
  </si>
  <si>
    <t>marie.hanusova@plzensky-kraj.cz</t>
  </si>
  <si>
    <t>milan.janko@plzensky-kraj.cz</t>
  </si>
  <si>
    <t>epodatelna@kr-karlovarsky.cz</t>
  </si>
  <si>
    <t>andrea.kryzlova@kr-karlovarsky.cz</t>
  </si>
  <si>
    <t>2% EIA (zákon 100/2001 Sb.) 3% zákon o krajích č. 129/2000Sb.</t>
  </si>
  <si>
    <t>Písemný návod, vysvětlení apod.</t>
  </si>
  <si>
    <t>svecena.b@kr-ustecky.cz</t>
  </si>
  <si>
    <t>samosprávné - dle zákona č. 129/2000 Sb., odpadové hospodářství dle zák. č.185/2001 Sb., prevence závažných havárií z.č. 59/2006 Sb., procentuální podíl těchto agend - 35 %</t>
  </si>
  <si>
    <t>postrádáme včasné zpracování prováděcích předpisů ze strany MŽP</t>
  </si>
  <si>
    <t>karel.pop@kraj-liberec.cz</t>
  </si>
  <si>
    <t>irena.holatova@kraj-lbc.cz</t>
  </si>
  <si>
    <t>Materiální vybavení je dobré, ale vzhledem ke spojenému modelu státní správy a samosprávy je na úřadě státní správa upozaďována, mnohdy jsou řešeny nepodstatné věci díky zainteresování vlivných osob v některých záležitostech</t>
  </si>
  <si>
    <t>důsledně oddělit státní správu od samosprávy</t>
  </si>
  <si>
    <t>zstorek@kr-kralovehradecky.cz</t>
  </si>
  <si>
    <t>mfibichova@kr-kralovehradecky.cz</t>
  </si>
  <si>
    <t>254/2001 Sb., 274/2001 Sb., 183/2006 Sb., 62/1988 Sb., 44/1988 Sb., odhadem tak asi 40 procent jiné agendy k celkové agendě vodoprávního úřadu</t>
  </si>
  <si>
    <t>z28bw9u</t>
  </si>
  <si>
    <t>josef.hejduk@pardubickykraj.cz</t>
  </si>
  <si>
    <t>Dobrá technická pdpora, podpora vzdělávání, respekt při rozhodování</t>
  </si>
  <si>
    <t>564602267, 724650117</t>
  </si>
  <si>
    <t>mikyna.j@kr-vysocina.cz</t>
  </si>
  <si>
    <t>Výpočetní technika a pracovní prostory na výborné úrovni. Výborná péče zaměstnavatele o pracovníky.</t>
  </si>
  <si>
    <t>posta@kr-jihomoravsky.cz</t>
  </si>
  <si>
    <t>hanakova.marta@kr-jihomoravsky.cz</t>
  </si>
  <si>
    <t>borysova.michaela@kr-jihomoravsky.cz</t>
  </si>
  <si>
    <t>Dotace - výkon samosprávy, 15 procent(zákon č. 129/2000 Sb. o krajích).</t>
  </si>
  <si>
    <t>Možnost zlepšení softwarového vybavení.</t>
  </si>
  <si>
    <t>v.kubisova@kr-olomoucky.cz</t>
  </si>
  <si>
    <t>j.nemeckova@kr-olomoucky.cz</t>
  </si>
  <si>
    <t>GEOLOGIE (ZÁKON č. 44/1988 S., 61/1988 Sb., 62/1988 Sb.) - 6 % RYBÁŘSTVÍ (ZÁKON č. 99/2004 Sb.) - 15 % VODOVODY A KANALIZACE (ZÁKON č. 274/2001 Sb.) - 15 %</t>
  </si>
  <si>
    <t>Vodoprávní úřad KÚOK neupřednostňuje žádnou z forem metodické pomoci, kromě výše uvedených ještě připomíná metodickou činnost formou telefonických a e-mailových konzultací.</t>
  </si>
  <si>
    <t>podatelna@kr-zlinsky.cz</t>
  </si>
  <si>
    <t>alan.urc@kr-zlinsky.cz</t>
  </si>
  <si>
    <t>vera.vaculikova@kr-zlinsky.cz</t>
  </si>
  <si>
    <t>28. řijna</t>
  </si>
  <si>
    <t>lenka.heczkova@kr-moravskoslezsky.cz</t>
  </si>
  <si>
    <t>jana.kroupova@kr-moravskoslezsky,cz</t>
  </si>
  <si>
    <t>18 % zákon č. 129/200 Sb., o krajích (krajské zřízení), ve znění pozdějších předpisů,</t>
  </si>
  <si>
    <t>vybavení inforamčními a komunikačními technologiemi, personální obsazení</t>
  </si>
  <si>
    <t>- rezerva v technickém vybavení</t>
  </si>
  <si>
    <t>5/35</t>
  </si>
  <si>
    <t>+ další odborné semináře</t>
  </si>
  <si>
    <t>- chybí specializovaný program pro stavební úřady - nejsou k dispozici technické normy v digitální formě</t>
  </si>
  <si>
    <t>SÚ – ČR</t>
  </si>
  <si>
    <t>SÚ – ČR (%)</t>
  </si>
  <si>
    <t>Poměr agendy</t>
  </si>
  <si>
    <t>průměrný podíl agendy stavebního úřadu k celkové agendě vykonávané vodoprávním úřadem</t>
  </si>
  <si>
    <t>dopočet do 100 %</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</si>
  <si>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</si>
  <si>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</si>
  <si>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</si>
  <si>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</si>
  <si>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</si>
  <si>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Počet obyvatel správních obvodů</t>
  </si>
  <si>
    <t>Počet obcí ve správních obvodech</t>
  </si>
  <si>
    <t>počet úředních osob</t>
  </si>
  <si>
    <t>poměr úředních osob se ZOZ k počtu úředních osob (%)</t>
  </si>
  <si>
    <t>Vybavení</t>
  </si>
  <si>
    <t>Program</t>
  </si>
  <si>
    <t>Předpisy</t>
  </si>
  <si>
    <t>Normy</t>
  </si>
  <si>
    <t>KN</t>
  </si>
  <si>
    <r>
      <rPr>
        <sz val="11"/>
        <color theme="1"/>
        <rFont val="Symbol"/>
        <family val="1"/>
        <charset val="2"/>
      </rPr>
      <t>S</t>
    </r>
    <r>
      <rPr>
        <sz val="11"/>
        <color theme="1"/>
        <rFont val="Calibri"/>
        <family val="2"/>
        <charset val="238"/>
        <scheme val="minor"/>
      </rPr>
      <t xml:space="preserve"> podílů agendy stavebního úřadu k celkové agendě vykonávané vodoprávním úřadem</t>
    </r>
  </si>
  <si>
    <t>počet SÚ</t>
  </si>
  <si>
    <t>CISORP/
KODMC/
KODNUTS (kraje)</t>
  </si>
  <si>
    <t>Kraj (město)</t>
  </si>
  <si>
    <t>Obec
(NAZOB)</t>
  </si>
  <si>
    <t>Obec/městská část nebo nebo městský obvod
(NAZOB-NAZMC)</t>
  </si>
  <si>
    <r>
      <t xml:space="preserve">Působnost úřadu
</t>
    </r>
    <r>
      <rPr>
        <sz val="10"/>
        <color rgb="FF0070C0"/>
        <rFont val="Arial"/>
        <family val="2"/>
        <charset val="238"/>
      </rPr>
      <t>úřad městské části/městského obvodu = 1
ORP = 2
KÚ = 3</t>
    </r>
    <r>
      <rPr>
        <b/>
        <sz val="10"/>
        <color rgb="FF0070C0"/>
        <rFont val="Arial"/>
        <family val="2"/>
        <charset val="238"/>
      </rPr>
      <t xml:space="preserve">
</t>
    </r>
  </si>
  <si>
    <t>Zaměstnanci útvaru</t>
  </si>
  <si>
    <t>Pracovní úvazky oprávněných úředních osob</t>
  </si>
  <si>
    <t>Statistika - zpracoval a vložil ÚÚR</t>
  </si>
  <si>
    <t>úřad městské části/městský obvod;ORP;KÚ;ČR</t>
  </si>
  <si>
    <t>Název úřadu</t>
  </si>
  <si>
    <t>Ulice</t>
  </si>
  <si>
    <t>Číslo popisné/ orientační</t>
  </si>
  <si>
    <t>Obec</t>
  </si>
  <si>
    <t>Pošta</t>
  </si>
  <si>
    <t>Odbor/oddělení (dále jen "útvar")</t>
  </si>
  <si>
    <t>Vedoucí vodoprávního úřadu - jméno a příjmení</t>
  </si>
  <si>
    <t>Vedoucí vodoprávního úřadu - telefon</t>
  </si>
  <si>
    <t>Vedoucí vodoprávního úřadu - email</t>
  </si>
  <si>
    <t>Kontaktní osoba - jméno a příjmení</t>
  </si>
  <si>
    <t>Kontaktní osoba - email</t>
  </si>
  <si>
    <t>Počet úředních osob</t>
  </si>
  <si>
    <t>Počet pracovních úvazků oprávněných úředních osob - plánovaný</t>
  </si>
  <si>
    <t>Počet pracovních úvazků oprávněných úředních osob - skutečný</t>
  </si>
  <si>
    <t>Počet pracovních úvazků ostatních úředních osob - plánovaný</t>
  </si>
  <si>
    <t>Počet pracovních úvazků ostatních úředních osob - skutečný</t>
  </si>
  <si>
    <t>Jiné</t>
  </si>
  <si>
    <t>Útvar má k dispozici specializovaný program pro stavební úřady
Ano=1; Ne=0</t>
  </si>
  <si>
    <t>Útvar má k dispozici právní předpisy v digitální formě
Ano=1; Ne=0</t>
  </si>
  <si>
    <t>Útvar má k dispozici technické normy v digitální formě
Ano=1; Ne=0</t>
  </si>
  <si>
    <t>Útvar má bezúplatný dálkový přístup k údajům katastru nemovitostí
Ano=1; Ne=0</t>
  </si>
  <si>
    <t>Počet veřejnoprávních smluv nahrazujících stavební povolení - § 116</t>
  </si>
  <si>
    <t>Vykonává útvar další agendy, než výše uvedené?
Ano=1; Ne=0</t>
  </si>
  <si>
    <t>V případě, že ano, uveďte jaké (vč. souvisejícího právního předpisu) a v jakém procentuálním podílu jsou k celkové agendě vodoprávního úřadu</t>
  </si>
  <si>
    <t>Jak hodnotíte podmínky pro výkon státní správy na svém úřadě
výborně=1, chvalitebně=2
dobře=3, dostatečně=4
nedostatečně=5</t>
  </si>
  <si>
    <t>Metodická školení
Ano=1; Ne=0</t>
  </si>
  <si>
    <t>Pravidelné porady
Ano=1; Ne=0</t>
  </si>
  <si>
    <t>Individuální konzultace
Ano=1; Ne=0</t>
  </si>
  <si>
    <t>Počet obyvatel ve správním obvodu</t>
  </si>
  <si>
    <t>Rozloha správního obvodu v km2</t>
  </si>
  <si>
    <t>Otázka č. 1</t>
  </si>
  <si>
    <t>Odbor životního prostředí a zemědělství - oddělení vodního hospodářství</t>
  </si>
  <si>
    <t>Ing. Antonín Málek</t>
  </si>
  <si>
    <t>Dr. Ing. Marcela Burešová</t>
  </si>
  <si>
    <t>- příprava materiálů a podkladů pro samosprávné orgány kraje - příprava a zpracování plánů, bilancí, programů, expertiz a obdobných metodických dokumentů pro problematiku jednotlivých složek životního prostředí - spolupracuje při zajišťování sestavení plánů oblastí povodí a kontrol jejich plnění - kontroluje provádění technickobezpečnostního dohledu nad vodními díly - vykonává činnost povodňového orgánu kraje - plní úkoly související s poskytováním příspěvků z fondu životního prostředí kraje - vydává stanoviska k žádostem o dotace ze státních fondů, fondů EU a fondů kraje - plní úkoly související s řešením starých ekologických zátěží - vede vodoprávní evidenci - vyjadřuje se v rámci procesuEIA, SEA a k územním plánům</t>
  </si>
  <si>
    <t>Odbor životního prostředí, zemědělství a lesnictví - oddělení vodního hospodářství a integrované prevence</t>
  </si>
  <si>
    <t>Ing. Hana Zahradníková</t>
  </si>
  <si>
    <t>legislativní problémy (výklady mimisterstev vs. judikáty)</t>
  </si>
  <si>
    <t>Nevymýšlet zbytečné formuláře a dotazníky, které jen zbytečně zatěžují pracovníky a odvádějí pozornost od řešených věcí ve správním řízení.</t>
  </si>
  <si>
    <t>Odbor životního prostředí - oddělení vodního hospodářství</t>
  </si>
  <si>
    <t>Ing. Marie Hanušová</t>
  </si>
  <si>
    <t>Ing. Milan Janko</t>
  </si>
  <si>
    <t>agenda vodoprávního úřadu dle zákona 254/2001 Sb., o vodách a zákona č. 274/2001 Sb., o vodovodech a kanalizacích pro veřejnou potřebu, stanoviska k dotacím ze SFŽP a EU, pokojný stav dle zákona 40/1964 S., občanský zákoník</t>
  </si>
  <si>
    <t>Odbor životního prostředí a zemědělství - oddělení vodního hospodářství a havárií</t>
  </si>
  <si>
    <t>Mgr. Andrea Krýzlová</t>
  </si>
  <si>
    <t>Ing. Jana Valečková, DiS.</t>
  </si>
  <si>
    <t>jana.valeckova@kr-karlovarsky.cz</t>
  </si>
  <si>
    <t>epodatelna@kr-ustecky.cz</t>
  </si>
  <si>
    <t>Ing. Veronika Vítková</t>
  </si>
  <si>
    <t>vitkova.v@kr-ustecky.cz</t>
  </si>
  <si>
    <t>Ing. Barbora Svěcená</t>
  </si>
  <si>
    <t>vzhledem k velikosti kraje je jedno auto na dva odbory nedostatečné</t>
  </si>
  <si>
    <t>přidat minimálně jedno auto na odbor, s ohledem na vytíženost pracovníků a kumulaci agend je třeba přijmout pracovníka kvůli zajištění vedení evidencí, archivace a vyplňování různých přehledů a dotazníků</t>
  </si>
  <si>
    <t>Odbor životního prostředí a zemědělství - oddělení vodního a lesního hospodářství</t>
  </si>
  <si>
    <t>Ing. Karel Pop</t>
  </si>
  <si>
    <t>Bc. Irena Holatová</t>
  </si>
  <si>
    <t>Koncepce a jejich změny § 4 z.č.274/2001 Sb. 5%,koncepce § 23-26 z.č.254/2001 Sb.vodní zákon(VZ) 5%; ochrana před povodněmi § 66,76,80 VZ 5%; dozorová činnost dle obou zákonů 10%;dotace obcím dle § 88 VZ 5%; připomínkování předpisů 10%; podklady pro samosprávu 15%;</t>
  </si>
  <si>
    <t>Odbor životního prostředí a zemědělství - oddělení vodního hospodářsví</t>
  </si>
  <si>
    <t>Ing. Zdeněk Štorek</t>
  </si>
  <si>
    <t>Ing. Marie Fibichová</t>
  </si>
  <si>
    <t>Ing. Josef Hejduk</t>
  </si>
  <si>
    <t>Ing. Jana Hroudová</t>
  </si>
  <si>
    <t>jana.hroudova@pardubickykraj.cz</t>
  </si>
  <si>
    <t>Kraj Vysočina</t>
  </si>
  <si>
    <t>Krajský úřad kraje Vysočina</t>
  </si>
  <si>
    <t>Odbor lesního a vodního hospodářství a zemědělství - oddělení vodního hospodářství</t>
  </si>
  <si>
    <t>Mgr. Jaroslav Mikyna</t>
  </si>
  <si>
    <t>Ing. Pavlína Pokorná</t>
  </si>
  <si>
    <t>pokorna.p@kr-vysocina.cz</t>
  </si>
  <si>
    <t>- zákon č. 99/2004 Sb. o rybnikářství, výkonu rybářského práva.....(zákon o rybářství)- 15 % agendy vodoprávního úřadu. - samosprávná činnost - kontrolní činnost (vodoprávní dozor, kontrola dotací, kontroly podle zákona o rybářství) - ochrana před povodněmi</t>
  </si>
  <si>
    <t>Ing. Marta Hanáková</t>
  </si>
  <si>
    <t>Ing. Michaela Boryśová</t>
  </si>
  <si>
    <t>Vladimíra Kubišová</t>
  </si>
  <si>
    <t>Jana Němečková</t>
  </si>
  <si>
    <t>Provedenou kontrolou Mze zajišťování agendy vodního hospodářství bylo shledáno, že kvalita výkonu státní správy na úseku vodního hospodářství v rozsahu působnosti náležející Mze byla v období 2010 a 2011 na velmi dobré úrovni. Při kontrole nebyly zjištěny žádné závažné nedostatky a pochybení; případné nejasnosti byly v rámci kontroly jednotlivých spisů prodiskutovány s pracovníky Mze.</t>
  </si>
  <si>
    <t>Dle názoru vodoprávního úřadu KÚOK je třeba omezit administrativní zátěž, která je nad rámec běžné činnosti správního orgánu související se správním řízením.</t>
  </si>
  <si>
    <t>RNDr. Alan Urc</t>
  </si>
  <si>
    <t>Mgr. Věra Vaculíková</t>
  </si>
  <si>
    <t>Agenda spojená se zákony č. 254/2001 Sb., o vodách a 274/2001 Sb., o vodovodech a kanalizacích v 80%</t>
  </si>
  <si>
    <t>Ing. Lenka Heczková</t>
  </si>
  <si>
    <t>Ing. Jana Kroupová</t>
  </si>
  <si>
    <t>Hlavní město Praha</t>
  </si>
  <si>
    <t>Ing. Josef Pavlík</t>
  </si>
  <si>
    <t>Ing. Pavel Pospíšil</t>
  </si>
  <si>
    <t>vodoprávní dozor dle ust. § 110 vodního zákona v počtu 183 spolupráce na pořizování plánů povodí</t>
  </si>
  <si>
    <t>Ing. Oldřich Dajbych</t>
  </si>
  <si>
    <t>Ing. Helena Kolářová</t>
  </si>
  <si>
    <t>Náměstí Míru</t>
  </si>
  <si>
    <t>Ing. Helene Dřízhalová</t>
  </si>
  <si>
    <t>Ing. Mária Kačenová</t>
  </si>
  <si>
    <t>Podmínky pro výkon státní zprávy naÚMČ Prahy 2 jsou (včetně programového vybavení stavebního úřadu) dobré. V roce 2011 probíhala a dosud probíhá digitalizace archivu stavebního úřadu.</t>
  </si>
  <si>
    <t>Zřízení portálu pouze pro stavení úřady pro složitějšší a specifické případy.</t>
  </si>
  <si>
    <t>Odbor výstavby - stavební oddělení</t>
  </si>
  <si>
    <t>Ing. Václav Tětek</t>
  </si>
  <si>
    <t>Dagmar Kirchnerová</t>
  </si>
  <si>
    <t>- lépe by měla fungovat zpětná vazba mezi kooperujícími odbory a MČ - lepší příprava pro zavádění zákl. registrů do výkonné agendy stavebních úřadů</t>
  </si>
  <si>
    <t>viz bod 119</t>
  </si>
  <si>
    <t>Odbor stavebí - oddělení vodohospodářské a územního rozhodování</t>
  </si>
  <si>
    <t>Bc. Jana Rykrová</t>
  </si>
  <si>
    <t>Ing. Eva Kotasová</t>
  </si>
  <si>
    <t>Podmínky pro výkon státní správy na našem úřadě jsme ohodnotili známkou chvalitebně, jelikož nemáme konkrétní výhrady, které by nám jakýmkoliv způsobem znemožňovaly výkon pracovní činnosti. Jedná se o občasné výpadky techniky. Po personální stránce stále nedostačující počet pracovníků, které bychom vzhledem k narůstajícím pracovním nárokům potřebovali.</t>
  </si>
  <si>
    <t>Odbor životního prostředí - oddělení odpadového a vodního hospodářství</t>
  </si>
  <si>
    <t>Miroslav Kučera</t>
  </si>
  <si>
    <t>Vladimíra Tobolková</t>
  </si>
  <si>
    <t>vladimira.tobolkova@praha5.cz</t>
  </si>
  <si>
    <t>Odbor výstavby - oddělení investičně náročných staveb</t>
  </si>
  <si>
    <t>Ing. Petr Malotin</t>
  </si>
  <si>
    <t>Ing. Pavla Maierová</t>
  </si>
  <si>
    <t>Odbor výstavby a územního rozhodování - oddělení vodohospdářské</t>
  </si>
  <si>
    <t>Ing. Antonín Hartmann</t>
  </si>
  <si>
    <t>Agenda obecného stavebního úřadu : vodoprávnímu 95%:5%</t>
  </si>
  <si>
    <t>Odbor výstavby - oddělení vodoprávní</t>
  </si>
  <si>
    <t>Pavla Bártová</t>
  </si>
  <si>
    <t>Odbor výstavby a územního rozvoje - oddělení speciálního stavebního řádu a organizační</t>
  </si>
  <si>
    <t>Ing. Karel Horejš</t>
  </si>
  <si>
    <t>horejsk@praha9.cz</t>
  </si>
  <si>
    <t>Ing. Václav Kubalík, Hana Valentová</t>
  </si>
  <si>
    <t>Ing. Kubalík - 283091340, Valentová - 283091324</t>
  </si>
  <si>
    <t>Odbor stavební - oddělení územního a speciálního stavebního řízení</t>
  </si>
  <si>
    <t>Ing. arch. Danuše Barochová</t>
  </si>
  <si>
    <t>DanuseB@praha10.cz</t>
  </si>
  <si>
    <t>Ing. Jindra Baranová</t>
  </si>
  <si>
    <t>územní řízení a územní souhlasy - § 79,92 a 96 stavebního zákona - 25</t>
  </si>
  <si>
    <t xml:space="preserve">Odbor životního prostředí - oddělení odpadového, vodního hospodářství a ochrany ovzduší </t>
  </si>
  <si>
    <t>Ing. Yvona Hájková</t>
  </si>
  <si>
    <t>Mgr. Lucie Kutnarová</t>
  </si>
  <si>
    <t>Není to tak špatné, ale bylo by co zlepšit.</t>
  </si>
  <si>
    <t>Chybí přístup k normám. Mělo by se zlepšit finanční ohodnocení.</t>
  </si>
  <si>
    <t>Odbor životního prostředí a dopravy - oddělení vodního a odpadového hospodářství</t>
  </si>
  <si>
    <t>Ivan Tatai</t>
  </si>
  <si>
    <t>itatai@p12.mepnet.cz</t>
  </si>
  <si>
    <t>Josef Stradiot</t>
  </si>
  <si>
    <t>jstradiot@p12.mepnet.cz</t>
  </si>
  <si>
    <t>Agendy - podle zákona: Ochrany přírody a krajiny č. 114/92 Sb. 15% Ochrany ZPF č. 334/92 Sb. 12% Ochrany LPF č. 289/95 Sb. 2% Ochrany zvířat č. 246/92 Sb. 8% Ochrany ovzduší č. 86/2002 Sb. 10% Rostlinolékařská správy č. 236/2004 Sb. 1% Pozemních komunikací č. 13/97 Sb. 15% Silničního provozu č. 361/2000 Sb. 8% Rybářství a rybníkářství č. 99/2000 Sb. 10%Odpadového hospodářství č. 185/2001 Sb. 10%</t>
  </si>
  <si>
    <t>Vyhovují mi výše uvedené formy.</t>
  </si>
  <si>
    <t>Vyhovuje mi způsob zasílání metodik nadřízených orgánů .</t>
  </si>
  <si>
    <t>Ing. Tomáš Círus</t>
  </si>
  <si>
    <t>Dáša Horecká</t>
  </si>
  <si>
    <t>Pracovnice vodoprávního úřadu vydává rovněž územní rozhodnutí ke stavbám studní a kratších úseků vodovodoů a kanalizací (10%). Vodopr. úřad (1 pracovnice), je součástí odboru stavebního, který je obecným stavebním úřadem ve smyslu ust. § 13 odstt. 1c) stavebního zákona</t>
  </si>
  <si>
    <t>málo prostorů pro archivování telefonujeme pod "skrytým číslem"</t>
  </si>
  <si>
    <t>Je potřeba dalšího pracovníka. Vzhledem k vydávání závazných stanovisek podle § 104 odst. 9 VZ vzrostla agenda. Nezbývá prostor pro kontrolní činnost a práci v terénu. Finanční ohodnocení je nedostatečné.</t>
  </si>
  <si>
    <t>Výborná jsou společná setkání pracovníků vodoprávních úřadů s MZ a MŽP. Jen více prostoru pro dotazy.</t>
  </si>
  <si>
    <t>Výkladové komise i na MŽP s vyvěšením výkladů na webových stránkách</t>
  </si>
  <si>
    <t>posta@p14.mepnet.cz</t>
  </si>
  <si>
    <t>Odbor výstavby - oddělení povolování průmyslových staveb, vodních děl, inženýrských sítí, pozemních komunikací a reklamy</t>
  </si>
  <si>
    <t>Ing. Věra Joudová</t>
  </si>
  <si>
    <t>joudova@email.cz</t>
  </si>
  <si>
    <t>Ing. Iva Rangotisová</t>
  </si>
  <si>
    <t>rangotisova@email.cz</t>
  </si>
  <si>
    <t>zasílání dotazů vodoprávních úřadů na nadřízený orgán a zpětná vazba odpovědi na všechny ostatní vodopravní úřady a ne jen na dotazující</t>
  </si>
  <si>
    <t>Ing. Hana Jakoubková, Ing. Judita Šmídková</t>
  </si>
  <si>
    <t>hana.jakoubkova@praha15.cz, judita.smidkova@praha15.cz</t>
  </si>
  <si>
    <t>Jakoubková, Šmídková</t>
  </si>
  <si>
    <t>Odbor výstavby, dopravy a životního prostředí - oddělení životního prostředí</t>
  </si>
  <si>
    <t>Ing. Lenka Hübnerová</t>
  </si>
  <si>
    <t>Vodoprávní úřad vykonává agendu obecného stavebního úřadu v případě umístění staveb vodních děl a to ve spojeném územním a stavebním řízení (15procent). Vodoprávní úřad je zařazen pod odd.životního prostředí, který vykonává agendu dle složkových zákonů o životním prostředí.</t>
  </si>
  <si>
    <t>Zlepšení právní podpory - odd.životního prostředí nemá k dispozici specializovaného právníka Zřízení přístupu k elektronickým normám pro všechny pracovníky speciálního stavebního úřadu</t>
  </si>
  <si>
    <t>RNDr. Milan Svítek</t>
  </si>
  <si>
    <t>Rudolf Záruba</t>
  </si>
  <si>
    <t>Ing. Václav Ryčl</t>
  </si>
  <si>
    <t>Ing. Ivana Nováková</t>
  </si>
  <si>
    <t>novakova@letnany.cz</t>
  </si>
  <si>
    <t>Odbor životního prostředí, dopravy a místního hospodářství - oddělení životního prostředí</t>
  </si>
  <si>
    <t>Ing. Mgr. Jan Lípa, MBA</t>
  </si>
  <si>
    <t>jan.lipa@kbely.mepnet.cz</t>
  </si>
  <si>
    <t>Pavel Opletal</t>
  </si>
  <si>
    <t>Ochrana Ovzduší - zákon č. 86/2002 Sb. Ochrana ZPF - zákon č. 334/1992 Sb. Ochrana přírody a krajiny - zákon č. 114/1992 Sb. Odpadové hospodářství - zákon č. 185/2001 Sb. 75%:25%</t>
  </si>
  <si>
    <t>Ing. Miroslav Horyna</t>
  </si>
  <si>
    <t>Odbor životního prostředí a dopravy - vodoprávní úřad</t>
  </si>
  <si>
    <t>Vladimíra Kozáková</t>
  </si>
  <si>
    <t>vladimira.kozakova@praha21.cz</t>
  </si>
  <si>
    <t>Jana Gurovičová</t>
  </si>
  <si>
    <t>odpovidam pouze za vodopravni urad, ostatni kolegine maji agendu zivotniho prostredi a dopravy predpokladam, ze agendou je zamyslen zakon stavebni i vodni apod., to co se tyka bezneho vodopravniho uradu</t>
  </si>
  <si>
    <t>Mnoho prace se zavaznymi stanovisky, agenda po zmene VZ narostla nekolikanasobne a vykonava ji jen jeden pracovnik, z toho plynouci nedostatek casu na vlastni vodopravni cinnost, nemoznost prace v terenu s ohledem na nedostatek casu. Na urade neni pravnik, nelze se s nikym poradit ohledne pravnich ukonu a postupu. Nedostatecne financni ohodnoceni. Nezastupitelnost, nemam zastupce.</t>
  </si>
  <si>
    <t>prijmout dalsiho pracovnika k pomoci se zavaznymi stanovisky a moznost alespon castecneho zatupovani prijmout pravnika na urad</t>
  </si>
  <si>
    <t>Ing. Lenka Vopravilová</t>
  </si>
  <si>
    <t>lenka.vopravilova@p22.mepnet.cz</t>
  </si>
  <si>
    <t>Mgr. Pavla Vinklářová</t>
  </si>
  <si>
    <t>Jednotlivé aspekty hodnotíme následovně: materiální vybavení - 2 (odbor nemá k dispozici vlastní automobil, skener apod., personální vybavení - 3, pracovní prostředí - 1, platové podmínky - 4</t>
  </si>
  <si>
    <t>Zlepšení platových podmínek s ohledem na požadované vzdělání a zkušenosti pracovníků na výkon vodoprávního úřadu</t>
  </si>
  <si>
    <t>Benešov u Prahy</t>
  </si>
  <si>
    <t>Marcela Velebilová</t>
  </si>
  <si>
    <t>častější porady ke změnám zákonů, jasné názory na řešení konkrétní problematiky (časté rozpory - MZe X KÚ)</t>
  </si>
  <si>
    <t>RNDr. Jitka Ciroková</t>
  </si>
  <si>
    <t>Bc. Michal Bouček</t>
  </si>
  <si>
    <t>Brandýs nad Labem-Stará Boleslav</t>
  </si>
  <si>
    <t>Odbor životního prostředí - oddělení vodního hospodářství a ochrany prostředí</t>
  </si>
  <si>
    <t>Vlastislav Horáček</t>
  </si>
  <si>
    <t>Eva Hamalčíková</t>
  </si>
  <si>
    <t>eva.hamalcikova@brandysko.cz</t>
  </si>
  <si>
    <t>nedostatečný archiv vodoprávního úřadu, lepší využití informační techniky</t>
  </si>
  <si>
    <t>Eva Sikstová</t>
  </si>
  <si>
    <t>sikstova@meucaslav.cz</t>
  </si>
  <si>
    <t>specializovaný program pro vodoprávní úřady - vzory rozhodnutí</t>
  </si>
  <si>
    <t>Ingrid Koubková</t>
  </si>
  <si>
    <t>vedení vodoprávní evidence, zpracovávání majetkové a provozní evidence, zpracovávání statistických výkazů, vypracování výkazů pro Benchmarking a různá ministersva a krajský úřad, výkazy pro ISO, statistika havárií..., úkony podle zákona o přestupcích, dozorová a kontrolní činnost,řízení prací při haváriích, havarijní pohotovost, činnosti povodňového orgánu ...cca</t>
  </si>
  <si>
    <t>sjednocení postupu vodoprávních úřadů v konkrétních případech, které nemohou postihnout ustanovení zákonů, popř. sjednocení postupu alespoň v jednotlivých krajích se stejnými podmínkami(např. problémy s rozsáhlou výstavbou v okolí Prahy: Praha - západ, Praha - východ)...</t>
  </si>
  <si>
    <t>Rostislav Vodička</t>
  </si>
  <si>
    <t>Helena Pijálková</t>
  </si>
  <si>
    <t>Ing. Alena Harmanová</t>
  </si>
  <si>
    <t>agenda odpadů (zákon č. 185/2001 Sb., o odpadech), agenda ekologie a ochrany přírody (zákon č. 114/1992 Sb., o ochraně přírody a krajiny, 149/2003 Sb. o obchodu s reprodukčním materiálem lesních dřevin, zákon č. 334/1992 Sb. o ochraně zemědělského půdního fondu, z. č. 326/2004 o rostlinolékařské péči, zákon č. 246/1992 na ochranu zvířat proti týrání), agenda rybářství (zákon č. 99/2004 Sb., o rybníkářství, výknou rybářského práva,..), agenda ochrany ovzduší (zákon č. 86/2002 Sb., o ochraně ovzduší), agenda lesů a myslivosti (zákon č. 449/2001 Sb., o myslivosti, zákon č. 289/1995 o lesích), samosprávné činnosti (na úseku odpadů, péče o zeleň města, vyjadřování k záměrům za město, vyjádření radě, ..). Agenda vodoprávního úřadu tvoří cca 20% veškeré činnosti.</t>
  </si>
  <si>
    <t>Odbor výstavby a životního prostředí - úsek vodního hospodářství</t>
  </si>
  <si>
    <t>Ing. Jan Blecha</t>
  </si>
  <si>
    <t>Ing. Daniela Václava Dlouhá</t>
  </si>
  <si>
    <t>posta@mukolin.cz</t>
  </si>
  <si>
    <t>Ing. Pavel Horák</t>
  </si>
  <si>
    <t>pavel.horak@mukolin.cz</t>
  </si>
  <si>
    <t>Ing. Blanka Mukařovská</t>
  </si>
  <si>
    <t>Statistické výkazy dle zák.č.89/1995 Sb. Majetková a provozní evidence vodovodů a kanalizací dle § 5 zák.č.274/2001 Sb. Evidence rozhodnutí vodoprávních úřadů dle § 19 zák.č.254/2001 Sb. Agenda související s podovňovou problematikou dle Hlavy IX zák.č.254/2001 Sb. Technickobezpečnostní dohled nad vodními díly dle § 61 zák.č.254/2001 Sb. Řešení nebo podílení se na řešení vodohospodářských dle § 40 zák.č.254/2001 Sb. a podílení se na řešení průmyslových havárií dle zák.č.59/2006 Sb. Vodoprávní dozor dle § 110 zák.č.254/2001 Sb. V dlouhodobém průměru tvoří všechny tyto činnosti cca 15% agendy vodoprávního úřadu</t>
  </si>
  <si>
    <t>Vodoprávní úřad je obsazen dostatečným počtem plně kvalifikovaných pracovníků s vyhovujícím zázemím a ze strany vedoucích představitelů úřadu má činnost tohoto útvaru plnou podporu.</t>
  </si>
  <si>
    <t>Neměnit plně vyhovující způsob uspořádání.</t>
  </si>
  <si>
    <t>Bc. Jan Kobera</t>
  </si>
  <si>
    <t>Ing. František Bartoš</t>
  </si>
  <si>
    <t>Ohledně bodu 46 - počet vydaných stav. povolení - ve většině případů je toto stavební povolení u staveb vodních děl spojeno s povolením k nakládání s vodami podle § 8 odst. 1) vodního zákona. Dále bod 108 zahrnuje i vodoprávní dozory dle § 110 VZ. K bodu 109 - záleží na kritériích hodnocení (časová náročnost nebo počet vydaných správních aktů). V našem obvodu ORP poměrně značně času zabere agenda "ochrana proti povodním" - zde výsledkem nemusí být správní rozhodnutí (např. povodňové prohlídky, výzvy k odstranění závad s následnou kontrolou apod.).</t>
  </si>
  <si>
    <t>Podmínky pro výkon státní správy (přenesené působnosti) jsou na našem MěÚ na dobré úrovni.</t>
  </si>
  <si>
    <t>Jsou prováděny 2 x ročně školení - semináře na krajském úřadě, v případě potřeby se obracíme indiviuálně na pracovníky KÚ Středočeského kraje</t>
  </si>
  <si>
    <t>Ing. Karel Macek</t>
  </si>
  <si>
    <t>Bc. Ondřej Kruliš</t>
  </si>
  <si>
    <t>Ing. Ladislav Jelínek</t>
  </si>
  <si>
    <t>jelinek@mestolysa.cz</t>
  </si>
  <si>
    <t>personálně podhodnocené místo</t>
  </si>
  <si>
    <t>navýšení počtu pracovníku na vodoprávním úřadě</t>
  </si>
  <si>
    <t>Mělník 1</t>
  </si>
  <si>
    <t>hqjb2kg</t>
  </si>
  <si>
    <t>mu@melnik.cz</t>
  </si>
  <si>
    <t>Odbor životního prostředí a zemědělství - vodoprávní úřad</t>
  </si>
  <si>
    <t>Pavel Hronek</t>
  </si>
  <si>
    <t>p.hronek@melnik.cz</t>
  </si>
  <si>
    <t>personálně poddimenzováno</t>
  </si>
  <si>
    <t>zvýšení počtu pracovníků zabývající se agendou</t>
  </si>
  <si>
    <t>Ing. Andrea Jaroměřská</t>
  </si>
  <si>
    <t>navýšit počet pracovníků v oddělení vodního hospodářství na 6, event. v krizové variantě aspoň na 5</t>
  </si>
  <si>
    <t>jednotnost v názorech KÚ, MŽP a MZe</t>
  </si>
  <si>
    <t>Odbor výstavby a životního prostředí - oddělení speciálních činností</t>
  </si>
  <si>
    <t>Ing. arch. Radek Bádal</t>
  </si>
  <si>
    <t>radek.badal@mnhradiste.cz</t>
  </si>
  <si>
    <t>Ing. Radek Matějů</t>
  </si>
  <si>
    <t>13/1997 Sb., zákon o pozemních komunikacích</t>
  </si>
  <si>
    <t>RNDr. Jindřich Majer</t>
  </si>
  <si>
    <t>jindrich.majer@neratovice.cz</t>
  </si>
  <si>
    <t>integrované povolení 76/2002 Sb., zaslílání statistických hlášení, vyjádření dle 100/2001 Sb.</t>
  </si>
  <si>
    <t>podmínky umožnují odpovídající výkon státní správy</t>
  </si>
  <si>
    <t>František Lugmayer</t>
  </si>
  <si>
    <t>- ochrana ovzduší zákon č. 86/2002 Sb. - ochrana zemědělského půdního fondu zákon č. 334/1992 Sb. - lesní hospodářství zákon č. 289/1995 Sb. - myslivost zákon č. 449/2001 Sb. - rybářství zákon č. 99/2004 Sb. - odpady zákon č. 185/2001 Sb. - ochrana přírody a krajiny zákon č. 114/1992 Sb. - ochrana zvířat proti týrání zákon č. 246/1992 Sb. Uvedené činnosti představují cca 70% činnosti odboru ŽP 30 % připadá na vodoprávní úřad</t>
  </si>
  <si>
    <t>zp@mesto-podebrady.cz</t>
  </si>
  <si>
    <t>Ing. Jindřich Vondra</t>
  </si>
  <si>
    <t>Ing. Lenka Čejková</t>
  </si>
  <si>
    <t>vodni.urad@mesto-podebrady</t>
  </si>
  <si>
    <t>Jaromír Fajrajzl</t>
  </si>
  <si>
    <t>Hana Mrkáčková</t>
  </si>
  <si>
    <t>ing. Miroslava Kučerová</t>
  </si>
  <si>
    <t>Smékalová Milada, DiS.</t>
  </si>
  <si>
    <t>msmekalova@murako.cz</t>
  </si>
  <si>
    <t>Celostátně nejsou nastaveny podmínky pro výkon rozhodnutí (nepeněžité exekuce, kdy je potřeba v první fázi zafinancovat výkon, například nařízení odstranění stavby).</t>
  </si>
  <si>
    <t>vytvořit podmínky pro výše uvedené.</t>
  </si>
  <si>
    <t>Ing. Olga Rathouská</t>
  </si>
  <si>
    <t>podatelna@mu.sedlcany.cz</t>
  </si>
  <si>
    <t>Ing. Vladimír Mrázek</t>
  </si>
  <si>
    <t>mrazek@mu.sedlcany.cz</t>
  </si>
  <si>
    <t>Ing. Antonín Laxa</t>
  </si>
  <si>
    <t>Ing. Pavlína Kebrlová</t>
  </si>
  <si>
    <t>Ing. Jana Zmeškalová</t>
  </si>
  <si>
    <t>Jana Zmeškalová</t>
  </si>
  <si>
    <t>zákon o rybářství - 3%</t>
  </si>
  <si>
    <t>velmi malý počet oprávněných úředních osob, na počty podání potřeba 5 lidí, máme proto dlouhé lhůty, vysoká administrativní zátěž ostatní agendou úřadu, nemáme k dispozici vlastní auto, žádáme jiné odbory o odvoz, podcenění terénní práce, špatná spolupráce se stavebním úřadem, podceňování závažnosti práce vodoprávního úřadu ze strany samosprávy</t>
  </si>
  <si>
    <t>přijetí nejméně jednoho pracovníka na vodoprávní úřad by pro vás byla výhra v loterii</t>
  </si>
  <si>
    <t>chybí metodické pokyny MZe a MŽP, sjednocení práce jednotlivých vodoprávních úřadů a proškolení stavebních úřadů z hlediska vztahu vodního a stavebního zákona, i jiných zvláštních zákonů, chybí programové vybavení vodoprávního úřadu pro vedení řízení (obecné stavební úřady jej mají)</t>
  </si>
  <si>
    <t>program pro vedení správních řízení vodoprávního úřadu, propojený s registry metodiky, sjednocení práce úřadů lepší práce ze stavebními úřady ve vztahu znalostí o právech DOS a speciálních úřadům</t>
  </si>
  <si>
    <t>Ing. Marie Budková</t>
  </si>
  <si>
    <t>- ochrany přírody - zákon č. 114/1992 Sb., o ochraně přírody a krajiny, ve znění pozdějších předpisů - památková péče - zákon č. 20/1987 Sb., ve znění pozdějších předpisů - válečné hroby - zákon č. 122/2004 Sb., o válečných hrobech, ve znění pozdějších předpisů - péče o les - zákon č. 289/1995 Sb., o lesích a o změně a doplnění některých zákonů, ve znění pozdějších předpisů, zákon č. 149/2003 Sb., o obchodu s reprodukčním materiálem lesních dřevin, ve znění pozdějších předpisů - myslivost - zákon č. 449/2001 Sb., o myslivosti, ve znění pozdějších předpisů - zákon č.99/2004 Sb., o rybníkářství, výkonu rybářského práva, rybářské stráži, ochraně mořských rybolovných zdrojů a o změně některých zákonů, ve znění pozdějších předpisů - ovzduší - zákon č. 86/2002 Sb., o ochraně ovzduší a o změně některých dalších zákonů, ve znění pozdějších předpisů - zákon č. 147/1996 Sb., o rostlinolékařské péči a o změnách některých souvisejících zákonů, ve znění pozdějších předpisů - odpadové hospodářství - zákon č. 185/2001 Sb., o odpadech a o změně některých dalších zákonů, ve znění pozdějších předpisů - zemědělství - zákon č. 334/1992 Sb., o ochraně zemědělského půdního fondu, ve znění pozdějších předpisů 80 %</t>
  </si>
  <si>
    <t>- informace e-mailem o novelách zákonů (zvláště pokud je novela včleněna do jiného zákona) - vždy při změně zákonů a s jednotným výkladem jednotlivých ministerstev</t>
  </si>
  <si>
    <t>Martin Dolejš</t>
  </si>
  <si>
    <t>Petr Jahoda</t>
  </si>
  <si>
    <t xml:space="preserve">kjgb4yx
</t>
  </si>
  <si>
    <t>Odbor ochrany životního prostředí - oddělení vodního hospodářství</t>
  </si>
  <si>
    <t>Ing. Jaroslava Snížková</t>
  </si>
  <si>
    <t>Jaroslava Snížková</t>
  </si>
  <si>
    <t>vodoprávní dozory, kontroly, kontrolní prohlídky, účast na místních šetřeních jako dotčený orgán, povodňové prohlídky,šetření stížností a podání, účast na TBD, vyjadřování k územním plánům, rady po telefonu, po e-mailu, dohodovací řízení při projednávání územních plánů, účasti na kontrolních prohlídkách stavby stavebního úřadu, pokud se to týká našich zájmů, schvalování manipulačních a havarijních řádů, vydávání souhlasů podle § 17 vodního zákona</t>
  </si>
  <si>
    <t>potřebovali bychom pracovníka hlavně na úseku podání a stížností, neboť tato agenda je nesmírně složitá.</t>
  </si>
  <si>
    <t>František Pilát, DiS., Petr Šipon DiS., Ing. Lukáš Kus</t>
  </si>
  <si>
    <t>zastavit neúměrné zatěžování úřadů - plíživé navyšování kompetencí pro ORP</t>
  </si>
  <si>
    <t>více informovat vodoprávní úřad o vydaných změnách změnách (popř. předpisech)</t>
  </si>
  <si>
    <t>Krajířova</t>
  </si>
  <si>
    <t>27/I</t>
  </si>
  <si>
    <t>s5ebypd</t>
  </si>
  <si>
    <t>podatelna@dacice.cz</t>
  </si>
  <si>
    <t>Ing. Jiří Müller</t>
  </si>
  <si>
    <t>zivotni@dacice.cz</t>
  </si>
  <si>
    <t>Ing. František Florián</t>
  </si>
  <si>
    <t>Odbor životního prostředí a úřad územního plánování - vodoprávní úřad</t>
  </si>
  <si>
    <t>Ing. Lukáš Bodnár</t>
  </si>
  <si>
    <t>Roman Okrouhlý</t>
  </si>
  <si>
    <t>rybářství-rybářské lístky, stráže. 99/2004 Sb., zákon o rybářství, cca 5%</t>
  </si>
  <si>
    <t>-Zlepšení techniky. -Snížení nároků, požadavků a množství práce s často nefunkčními programy (vodopráv. evidence, vúme vúpe, ispop a další!!!!). Z referenta vodoprávního úřadu se stal počítačový technik, který místo kontrolní činnosti ochrany vod a vodních děl jen sedí a vyplňuje nesmyslné formuláře a tabulky. -Odebrání kompetence řešit ekologické havárie a plně ji předat čižp.</t>
  </si>
  <si>
    <t>Mnohdy by stačilo aby při školení na práci s novými výbornými programy, sám školitel tento program ovládal a uměl odpovědět na otázky z praxe.</t>
  </si>
  <si>
    <t>Ing. Andrea Rucká</t>
  </si>
  <si>
    <t>rucka@milevsko-mesto.cz</t>
  </si>
  <si>
    <t>Bc. Petr Soulek</t>
  </si>
  <si>
    <t>soulek@milevsko-mesto.cz</t>
  </si>
  <si>
    <t>Ing. Miloslav Šatra</t>
  </si>
  <si>
    <t>miloslav.satra@mupisek.cz</t>
  </si>
  <si>
    <t>Ing. Naděžda Černická</t>
  </si>
  <si>
    <t>průběžné zveřejňování stanovisek, výkladů, názorů či jiných sdělení ústředních správních orgánů na jejich webových stránkách, a to k agendě vykonávané prvoinstančními úřady (stavebními i vodoprávními) Informace na webových stránkách nejsou aktuální nebo tam problematika zveřejňována není vůbec.</t>
  </si>
  <si>
    <t>Miroslav Vincik</t>
  </si>
  <si>
    <t>Zákon o rybářství 99/2004 Sb., 5%</t>
  </si>
  <si>
    <t>Ing. Marie Staňková</t>
  </si>
  <si>
    <t>stankova@musobeslav.cz</t>
  </si>
  <si>
    <t>Ivana Hniličková</t>
  </si>
  <si>
    <t>25% ZPF,5 % samospráva</t>
  </si>
  <si>
    <t>Ing. Eva Předotová</t>
  </si>
  <si>
    <t>Ing. Jan Fišer</t>
  </si>
  <si>
    <t>Ing. Miroslava Bauerová</t>
  </si>
  <si>
    <t>podatel@tsviny.cz</t>
  </si>
  <si>
    <t>Ing. Zuzana Žohová</t>
  </si>
  <si>
    <t>200/1990 Sb. o přestupcích 5%</t>
  </si>
  <si>
    <t>e.podatelna@mesto-trebon.cz</t>
  </si>
  <si>
    <t>Ing. Josef Tlachač</t>
  </si>
  <si>
    <t>josef.tlachac@mesto-trebon.cz</t>
  </si>
  <si>
    <t>Ing. Rostislav Procházka</t>
  </si>
  <si>
    <t>Dostatečné počítačové a softwearové vybavení, možnost dalšího vzdělávání, služební automobil, kvalifikovaní zaměstnanci</t>
  </si>
  <si>
    <t>I nadále podporovat odborné vzdělávání zaměstnanců</t>
  </si>
  <si>
    <t>Častější setkávání s kolegy z oboru a výměna zkušeností</t>
  </si>
  <si>
    <t>Ing. Ivan Palma</t>
  </si>
  <si>
    <t>Ivan Palma</t>
  </si>
  <si>
    <t>Ing. Josef Kotál</t>
  </si>
  <si>
    <t>Jan Kubašta</t>
  </si>
  <si>
    <t>18</t>
  </si>
  <si>
    <t>Ing. Aleš Hutař</t>
  </si>
  <si>
    <t>hutar@muvodnany.cz</t>
  </si>
  <si>
    <t>Ing. Mirka Soukupová</t>
  </si>
  <si>
    <t>soukupova@muvodnany.cz</t>
  </si>
  <si>
    <t>Řeší přestupky a správní delikty dle vodního zákona (zákony č. 254/2001 Sb., č. 200/1990 Sb./4% z celkové agendy) Zajišťuje realizaci rozhodnutí samosprávných orgánů.</t>
  </si>
  <si>
    <t>Požadavky kladené na zajištění agendy státní správy ve vodním hospodářství na ORP přesahují reálné časové možnosti jednoho pracovníka v rámci zákonné pracovní doby. V rámci odboru životního prostředí vodoprávní úřad řeší největší počet žádostí a podnětů. Tento stav má společně s požadavky samosprávných orgánů obce samozřejmě vliv na kvalitu výkonu státní správy. V současné době je vodoprávní úřad doslova zahlcen evidencemi, hlášeními, dotazníky a formuláři, opět na úkor časového prostoru pro vlastní vodohospodářskou agendu.</t>
  </si>
  <si>
    <t>Stanovit obcím minimální počty pracovníků vodoprávního úřadu tabulkově. Omezit vliv samosprávy na výkon státní správy. Nazatěžovat vodoprávní úřady několikanásobnými evidencemi.</t>
  </si>
  <si>
    <t>V rámci pravidelných porad dávat více prostoru problémům vodoprávních úřadů z praxe, hledat společně řešení, metodicky celorepublikově sjednotit postup vodoprávních úřadů.</t>
  </si>
  <si>
    <t>Ing. Jiří Kos</t>
  </si>
  <si>
    <t>Bc. Zlatuše Černá</t>
  </si>
  <si>
    <t>Mgr. Jiří Beran</t>
  </si>
  <si>
    <t>Lenka Aulická</t>
  </si>
  <si>
    <t>Ing. Jitka Vašková</t>
  </si>
  <si>
    <t>Jitka Vašková</t>
  </si>
  <si>
    <t>školení a metodická pomoc úředníků by měla být vedena bezplatně orgány státní správy (např. ministerstva), tak, aby sdělené údaje byly jednotné a tím by byl sjednocen i výkon státní správy. V současné praxi,kdy školení za značné finanční částky vedou soukromé subjekty dochází k různé interpretaci předpisů a tím k nejdenotnosti k výkonu státní správy</t>
  </si>
  <si>
    <t>podatelna@muht.cz</t>
  </si>
  <si>
    <t>Odbor životního prostředí - vodního hospodářství</t>
  </si>
  <si>
    <t>Ing. Jitka Fialová</t>
  </si>
  <si>
    <t>Milan Nový</t>
  </si>
  <si>
    <t>povodně, havárie</t>
  </si>
  <si>
    <t>Bc. Libuše Špačková</t>
  </si>
  <si>
    <t>Alena Bálková</t>
  </si>
  <si>
    <t>MVDr. Petr Pikeš</t>
  </si>
  <si>
    <t>Bc. Jiřina Šliková</t>
  </si>
  <si>
    <t>slikova.jirina@kralovice.cz</t>
  </si>
  <si>
    <t>Marek Petrů</t>
  </si>
  <si>
    <t>paušální náklady řízení vyhl. č. 520/2005 - 1% správní poplatky 634/2004 Sb. - 3%</t>
  </si>
  <si>
    <t>Odbor životního prostředí - státní správa vodního hospodářství</t>
  </si>
  <si>
    <t>Ing. Petr Hauer</t>
  </si>
  <si>
    <t>Ing. Petr Hrabák</t>
  </si>
  <si>
    <t>funkčnost katastru nemovitostí, nedořešené vlastnické ztahy, nedořešené dědické řízení, problémy s doručováním - především do zahraničí</t>
  </si>
  <si>
    <t>Odbor stavebně správní - speciální stavební úřad staveb vodních děl</t>
  </si>
  <si>
    <t>Ing. Stanislava Jandíková</t>
  </si>
  <si>
    <t>Bc. Vít Dvořák, vedoucí OŽP od 1.6.2012</t>
  </si>
  <si>
    <t>Rokycany 1</t>
  </si>
  <si>
    <t>Ing. Ladislav Janík</t>
  </si>
  <si>
    <t>Eliška Procházková</t>
  </si>
  <si>
    <t>veškerá agenda dle zákona č.254/2001 Sb., a zákona 274/2001 Sb.,ve znění pozdějších předpisů</t>
  </si>
  <si>
    <t>Vodoprávní úřad se 3 pracovníky vykonává státní správu na úseku VH v 68 obcích okresu Rokycany.</t>
  </si>
  <si>
    <t>posílení vodoprávního úřadu o 1 pracovníka</t>
  </si>
  <si>
    <t>Jan Jiřík</t>
  </si>
  <si>
    <t>jirik@mestostod.cz</t>
  </si>
  <si>
    <t>Matěj Valeš</t>
  </si>
  <si>
    <t>Omezená možnost prohlubování odborných znalostí na školeních, seminářích, apod., z důvodu finančních možností zaměstnavatele.</t>
  </si>
  <si>
    <t>Dana Rožánková</t>
  </si>
  <si>
    <t>Miroslav Lazorka</t>
  </si>
  <si>
    <t>lazorka@mustribro.cz</t>
  </si>
  <si>
    <t>z. č. 200/1990 Sb. o přestupcích (do novely VZ)</t>
  </si>
  <si>
    <t>původně měl odbor k dispozici adm. pracovnici na částečný úvazek - zrušeno. Agenda přibyla, odbor je nucen si vést i vlastní pokladnu.</t>
  </si>
  <si>
    <t>navýšení o jednoho pracovníka, v současné době s agendou VÚ vypomáhá vedoucí odboru (má příslušnou ZOZ), a to dle VZ především povodně, souhlasy, závazná stanoviska, i dle z.č. 274/2001 Sb.</t>
  </si>
  <si>
    <t>školení zvláště k novým předpisům vlastními silami ministerstva, bez zprostředkování agenturami (větší náklady, ne všechny zohledňují slevu pro státní správu)</t>
  </si>
  <si>
    <t>Ing. Ivana Zemenová</t>
  </si>
  <si>
    <t>Ing. Miloslava Kalná</t>
  </si>
  <si>
    <t>Povodňová ochrana 254/2001 Sb.- 20% ISPOP Přestupkové řízení Statistika</t>
  </si>
  <si>
    <t>chybí aktuální technické normy a odpovídající technické vybavení</t>
  </si>
  <si>
    <t>personální navýšení na ORP přešly kompetence PO bez personálního zajištění</t>
  </si>
  <si>
    <t>RNDr. Miroslav Rolko</t>
  </si>
  <si>
    <t>374774280, 725042596</t>
  </si>
  <si>
    <t>RNDr. Daniel Novák</t>
  </si>
  <si>
    <t>374774284, 725042584</t>
  </si>
  <si>
    <t>zákon o přestupcích 5-10%</t>
  </si>
  <si>
    <t>bezplatná školení pořádaná ministerstvy</t>
  </si>
  <si>
    <t>Iva Kubíčková</t>
  </si>
  <si>
    <t>Petr Vodrážka</t>
  </si>
  <si>
    <t>Odbor životního prostředí - úsek vodního hospodářství</t>
  </si>
  <si>
    <t>Ing. Viktor Kudláček</t>
  </si>
  <si>
    <t>kudlacek@cheb.cz</t>
  </si>
  <si>
    <t>Ing. Radek Sobotka</t>
  </si>
  <si>
    <t>neslučovat s výkonem samosprávy, nespojovat vodoprávní úřady se stavebními úřady</t>
  </si>
  <si>
    <t>Iva Heliksová</t>
  </si>
  <si>
    <t>i.heliksova@mmkv.cz</t>
  </si>
  <si>
    <t>Ing. Petra Szabo</t>
  </si>
  <si>
    <t>Ing. Galina Ožanová</t>
  </si>
  <si>
    <t>povodňové plány ORP včetně cvičení, školení, povodňové prohlídky § 71, 72 zák. č. 254/2001 - 10 %, projekt CLARA II - příhraničníspolupráce 1 % vodoprávní dozor § 110 zák. č. 254/2001 Sb., - 15 % pohotovosti - havárie na vodách § 41 zák. č. 254/2001 Sb., - mimo pracovní dobu vodoprávní evidence VÚ vyhl. č. 7/2003 2 % majetková a proovozní evidence vodovodů a kanalizací 1 % ............</t>
  </si>
  <si>
    <t>Ing. Pavel Nečas</t>
  </si>
  <si>
    <t>Lenka Zajičková</t>
  </si>
  <si>
    <t>lenka.zajickova@marianskelazne.cz</t>
  </si>
  <si>
    <t>1)Vodoprávní úřad také řeší dle § 41 vodního zákona havárie, s touto činností je třeba dopravit se na místo v nejkratším termínu, proto by měl mít odbor k dispozici dopravní prostředek -služební auto. 2) Zpracovává údaje majetkové a provozní evidence pro MZe. 3) Zúčastňuje se povodňových prohlídek. 4) Vodprávní úřad je přizván k prohlídkám TBD.</t>
  </si>
  <si>
    <t>Ing. Tomáš Čepelák</t>
  </si>
  <si>
    <t>Ing. Jindra Jerglová</t>
  </si>
  <si>
    <t>Ing. Jaroslava Fejlková</t>
  </si>
  <si>
    <t>jaroslava.fejlkova@mu-sokolov.cz</t>
  </si>
  <si>
    <t>Bc. Soňa Kinderová</t>
  </si>
  <si>
    <t>Častější konzultace pořádané krajským úřadem za účasti odborníků z ministerstva - zejména při změnách legislativy. Obce mají omezené finanční prostředky na vzdělávání, semináře jsou pro nás mnohdy nedostupné.</t>
  </si>
  <si>
    <t>Ing. Bc. Tomáš Pulchart</t>
  </si>
  <si>
    <t>Jana Paterová</t>
  </si>
  <si>
    <t>odpadové hospodářství (z.č. 183/2001 Sb.) ochrana zeměděl. půdního fondu (z.č.334/1992 Sb.) ochrana přírody a krajiny (z.č. 114/1992 Sb.) lesní hospodářství (z.č. 289/1995 Sb.) veterinární péče (z.č. 246/246/1992 Sb.) myslivost (z.č. 449/2001 Sb.) ochrana ovzduší (z.č. 86/2002 Sb.) rostlinolékařská péče ( z.č.326/2004 Sb.)</t>
  </si>
  <si>
    <t>Vytíženost úředníka na úseku vodního hospodářství: výkon státní správy a samosprávy (vodní zákon, stavební zákon, zákon o rybářství, VaK, přestupkový zákon a zástup na úseku ochrany přírody a krajiny,lesní zákon)</t>
  </si>
  <si>
    <t>Omezení počtu absolvování školení (18 za 3 roky)pro nedostatek času z vytíženosti úředníka na úseku vodního hospodářství</t>
  </si>
  <si>
    <t>Odbor životního prostředí - oddělení vodoprávní úřad a ochrany prostředí</t>
  </si>
  <si>
    <t>Bc. Zuzana Mošnová, DiS.</t>
  </si>
  <si>
    <t>Petr Strnad</t>
  </si>
  <si>
    <t>velké množství nutnosti vyplňování různých dotazníků, formulářů, atd.</t>
  </si>
  <si>
    <t>Odbor obecní živnostenský úřad, stavební úřad a životní prostředí - úsek životního prostředí</t>
  </si>
  <si>
    <t>Ing. Vladimír Dědeček</t>
  </si>
  <si>
    <t>Libor Taibr</t>
  </si>
  <si>
    <t>podatelna@mesto-kadan.cz</t>
  </si>
  <si>
    <t>Ing. Jiří Frajt</t>
  </si>
  <si>
    <t>Michal Kalčík</t>
  </si>
  <si>
    <t>Jiřina Bartoňová, DiS.</t>
  </si>
  <si>
    <t>jirina.bartonova@litomerice.cu</t>
  </si>
  <si>
    <t>Jiřina Bartoňová</t>
  </si>
  <si>
    <t>Bc. Petr Kačala</t>
  </si>
  <si>
    <t>Martina Borková</t>
  </si>
  <si>
    <t>martina.borkova@mulitvinov.cz</t>
  </si>
  <si>
    <t>Odbor životního prostředí - stavební úřad</t>
  </si>
  <si>
    <t>Ing. Petr Čekal</t>
  </si>
  <si>
    <t>cekal@mulouny.cz</t>
  </si>
  <si>
    <t>Ing. Marie Nováková</t>
  </si>
  <si>
    <t>1 - MŽP - Energetický institut Státní energetické inspekce pro ČR - specializační studium "Vodní hospodářství"</t>
  </si>
  <si>
    <t>254/2001 - havarie, povodně, vodoprávní evidence 10%</t>
  </si>
  <si>
    <t>Ing. František Budský - vedoucí odboru, nevykonává vodoprávní agendu</t>
  </si>
  <si>
    <t>Václava Velichová</t>
  </si>
  <si>
    <t>Přijímá, vyřizuje a koordinuje žádosti o souhrnné stanovisko Odboru životního prostředí ke stavbám. Vydává v zástoupení rybářské lístky. Vede archiv. Vykonává práci sekretářky. Poskytuje informace mimo působnost VÚ občanům. Rozsah cca 50 %.</t>
  </si>
  <si>
    <t>Vzhledem k nutnost vést další shora uvedené agendy, které prakticky plně zaměstávají jednoho ze dvou pracovníků vodoprávního úřadu, je VÚ nucen vykonávat svou agendu ve výsledku v jednom člověku, z čehož vyplývají časové prostoje a celkový diskomfort jak klientů, tak pracovníků vodoprávního úřadu.</t>
  </si>
  <si>
    <t>Most 1</t>
  </si>
  <si>
    <t>posta@mesto-most.cz</t>
  </si>
  <si>
    <t>Odbor stavební úřad</t>
  </si>
  <si>
    <t>Ing. Stanislav Franta</t>
  </si>
  <si>
    <t>Bc. Ivana Nidlová</t>
  </si>
  <si>
    <t>ivana.nidlova@mesto-most.cz</t>
  </si>
  <si>
    <t>Ing. František Jurča</t>
  </si>
  <si>
    <t>Iva Laurichová</t>
  </si>
  <si>
    <t>laurichova@podborany.net</t>
  </si>
  <si>
    <t>Ing. Drož - vedoucí odboru, nevykonáná agendu VÚ, jen podepisuje</t>
  </si>
  <si>
    <t>Pavlína Helebrantová</t>
  </si>
  <si>
    <t>Zákon č. 86/2002 Sb., o ochraně ovzduší, 25% Pracovnívi VÚ vykonávají v rámci agendy VÚ i další procesní kroky neuvedené ve výše uvedeném výčtu (zahájení řízení, rozhodnutí o poplatku aj.)</t>
  </si>
  <si>
    <t>Ing. Jiří Latislav</t>
  </si>
  <si>
    <t>zivprost@rumburk.cz</t>
  </si>
  <si>
    <t>ziprost@rumburk.cz</t>
  </si>
  <si>
    <t>128/2000 (kotce,skládky,stromy),185/2001(3), 114/ 1992 (1,2,3),185/2001 (3),334/1992(2,3),86/2002 (1,3),326/2004 (1,3), 289/1995 (3),149/2003 (3), 449/2001(3),99/2004(3),166/1999 (1),246/1992 (3),§4 183/2006 (3),OÚ ORP pro část povodní dle 254/2001 (3). Podíl vodoprávního úřadu cca 25%, pro hodnocení jednotlivých agend ovšem nejsou rozhodné pouze výstupy od správního orgánu, ale i vstupy ke správnímu orgánu.</t>
  </si>
  <si>
    <t>Počty odvolání, úroveň prováděných správních řízení za účasti ekologicky zaměřených občanských sdružení, počty opravných rozhodnutí, vysoká a mnohdy i mimořádná náročnost a vysoká intenzita práce, kterou nelze změnit než navýšením pracovníků nebo razantním zjednodušením legislativy (nikoliv však ve smyslu změny práva - zák.č.71/1967 a zák.č. 500/2006, zák.č.50/1976 a zák.č.183/2006 či zák.č.138/1973 a zák.č. 254/ 2001), dále minimalizací „výjimečnosti“ existující správní agendy-byť svým obsahem je výjimečná, maximálně ujednocení úrovně správního rozhodování. Nejedná se o negativní vymezování. Náš odbor je vybaven na poměrně slušné úrovni. Objektivní hodnocení tak asi 1,4.</t>
  </si>
  <si>
    <t>Rozšířit informace o praktických zkešenostech nejen v oblasti správní činnosti, méně "čtečů", jak stává v poslední době zvykem.</t>
  </si>
  <si>
    <t>Odbor dopravy a životního prostředí - oddělení životního prostředí</t>
  </si>
  <si>
    <t>Bc. Ivana Müllerová</t>
  </si>
  <si>
    <t>Bc. Květuše Řeháková</t>
  </si>
  <si>
    <t>kveta.rehakova@mag-ul.cz</t>
  </si>
  <si>
    <t>Ing. arch. Jan Zadražil</t>
  </si>
  <si>
    <t>jan.zadrazil@mag-ul.cz</t>
  </si>
  <si>
    <t>Vyjadřování za samosprávní orgán statutárního města Ústí nad Labem, příprava podkladů pro jednání Komise ŽP, Rady a Zastupitelstva města, příprava žádostí o dotace na vodohospodářské investice, zajišťování vodohospodářských projektů (SESO - Severočeské sdr. obcí) Dle zákona o obcích - 15 % z objemu práce.</t>
  </si>
  <si>
    <t>Na základě požadavku tajemníka úřadu nebyla v r. 2011 obsazena 2 pracovní místa po pracovnicích, které jsou na mateřské dovolené - za této situace je odd. schopno zabezpečit pouze základní výkon státní správy a podporu samosprávních činností na sebe musel ve zvýšené míře převzít vedoucí odboru. Nezbývá čas na účast na potřebných školeních, místní šetření jsou omezena na míru nezbytně nutnou pro výkon vodoprávního orgánu. Dále by bylo zapotřebí zlepšit technické vybavení vč. IT a SW.</t>
  </si>
  <si>
    <t>Doobsadit 2 tabulková místa erudovanými pracovníky.</t>
  </si>
  <si>
    <t>Často k naší spokojenosti využíváme telefonické konzultace s odbornými pracovníky MZe a MŽP a Krajského úřadu ÚK.</t>
  </si>
  <si>
    <t>Uvítali bychom výklady k právním předpisům aplikované na standardní situace a doporučení, jak je za požití kterých ustanovení řešit. Komentáře, které více méně opakují jen znění ustanovení a říkají, zda se předpis povedl či ne, nám není k ničemu.</t>
  </si>
  <si>
    <t xml:space="preserve">98197
</t>
  </si>
  <si>
    <t>Varnsdorf 1</t>
  </si>
  <si>
    <t>kaabbfuj</t>
  </si>
  <si>
    <t>Ing. Přemysl Brzák</t>
  </si>
  <si>
    <t>412372241 linka 114, 602104590</t>
  </si>
  <si>
    <t>státní správa myslivost 449/2001,lesů 289/1995,rybářství 99/204, ochrany přírody 114/1992, ZPF 334/1992, ochrana zvířat proti týrání, odpadů 185/2001, ochrana ovzduší 86/2002 pokud je agenda vodoprávního úřadu 100%, pak uvedené agendy jsou 342%</t>
  </si>
  <si>
    <t>Ing. Martina Donínová</t>
  </si>
  <si>
    <t>doninova@mesto-zatec.cz</t>
  </si>
  <si>
    <t>Eva Hrušková</t>
  </si>
  <si>
    <t>důvodem pro chvalitebné hodnocení je fakt, že vodoprávní úřad má k dispozici veškeré dostupné vybavení pro svou práci. Nevýhodou ovšem je, že nepůsobí jako samostatná složka, ale je zařazen v rámci organizační struktury úřadu. Nevýhodou též může být fakt, že je vykonáván pouze dvěma pracovníky na celý rozsah ORP</t>
  </si>
  <si>
    <t>Růžena Konvalinová</t>
  </si>
  <si>
    <t>Alexandra Píšková</t>
  </si>
  <si>
    <t>Odbor stavebního úřadu a životního prostředí - životního prostředí</t>
  </si>
  <si>
    <t>Ing. Ivana Hudousková</t>
  </si>
  <si>
    <t>ivana.hudouskova@mu-frydlant.cz</t>
  </si>
  <si>
    <t>Odbor stavební a životního prostředí - oddělení životního prostředí a státní památkové péče</t>
  </si>
  <si>
    <t>Ing. Mgr. Ivana Řimnáčová</t>
  </si>
  <si>
    <t>Ing. Dana Karmazínová</t>
  </si>
  <si>
    <t>stavební úřad - 183/2006 Sb. silniční správní úřad - 13/1997 Sb. státní památková péče - 20/1987 Sb. ochrana ZPF - 334/1992 Sb. ochrana ovzduší - 86/2002 Sb. státní správa lesů - 289/1995 Sb. státní správa myslivosti - 449/2001 Sb. státní správa rybářství - 99/2004 Sb. ochrana přírody a krajiny - 114/1992 Sb. odpadové hospodářství - 185/2001 Sb. ochrana zvířat proti týrání - 246/1992 Sb. 87 %</t>
  </si>
  <si>
    <t>posta@mesto.jilemnice.cz</t>
  </si>
  <si>
    <t>Ing. Václav Myslivec</t>
  </si>
  <si>
    <t>Ing. Vladimír Fišera</t>
  </si>
  <si>
    <t>Státní správa myslivosti, státní správa lesů, zákon 289/1995 Sb. o lesích, zákon 449/2001 o myslivosti, podíl 20%</t>
  </si>
  <si>
    <t>Odbor životního prostředí - oddělení Vodoprávní úřad</t>
  </si>
  <si>
    <t>Mgr. Oldřich Šlambora</t>
  </si>
  <si>
    <t>Dobré programové vybavení (VITA, CODEXIS, přístup do KN). Nedostatečné řešení personálního zajištění při řešení následků mimořádných událostí, při změnách a dlouhodobých nepřítomností pracovníků (v roce 2011 prům. fyz. počet pracovníků VU byl 5,05), změnách legislativy...</t>
  </si>
  <si>
    <t>Ing. Jitka Kopčáková</t>
  </si>
  <si>
    <t>Zastaralé počítače.</t>
  </si>
  <si>
    <t>Zlepšení softwarové a počítačové vybavenosti. Finanční motivace pracovníků. Zlepšení respektování zákonů a předpisů ze strany měst a obcí.</t>
  </si>
  <si>
    <t>Ing. Jana Hrubá</t>
  </si>
  <si>
    <t>hruba@mu.semily.cz</t>
  </si>
  <si>
    <t>Jana Hrubá</t>
  </si>
  <si>
    <t>rybářské lístky (zák.č.99/2004 Sb.)</t>
  </si>
  <si>
    <t>Ing. Jindřich Kozlovský</t>
  </si>
  <si>
    <t>Ing. Martin Verner</t>
  </si>
  <si>
    <t>Ing. Miloslava Šípošová</t>
  </si>
  <si>
    <t>Ing. Jiří Houžvička</t>
  </si>
  <si>
    <t>Miloš Pala</t>
  </si>
  <si>
    <t>Mgr. Martin Hoření</t>
  </si>
  <si>
    <t>Přímé informace od MZe na e-maily jednotlivých vodoprávních úřadů.</t>
  </si>
  <si>
    <t>Marcela Žouželková</t>
  </si>
  <si>
    <t>Dušan Šedek</t>
  </si>
  <si>
    <t>ochrana zemědělského půdního fondu, státní správa lesů a myslivost, ochrana ovzduší, ochrana přírody a krajiny, odpadové hospodářství</t>
  </si>
  <si>
    <t>Technické vybavení výborně, objem a náročnost agendy je značný, jedná se též o agendu, která není monotónní (pokaždé hodně podmínek odlišných od jiných řízení s ohledem na povahu dané lokality i navrhované stavby či jiné činnosti) zatěžující je zejména povinnost vyplývající z § 154 správního řádu (sdělení, vyjádření navazující na územní a stavební řízení vedená obecným stavebním úřadem) a z § 14, 17, 104 odst. 9 vodního zákona, tedy dostatečně. Navíc: v úkonech podle správního řádu není v tomoto dotazníku uvedeno usnesení o přerušení řízení (§ 64 odst.1 správního řádu), jehož množství je u nás větší než malé (cca 20-30/rok). Žadatel podáním neúplné žádosti nic neztratí, navíc usnesením o přerušení řízení spojeném s výzvou k odstranění nedostatků žádostí získává bezplatně údaje, které by mu byly za úplatu poskytnuty výkonem služby inženýringu staveb nebo jinou poradenskou činností.</t>
  </si>
  <si>
    <t>Změnou legislativy snížit počet souhlasů vodoprávního úřadu a počet sdělení, závazných stanovisek a vyjádření. Je třeba mít povinně v daném území jakýsi závazný "regulační plán", který nepopiratelně apriori stanovuje podmínky v daném území z hlediska vodoprávního, které si úřad příslušný k umísťování staveb a k povolování staveb, jiných než vodních děl, sám převezme do svého správního řízení.</t>
  </si>
  <si>
    <t>Odbor výstavby a životního prostředí - oddělení životního prostředí</t>
  </si>
  <si>
    <t>Ing. Tomáš Seidl</t>
  </si>
  <si>
    <t>t.seidl@mestodobruska.cz</t>
  </si>
  <si>
    <t>Ing. Josef Pácalt</t>
  </si>
  <si>
    <t>Alena Havrdová</t>
  </si>
  <si>
    <t>RNDr. Jiří Kopáček</t>
  </si>
  <si>
    <t>Ing. Kateřina Melnyková</t>
  </si>
  <si>
    <t>příliš velká provázanost samosprávy a státní správy, nejednotný postup jednotlivých vodoprávních úřadů, alibismus krajských úřadů v rámci odvolacího řízení</t>
  </si>
  <si>
    <t>Bc. Petr Zumr</t>
  </si>
  <si>
    <t>Nevihovující metodická pomoc, často z důvodu rozdílných výkladů a jejich realizace ve "skutečné" praxi. Výkon státní správy je závislá na samosprávě města.</t>
  </si>
  <si>
    <t>- Přijmout pecializovaného právníka na vodoprávní oddělení, - Mít jeden ústřední orgán (ministerstvo) - Odělit státní správu od samosprávy</t>
  </si>
  <si>
    <t>Při školeních více vycházet z praktických zkušeností a reálných příkladů či situací. Teoretický výklad zákona, který je navíc často rozdílný (postupem času i podle osob přednášejících) často nejsou pro výkon vodoprávního úřadu žádnou pomocí.</t>
  </si>
  <si>
    <t>Ing. Petr Filipec</t>
  </si>
  <si>
    <t>Ing. Václav Kříž</t>
  </si>
  <si>
    <t>kriz@jaromer-josefov</t>
  </si>
  <si>
    <t>Ing. Škoda Jan</t>
  </si>
  <si>
    <t>Jan Škoda</t>
  </si>
  <si>
    <t>Jiří Záliš</t>
  </si>
  <si>
    <t>jzalis@muko.cz</t>
  </si>
  <si>
    <t>agenda dle zákona o rybářství, 2%</t>
  </si>
  <si>
    <t>Důvodem hodnocení je skutečnost, že sloučení orgánů samosprávy a státní správy je ze své vlastní podstaty chybné. Samospráva nemá žádný důvodný zájem na kvalitním výkonu státní správy -ta jí v podstatě nezajímá a odbory vykonávající státní správu jsou druhořadé a trpěné. Snaha o minimalizaci nákladů pak logicky vede k postupné redukci, jejíž hranice ovšem není nijak daná.</t>
  </si>
  <si>
    <t>Lze říci, že pokud odhlédneme od výše popsané systémové chyby, patří (nebo spíše patřil) náš úřad pravděpodobně k těm s ještě ucházejícími podmínkami. Zlepšení podmínek by v podstatě v první řadě znamenala navýšení počtu pracovníků tak, aby nebyly pouze zavaleni zbytečnými papíry, ale měli prostor pro skutečnou práci.</t>
  </si>
  <si>
    <t>Libor Hejduk</t>
  </si>
  <si>
    <t>libor.hejduk@mestonachod.cz</t>
  </si>
  <si>
    <t>státní správa na úseku vodovodů a kanalizací (zák. č. 274/2001 Sb.) - 5% státní správa rybářství (zák.č. 99/2004 Sb.) - 5% státní správa na úseku nakládání s odpady (zák. č. 185/2001 Sb.) - 40%</t>
  </si>
  <si>
    <t>Bc. Ivana Tauchmanová</t>
  </si>
  <si>
    <t>stavební zákon z. č. 183/2006 Sb. správní řád z. č. 500/2004 Sb. přestupkový zákon z. č. 200/1990 Sb. zákon o právu na info o ŽP z. č. 123/1998 Sb. zákon o EIA z. č. 100/2001 Sb. zákon o ochraně veřejného zdraví z. č. 258/2000 Sb. horní zákon z.č. 44/1988 Sb. zákon o geologických pracích z. č. 62/1988 Sb. zákon o léčivých zdrojích z. č. 164/2001 Sb. zákon o obcích z. č. 128/2000 Sb. občanský zákoník z. č. 40/1964 Sb.</t>
  </si>
  <si>
    <t>Ing. Rohulán Jaroslav</t>
  </si>
  <si>
    <t xml:space="preserve">Odbor výstavby a životního prostředí </t>
  </si>
  <si>
    <t>Ing. Jan Rejthárek</t>
  </si>
  <si>
    <t>Ing. Libuše Vízková</t>
  </si>
  <si>
    <t>absence vyhovujícího spec. programu pro vodopr. úřad, který by byl provázán se spisovou službou</t>
  </si>
  <si>
    <t>Ing. Dita Kunertová</t>
  </si>
  <si>
    <t>činnosti samosprávy související s majetkem vodohospodářské infrastruktury města, využívání dotací, dohled nad akcí 15 %</t>
  </si>
  <si>
    <t>Odbor životního prostředí - oddělení ochrany prostředí a vodního hospodářství</t>
  </si>
  <si>
    <t>Ing. Monika Brázdová</t>
  </si>
  <si>
    <t>Petra Andrová, DiS</t>
  </si>
  <si>
    <t>Ing. Milena Paučková</t>
  </si>
  <si>
    <t>499405704, 737225695</t>
  </si>
  <si>
    <t>Iveta Lešáková DiS.</t>
  </si>
  <si>
    <t>Ing. Ivana Vrbická</t>
  </si>
  <si>
    <t>Bc. Petr Vomáčka</t>
  </si>
  <si>
    <t>Ing. Ladislav Bis</t>
  </si>
  <si>
    <t>Ing. Vlastimil Zrůst</t>
  </si>
  <si>
    <t>zrust@mestoholice.cz</t>
  </si>
  <si>
    <t>Božena Křemenáková</t>
  </si>
  <si>
    <t>Ing. Ivo Rychnovský</t>
  </si>
  <si>
    <t>Ing. Pavel Koreček</t>
  </si>
  <si>
    <t>životní prostředí</t>
  </si>
  <si>
    <t>Ing. Josef Orlita</t>
  </si>
  <si>
    <t>Růžena Urnerová, DiS.</t>
  </si>
  <si>
    <t>30% (vodní hosp.) : 70% (ostatní) lesní hosp. - zák. č. 289/1995 Sb., odpadové hosp. - zák. č. 185/2001 Sb., ochrana ovzduší - zák. č. 86/2002 Sb., ochrana zvířat - zák. č. 246/1992 Sb., ochrana přírody a krajiny - zák. č. 114/1992 Sb., myslivost - zák. č. 449/2001 Sb., rybářství - zák. č. 99/2004 Sb., ZPF - zák. č. 334/1992 Sb.)</t>
  </si>
  <si>
    <t>nákup automobilu určeného pro provoz v terénních podmínkách</t>
  </si>
  <si>
    <t>Bc. Petra Juřinová</t>
  </si>
  <si>
    <t>Ing. Stanislava Uhrová</t>
  </si>
  <si>
    <t>- nemáme program pro steciální stavební úřady - agenda přesahuje hranice ORP, nemáme k dispozici údaje o okolních katastrech (MISYS)</t>
  </si>
  <si>
    <t>- lepší a častější komunikace mezi ORP, krajským úřadem a ministesrtvy - zlepšení metodického vedení od nadřízeného vodoprávního úřadu (kraj) a ústředního vodoprávního úřadu (MZE a MŽP)</t>
  </si>
  <si>
    <t>Ing. Jiří Randák</t>
  </si>
  <si>
    <t>Ing. Olga Paclíková</t>
  </si>
  <si>
    <t>další agendy vyplývající z pracovní náplně odboru životního prostředí, vůči agendě vodoprávního úřadu rozsah cca 400%, zejména ze zákonů o obcích, o státní statistické službě, o vetrinární péči, o lesích, o myslivosti, o rostlinolékařské péči, o ochraně přírody a krajiny, o odpadech, o obalech, o ochraně ovzduší, o ochraně zvířat proti týrání, o rybářství, o myslivosti, o ochraně ZPF, o přestupcích</t>
  </si>
  <si>
    <t>chybí elektronický přístup do technických norem, není dostatečný časový prostor pro získávání informací o stavu ŽP a dozorovou činnost, není zajištěna stálá dostupnost havarijní a povodňové služby úřadu v mimopracovní době</t>
  </si>
  <si>
    <t>personální posílení odboru, +viz bod 113.</t>
  </si>
  <si>
    <t>Ing. Pavel Báča</t>
  </si>
  <si>
    <t>Ing. Zdeněk Polák</t>
  </si>
  <si>
    <t>zpolak@mtrebova.cz</t>
  </si>
  <si>
    <t>ORGÁN OCHRANY PŘÍRODY A KRAJINY, RYBÁŘSTVÍ, ROSTLINOLÉKAŘSKÉ PÉČE, OCHRANY ZVÍŘAT PROTI TÝRÁNÍ - 15,4 % úvazků OŽP (zákon č. 114/1992 Sb., o ochraně přírody a krajiny, zákon č. 99/2004 Sb., o rybníkářství, výkonu rybářského práva, rybářské stráži, ochraně mořských rybolovných zdrojů a o změně některých zákonů, zákon č. 326/2004 Sb., o rostlinolékařské péči a o změně některých souvisejících zákonů), zákon č. 246/1992 Sb., na ochranu zvířat proti týrání), ORGÁN LESNÍHO HOSPODÁŘSTVÍ A MYSLIVOSTI - 15,4 % úvazků OŽP (zákon č. 289/1995 Sb., o lesích a o změně a doplnění některých zákonů (lesní zákon), zákon č. 149/2003 Sb., o uvádění do oběhu reprodukčního materiálu lesních dřevin lesnicky významných druhů a umělých kříženců, určeného k obnově lesa a k zalesňování, a o změně některých souvisejících zákonů (zákon o obchodu s reprodukčním materiálem lesních dřevin), zákon č. 449/2001 Sb., o myslivosti), ORGÁN OCHRANY OVZDUŠÍ A ORGÁN ODPADOVÉHO HOSPODÁŘSTVÍ - 23,1 % úvazků OŽP (zákon č. 86/2002 Sb., o ochraně ovzduší a o změně některých dalších zákonů (zákon o ochraně ovzduší), zákon č. 185/2001 Sb., o odpadech a o změně některých dalších zákonů), ORGÁN OCHRANY ZEMĚDĚLSKÉHO PŮDNÍHO FONDU - 15,4 % úvazků OŽP (zákon č. 334/1992 Sb., o ochraně zemědělského půdního fondu)</t>
  </si>
  <si>
    <t>S odkazem na nápovědu k předchozí otázce č. 112 uvádím, že se zařazením útvaru v organizační struktuře úřadu jsem spokojen. Co se týká vybavení informačními a komunikačními technologiemi - viz dotazy č. 39 - 42. Stupeň chvalitebně byl zvolen mj. proto, že útvar nemá k dispozici technické normy v digitální formě.</t>
  </si>
  <si>
    <t>S ohledem na značný rozsah agendy vodoprávních úřadů ORP bych pro zlepšení podmínek výkonu státní správy doporučil buď navýšení počtu pracovních úvazků vodoprávního úřadu nebo výrazné snížení agendy vodoprávních úřadů. Ústředním úřadům bych navrhnul zpracovat doporučující směrnice (normy), které by přibližně určovaly počet pracovních úvazků, doporučených pro výkon jednotlivých agend (v závislosti na velikosti správního obvodu ORP, počtu obyvatel apod.).</t>
  </si>
  <si>
    <t>Bez připomínek.</t>
  </si>
  <si>
    <t>Otto Sigmund</t>
  </si>
  <si>
    <t>Alena Nováková</t>
  </si>
  <si>
    <t>podatelna@policka.org</t>
  </si>
  <si>
    <t>Odbor územního plánování, rozvoje a životního prostředí</t>
  </si>
  <si>
    <t>Ing. Marta Mastná</t>
  </si>
  <si>
    <t>Odbor stavební, vodoprávní a dopravy - oddělení vodoprávní</t>
  </si>
  <si>
    <t>Lubomír Novotný</t>
  </si>
  <si>
    <t>Václav Košňar</t>
  </si>
  <si>
    <t>Michal Nedoma</t>
  </si>
  <si>
    <t>michal.nedoma@svitavy.cz</t>
  </si>
  <si>
    <t>Ing. Zdeňka Lindenthalová</t>
  </si>
  <si>
    <t>lindent@muuo.cz</t>
  </si>
  <si>
    <t>Ing. Stanislava Jetmarová</t>
  </si>
  <si>
    <t>podatelna@muzbk.cz</t>
  </si>
  <si>
    <t>Ing. Pavel Schöps</t>
  </si>
  <si>
    <t>Úvar sice nevykonává další agendy, než jsou uvedeny, avšak určitý časový prostor věnuje přípravě podkladů v rámci "Benchmarkingové iniciativy 2005" a přípravě související s certifikací podle ČSN ISO/IEC 27001 (ISMS-systém řízení bezpečnosti informací) a certifikací podle ČSN EN ISO 9001 (QMS-systém řízení kvality práce). K celkové agendě vodoprávního úřadu jsou tyto činnosti cca v podílu 2%.</t>
  </si>
  <si>
    <t>U některých pracovníků vodoprávního úřadu nejsou instalovány dostatečně "rychlé" PC. Pro potřebu archivování jednotlivých spisů je z důvodů úspor problematické například objednání odpovídajícího regálu na spisy. V některých případech snaha ovlivnit výkon státní správy.</t>
  </si>
  <si>
    <t>Zjednodušení systému - méně vnitřních směrnic - více času na vlastní činnost vodoprávního úřadu.</t>
  </si>
  <si>
    <t>Ing. František Klimeš</t>
  </si>
  <si>
    <t>Ing. Marta Gerthnerová</t>
  </si>
  <si>
    <t>Mgr. Klára Vaková</t>
  </si>
  <si>
    <t>kvakova@muhb.cz</t>
  </si>
  <si>
    <t>Státní správa myslivosti, zákon č. 449/2001 Sb., o myslivosti ve znění pozdějších předpisů Ochrana přírody – zákon č. 114/1992 Sb., o ochraně přírody a krajiny, zákon č.115/2000 Sb., o náhradě škod způsobených vybranými zvláště chráněnými živočichy státní správa a samospráva na úseku ochrany ovzduší podle zákona č. 86/2002 Sb., o ochraně ovzduší a o změně některých dalších zákonů orgán veřejné správy na úseku odpadového hospodářství podle ustanovení zákona č. 185/2001 Sb., o odpadech a o změně některých zákonů Státní správa lesů: Zákon č. 289/1995 Sb., o lesích a o změně a doplnění některých zákonů (lesní zákon) a zákon č. 149/2003 Sb., o uvádění do oběhu reprodukčního materiálu lesních dřevin lesnicky významných druhů a umělých kříženců, určeného k obnově lesa a k zalesňování, a o změně některých souvisejících zákonů (zákon o obchodu s reprodukčním materiálem lesních dřevin) Ochrana zemědělského půdního fondu – zákon č. 334/1992 Sb., o ochraně zemědělského půdního fondu ve znění pozdějších předpisů Zaplevelené pozemky - zákon č. 326/2004 Sb., o rostlinolékařské péči a změnách některých souvisejících zákonů Týrání zvířat - zákon č. 246/1992 Sb., na ochranu zvířat proti týrání ve znění pozdějších předpisů Povolování svodů zvířat - zákon č. 147/2006 Sb., veterinární zákon ve znění pozdějších předpisů Ochrana včel - vyhláška č. 327/2004 Sb., o ochraně včel, zvěře, vodních organismů a dalších necílových organismů při použití přípravků na ochranu rostlin ve znění pozdějších předpisů - zákon č. 100/2001 Sb., o posuzování vlivů na životní prostředí ve znění pozdějších předpisů - vyjádření a zveřejnění za územně samosprávný celek a vyjádření za dotčených správní úřad - zákon č. 76/2002 Sb., o integrované prevenci a omezování znečištění, o integrovaném registru znečišťování a o změně některých zákonů ve znění pozdějších předpisů - vyjádření za účastníka řízení a za příslušný správní úřad 79%</t>
  </si>
  <si>
    <t>Ing. František Kocman</t>
  </si>
  <si>
    <t>frantisek.kocman@mesto-humpolec.cz</t>
  </si>
  <si>
    <t>Ing. Zdeněk Trnka</t>
  </si>
  <si>
    <t>Roman Vácha</t>
  </si>
  <si>
    <t>Lucie Vichrová</t>
  </si>
  <si>
    <t>málo pracovníků na výkon agendy vodoprávního úřadu, velké množství žádostí, 9. platová třída je nedostačující ohodnocení z hlediska odbornosti a množství práce</t>
  </si>
  <si>
    <t>posílit vodoprávní úřad o další zaměstnance a zvýšit ohodnocení referentů na 10.platovou třídu</t>
  </si>
  <si>
    <t>RNDr. Tibor Andrejkovič</t>
  </si>
  <si>
    <t>Petr Hos, DiS.</t>
  </si>
  <si>
    <t>zvýšení výkonu výpočetní techniky</t>
  </si>
  <si>
    <t>Tomáš Sedláček</t>
  </si>
  <si>
    <t>Petr Suchánek</t>
  </si>
  <si>
    <t>Ing. Lenka Jamborová</t>
  </si>
  <si>
    <t>Marie Švestková</t>
  </si>
  <si>
    <t>marie.svestkova@meu.nmnm.cz</t>
  </si>
  <si>
    <t>Ing. Otakar Pejša</t>
  </si>
  <si>
    <t>Josef Veselý</t>
  </si>
  <si>
    <t>vesely@mestopacov.cz</t>
  </si>
  <si>
    <t>samospráva na úseku vodního hospodářství</t>
  </si>
  <si>
    <t>Ing. Josef Slavětínský</t>
  </si>
  <si>
    <t>Milan Vejmělek</t>
  </si>
  <si>
    <t>Mgr. Jiří Semerád</t>
  </si>
  <si>
    <t>např. ochrana přírody (114/1992, 115/2000), státní správa lesů, myslivosti, rybářství, ochrany zvířat, rostlinolékařská péče(289/1995,149/2003, 449/2001, 99/2004, 246/1992, 326/2004)ochrana ovzduší (86/2002) ochrana ZPF (334/1992), odpadové hospodářství (185/2001) - tato jiná agenda tvoří cca 71% náplně celého odboru životního prostředí</t>
  </si>
  <si>
    <t>Chybí vozidlo do terénu! Mnoho agendy na málo pracovníků. Mnoho dotazníků.</t>
  </si>
  <si>
    <t>Zakoupit vozidlo do terénu! Přijmout dalšího pracovníka. Zasílat k vyplnění méně dotazníků a podobných zpětných vazeb, případně dotazníky konkrétněji formulovat (vyplňování podobných dotazníků neuvěřitelně zdržuje). Vodoprávnímu úřadu odebrat kompetenci řešit havárie.</t>
  </si>
  <si>
    <t>Vlastimil Soukup</t>
  </si>
  <si>
    <t>Vladimír Procházka</t>
  </si>
  <si>
    <t>Ing. Bc. Jana Kristková</t>
  </si>
  <si>
    <t>zčásti samosprávní činnosti týkající se vodního hospodářství (zákon o obcích, občanský zákoník) cca 10-15%</t>
  </si>
  <si>
    <t>méně zásahů samosprávy do výkonu státní správy, finanční ohodnocení</t>
  </si>
  <si>
    <t>Upřednostňujeme co největší možnosti individuálních konzultací ke konkrétním problémům a případům a pravidelné porady.</t>
  </si>
  <si>
    <t>Jiří Zachar</t>
  </si>
  <si>
    <t>majetková a provozní evidence zák. č. 274/2001 Sb. statistika - zák. č 89/1995 povodňový orgán podklady pro samosprávu, příprava projektů</t>
  </si>
  <si>
    <t>kladné hodnocení nadřízeného orgánu spokojenost klientů</t>
  </si>
  <si>
    <t>zachovat oddělené fungování obecného stavebního úřadu a speciálního stavebního úřadu</t>
  </si>
  <si>
    <t>Ing. Jaroslav Doubek</t>
  </si>
  <si>
    <t>Blansko 1</t>
  </si>
  <si>
    <t>Ing. Pavel Konečný</t>
  </si>
  <si>
    <t>Ing. Jiřina Batelková</t>
  </si>
  <si>
    <t xml:space="preserve">Odbor vodního, lesního hospodářství a zemědělství - oddělení státní správy ve vodním hospodářství </t>
  </si>
  <si>
    <t>Ing. Taťána Nováková</t>
  </si>
  <si>
    <t>Ing. Jana Černá</t>
  </si>
  <si>
    <t>cerna.jana@brno.cz</t>
  </si>
  <si>
    <t>Odbor životního prostředí - oddělení vodního hospodářství a ovzduší</t>
  </si>
  <si>
    <t>Marie Bílková</t>
  </si>
  <si>
    <t>Ing. Hana Hřebačková</t>
  </si>
  <si>
    <t>ochrana ovzduší, zákon č. 86/2002 Sb., 15%</t>
  </si>
  <si>
    <t>Odbor životního prostředí a stavebního úřadu - vodoprávní úřad</t>
  </si>
  <si>
    <t>Ing. Miloslav Babyrád</t>
  </si>
  <si>
    <t>Ing. Olga Bartáková</t>
  </si>
  <si>
    <t>bartakova@bucovice.cz</t>
  </si>
  <si>
    <t>Ing. Jarmila Kotrlová</t>
  </si>
  <si>
    <t>Ing. Jitka Prášková</t>
  </si>
  <si>
    <t>výkonnější počítačové vybavení</t>
  </si>
  <si>
    <t>včasnější informovanost a metodická školení v případě schválení nových předpisů</t>
  </si>
  <si>
    <t>Ing. Miroslav Hanzlíček</t>
  </si>
  <si>
    <t>Ing. Hana Klecandrová</t>
  </si>
  <si>
    <t>Ing. Eduard Kremláček</t>
  </si>
  <si>
    <t>Ing. František Macek</t>
  </si>
  <si>
    <t>Ing. Martina Gibalová</t>
  </si>
  <si>
    <t>Obecný stavební úřad - 3 pracovní úvazky podle z. č. 183/2006 Sb.,</t>
  </si>
  <si>
    <t>vzhledem k tomu,že agendu vodoprávního úřadu vykonávám sama, je velmi těžké obsáhnout tak širokou agendu, kterou vodoprávní úřad vykonává.</t>
  </si>
  <si>
    <t>Ing. Hauserová Šárka</t>
  </si>
  <si>
    <t>s.hauserova@mukyjov.cz</t>
  </si>
  <si>
    <t>Bc.Leona Alexová</t>
  </si>
  <si>
    <t>Ivana Augustová</t>
  </si>
  <si>
    <t>na agendu vodoprávního úřadu pro ORP by měl být úvazek min. 2,00</t>
  </si>
  <si>
    <t>Ing. Kamil Raboň</t>
  </si>
  <si>
    <t>Slámová Kateřina, DiS.</t>
  </si>
  <si>
    <t>Ing. Ildikó Šlapalová</t>
  </si>
  <si>
    <t>častější porady a písemně vydané metodické pokyny nebo "výklady".</t>
  </si>
  <si>
    <t>Dalibor Kolčava</t>
  </si>
  <si>
    <t>Petra Jelénková</t>
  </si>
  <si>
    <t>výborné technické zázemí, absence právníka v oblasti státní správy (natož pak pro oblast vodního práva) ze strany zaměstnavatele - MěÚ Rosice</t>
  </si>
  <si>
    <t>s metodickou pomocí našeho nadřízeného orgánu (KÚ JMK) jsme spokojeni</t>
  </si>
  <si>
    <t>ZRVBWE4</t>
  </si>
  <si>
    <t>podatelna@meuslavkov.cz</t>
  </si>
  <si>
    <t>Ing. Věra Hornová</t>
  </si>
  <si>
    <t>vera.hornova@meuslavkov.cz</t>
  </si>
  <si>
    <t>Ing. Rostislav Beránek</t>
  </si>
  <si>
    <t>Ing. Ivona Moučková</t>
  </si>
  <si>
    <t>111</t>
  </si>
  <si>
    <t>Tišnov 1</t>
  </si>
  <si>
    <t>Ing. Jiřina Čechovičová</t>
  </si>
  <si>
    <t>cechovicova@tisnov.cz</t>
  </si>
  <si>
    <t>Jan Kazda</t>
  </si>
  <si>
    <t>všeobecné uvážení</t>
  </si>
  <si>
    <t>Odbor životního prostředí a územního plánování - oddělení životního prostředí - úsek vodního hospodářství</t>
  </si>
  <si>
    <t>Petr Michna</t>
  </si>
  <si>
    <t>Josef Rolenc</t>
  </si>
  <si>
    <t>Jen ty, co souvisí s vodním hospodářstvím, zejména protipovodňovou ochranu, vodoprávní dozor, řešení havárií na vodách, technickobezpečnostní dozor na vodních dílech atp. V souhrnu jde časově o náročnější činnosti oproti agendě dle stavebního zákona.</t>
  </si>
  <si>
    <t>RNDr. Jiří Kutálek</t>
  </si>
  <si>
    <t>Ing. Jana Stará</t>
  </si>
  <si>
    <t>důsledky úsporných opatření</t>
  </si>
  <si>
    <t>posta@zidlochovice</t>
  </si>
  <si>
    <t>Ing. Milan Komenda</t>
  </si>
  <si>
    <t>Ing. Bibiana Janebová</t>
  </si>
  <si>
    <t>krizové řízení 240/2000, 241/2000, 239/2000, 133/1985, 412/2005, 285/2004, 222/1999</t>
  </si>
  <si>
    <t>Ing. Ivana Zaoralová</t>
  </si>
  <si>
    <t>ivana.zaoralova@mesto-hranice.cz</t>
  </si>
  <si>
    <t>Ing. Jana Juhaňáková</t>
  </si>
  <si>
    <t>Milan Sedlák</t>
  </si>
  <si>
    <t>milan.sedlak@mujes.cz</t>
  </si>
  <si>
    <t>včasné metodické vedení a informace ještě před účinností předpisu.</t>
  </si>
  <si>
    <t>Bc. Pavel Nerad</t>
  </si>
  <si>
    <t>Ing. Martin Dostál</t>
  </si>
  <si>
    <t>Dobré programové vybavení, pravidelné porady a školení.</t>
  </si>
  <si>
    <t>Ing. Xenie Pospíšilová</t>
  </si>
  <si>
    <t>Ing. Pavel Kurfürst</t>
  </si>
  <si>
    <t>Bc. Alena Dostálová</t>
  </si>
  <si>
    <t>podatelna@mohelnice.cz</t>
  </si>
  <si>
    <t>Vladimír Trnka</t>
  </si>
  <si>
    <t>Odbor životního prostředí • úsek ochrany přírody a krajiny - zákon číslo 114/1992 Sb., o ochraně přírody a krajiny, ve znění pozdějších předpisů • úsek lesů - zákon číslo 289/1995 Sb., o lesích, ve znění pozdějších - zákon číslo 149/2003 Sb., o uvádění do oběhu reprodukčního materiálu lesních dřevin lesnicky významných druhů a umělých kříženců, určeného k obnově lesa a k zalesňování, ve znění pozdějších předpisů • úsek myslivosti - zákon číslo 449/2001 Sb., o myslivosti, ve znění pozdějších předpisů • úsek rybářství - zákon číslo 99/2004 Sb., o rybníkářství, výkonu rybářského práva, rybářské stráži (zákon o rybářství) ve znění pozdějších předpisů • úsek ochrany zemědělského půdního fondu - zákon číslo 334/1992 Sb., o ochraně zemědělského půdního fondu, ve znění pozdějších předpisů • úseku veterinární péče - zákon číslo 326/2004 Sb., o rostlinolékařské péči, ve znění pozdějších předpisů • úsek ochrany zvířat proti týrání - zákon číslo 246/1992 Sb., na ochranu zvířat proti týrání, ve znění pozdějších předpisů • výkon veřejné správy zákona číslo 166/1999 Sb., o veterinární péči, ve znění pozdějších předpisů • úsek ochrany ovzduší - zákon číslo 86/2002 Sb., o ochraně ovzduší, ve znění pozdějších předpisů • úsek odpadového hospodářství - zákon číslo 185/2001Sb., o odpadech, ve znění pozdějších • úsek vodního hospodářství - zákon číslo 254/2001Sb., vodní zákon, ve znění pozdějších předpisů • úsek vodovodů a kanalizací - zákon číslo 274/2001 Sb., o vodovodech a kanalizacích pro veřejnou potřebu, ve znění pozdějších předpisů • majetková a provozní evidence dle vyhlášky číslo 428/2001 Sb.</t>
  </si>
  <si>
    <t xml:space="preserve">Horní náměstí </t>
  </si>
  <si>
    <t>583</t>
  </si>
  <si>
    <t>Ing. Hana Zvoníčková</t>
  </si>
  <si>
    <t>Máme nedostatek času na práci v terénu. Zatěžuje nás změna programového vybavení vyvolaná opakovanou změnou zákonů.</t>
  </si>
  <si>
    <t>Vodoprávní úřady by měly mít k dispozici jednotné programy pro zpracování své agendy, aby nebyly závislé na programech poskytovaných zaměstnavatelem.</t>
  </si>
  <si>
    <t>Více informací o rozsudcích soudů souvisejících s agendou vodoprávních úřadů.</t>
  </si>
  <si>
    <t>Odbor životního prostředí - oddělení ochrany životního prostředí</t>
  </si>
  <si>
    <t>Ing. Hana Holinková</t>
  </si>
  <si>
    <t>hana.holinkova@prostejov.eu</t>
  </si>
  <si>
    <t>Mgr. Petra Čehovská</t>
  </si>
  <si>
    <t>petra.cehovska@prostejov.eu</t>
  </si>
  <si>
    <t>Odbor stavebního úřadu a životního prostředí - oddělení vodního hospodářství a zemědělství</t>
  </si>
  <si>
    <t>Ing. Ivana Hřibová</t>
  </si>
  <si>
    <t>Mgr. Antonín Kostrůnek</t>
  </si>
  <si>
    <t>Kamila Bučková</t>
  </si>
  <si>
    <t>Agendy: ochrana zemědělského půdního fondu dle zák.č. 334/1992 Sb., nakládání s odpady dle zák.č. 185/2001 Sb.,ochrany přírody a krajiny dle zák.č. 114/1992 Sb., státní správy lesů 289/1995 Sb., ochrany ovduší dle zák.č. 86/2002 Sb., myslivosti dle zákona č. 449/2001 Sb., rybářství dle zák.č. 99/2004 Sb., přestupků dle zá.č.200/1990 Sb., ochrana zvířat proti týrání dle zák.č. 246/1992 Sb., rostlinorékařské péči dle zák.č.326/2004 Sb.</t>
  </si>
  <si>
    <t>zajištění počítačového vybavení, možnost školení a vzdělávání</t>
  </si>
  <si>
    <t>Odbor životního prostředí - oddělení vodoprávní</t>
  </si>
  <si>
    <t>Ing. Alena Turková</t>
  </si>
  <si>
    <t>606314719, 583388228</t>
  </si>
  <si>
    <t>Agendy vykonávané ze zák. č.254/2001 Sb. a ze zák.č.274/2001 Sb. neuvedené pod č. 106. až 108. 10%</t>
  </si>
  <si>
    <t>Nárůst požadavků na práci s dalšími programy (spis.služba, vodopávní evidence, KOMJAK, ISPOP,vedení základ. registrů,...) na úkor prostoru pro správní řízení.</t>
  </si>
  <si>
    <t>Zajistit přístup k technickým normám v digitální formě. Zlepšit počítačové vybavení. Odpovídající přehled vedení, respekt a ohodnocení práce.</t>
  </si>
  <si>
    <t>Školení častější a pravidelné, ne jen při změně právních předpisů. Častější tématické porady.</t>
  </si>
  <si>
    <t>Ing. Jitka Mátlová</t>
  </si>
  <si>
    <t>Ing. Jana Sovová</t>
  </si>
  <si>
    <t>z finančích důvodů nedostupná odborná literatura-časopisy, technické normy</t>
  </si>
  <si>
    <t>Odbor správní - oddělení životního prostředí</t>
  </si>
  <si>
    <t>Květoslava Hýblová</t>
  </si>
  <si>
    <t>Rostislav Kamenec</t>
  </si>
  <si>
    <t>správa městských lesů, rybářské a lovecké lístky, správa městského útulku, 1/3</t>
  </si>
  <si>
    <t>Ing. Milan Oslzla</t>
  </si>
  <si>
    <t>Mgr. Silvie Řičánková, MPA</t>
  </si>
  <si>
    <t>Ing. Hana Vedrová</t>
  </si>
  <si>
    <t>Oddělení ochrany vod a prostředí</t>
  </si>
  <si>
    <t>Petr Vodák</t>
  </si>
  <si>
    <t>50% - protipovodňová opatření, předcházení haváriím, administrativa.</t>
  </si>
  <si>
    <t>dobrá týmová práce vodoprávního úřadu</t>
  </si>
  <si>
    <t>zjednodušení administrativy a kvalitnější legislativa</t>
  </si>
  <si>
    <t>jednotná metodická pomoc MŽP a Mze</t>
  </si>
  <si>
    <t>přístup k judikatuře a její jednoznačná interpretace</t>
  </si>
  <si>
    <t>Ing. Petr Záhorovský</t>
  </si>
  <si>
    <t>Odbor životního prostředí - oddělení vodního hspodářství</t>
  </si>
  <si>
    <t>Ing. Petr Zakopal</t>
  </si>
  <si>
    <t>Ing. Andrea Tomečková</t>
  </si>
  <si>
    <t>schvalování havarijních plánů, kanalizačních řádů, kolaudační rozhodnutí,.........</t>
  </si>
  <si>
    <t xml:space="preserve">podatelna@roznov.cz </t>
  </si>
  <si>
    <t>Ing. Marie Hrabovská</t>
  </si>
  <si>
    <t>50%- činnost vodoprávního úřadu dle vodního zákona č. 254/2001 Sb., zákona o vodovodech a kanalizacích č. 274/2001 Sb. a předpisú souvisejících.</t>
  </si>
  <si>
    <t>Podmínky hodnotíme celkem chvalitebně. Jako velice problematické hodnotíme to, že jako pracovníci vykonávající činnost státní správy jsme v zaměstnaneckém poměru ve vztahu k obcím. Státní správa by neměla být vykonávána na obcích. Není tak vyloučena možnost ovlivňování činnosti státní správy.</t>
  </si>
  <si>
    <t>Semináře, porady a metodické činnosti provádět pro státní správu zdarma. Časte novely zákonů a tvorba nových složitých právních předpisů vyžaduje proškolení pracovníků. Jako zaměstnanci městských úřadu, kde se neustále krátí fianační prostředky, nemůžeme školení kvůli finanační náročnosti absoulvovat.</t>
  </si>
  <si>
    <t>Tématická školení pro státní správu zdarma např. ministerstva pro místní rozvoj.</t>
  </si>
  <si>
    <t>Jako naprosto nevyhovující uvádíme, že pracovníci ministerstev provádějí školení pro státní správu za úplatu. Porady, popř. metodická školení pracovníků MMR pro vodoprávní úřady neprobíhají vůbec.</t>
  </si>
  <si>
    <t>Tomáš Černý</t>
  </si>
  <si>
    <t>tomas.cerny@mesto-uh.cz</t>
  </si>
  <si>
    <t>Povodňová ochrana - vodní zákon - nárazově Havárie - vodní zákon - nárazově Vodoprávní dozory - vodní zákon - cca 5 % orgán státní správy podle zákona o minerálních zdrojích č. 164/2001 Sb., § 35, odst.3, § 37, odst. 5, § 38, § 39, odst. 1 - zanedbatelné orgán státní správy podle horního zákona č. 44/1988 Sb., § 40, odst. 2, písm. b) c), odst. 4 - zanedbatelné orgán státní správy podle zákona o pohřebnictví č. 256/2001 Sb., § 23, odst. 1 - zanedbatelné</t>
  </si>
  <si>
    <t>Odbor životního prostředí a zemědělství - oddělení státní správy v oblasti životního prostředí</t>
  </si>
  <si>
    <t>Ing. Petr Vozár</t>
  </si>
  <si>
    <t>Ludmila Dlapová</t>
  </si>
  <si>
    <t>ludmila.dlapova@ub.cz</t>
  </si>
  <si>
    <t>Naše zařazení v organizační struktuře úřadu, ne zcela kompatibilní softwerové vybavení s MZE, neuspokojivý stav služebního vozidla.</t>
  </si>
  <si>
    <t>Zcela oddělit státní správu od samosprávy, aby samospráva nemohla "ovlivňovat" naše rozhodnutí.</t>
  </si>
  <si>
    <t>Pravidelné porady KÚ 2 x ročně a ne 1 x za 2 roky jak je tomu v současnosti, metodické školení včas před každou změnou zákona (ne až je v platnosti)</t>
  </si>
  <si>
    <t>Odbor životního prostředí - oddělení školství a památkové péče</t>
  </si>
  <si>
    <t>Ing. Josef Slánský CSc.</t>
  </si>
  <si>
    <t>Ing. Pavla Fuksová</t>
  </si>
  <si>
    <t>Ing. Rostislav Frydrych</t>
  </si>
  <si>
    <t>Ing. Čeněk Mašek</t>
  </si>
  <si>
    <t>Ing. Martin Pacoň</t>
  </si>
  <si>
    <t>www.martin.pacon@mestovizovice.cz</t>
  </si>
  <si>
    <t>Pavla Martinů</t>
  </si>
  <si>
    <t>www.pavla.martinu@mestovizovice.cz</t>
  </si>
  <si>
    <t>Odbor životního prostředí - oddělení vodního a odpadového hospodářství</t>
  </si>
  <si>
    <t>Ing. Jindra Tesařová</t>
  </si>
  <si>
    <t>jindra.tesarova@seznam.cz</t>
  </si>
  <si>
    <t>Anna Primesová</t>
  </si>
  <si>
    <t>anna.primesova@seznam.cz</t>
  </si>
  <si>
    <t>50 % agendy vodoprávního úřadu je vedeno podle zákona č. 254/2001 Sb., dále podle zákona o vodovodech a kanalizacích a předpisů souvisejících</t>
  </si>
  <si>
    <t>Práce vodoprávního úřadu je obsahově velmi náročná a nedostatečně finančně ohodnocena. V katalogu platových tříd je zařazena do 9. platové třídy, i když vodoprávní úřad rozhoduje rovněž podle stavebního zákona, který je zařazen o třídu výš. Jako problematické se nám jeví i to, že sice vykonáváme státní správu, která je při svém rozhodování vázána zákony a nestranností, ale jsme zaměstnanci obcí, takže při svém rozhodování je mnohdy ovlivňována samosprávou. Státní správa by měla být nezávislá.</t>
  </si>
  <si>
    <t>Vodoprávní úřad je při svém rozhodování povinen dodržovat nejen zákony, ale spoustu vyhlášek a nařízení. Jejich časté novely vyžadují proškolování pracovníků vodoprávního úřadu. Tato školení a semináře by měly být bezplatné, protože při jejich finanční náročnosti se tak mohou vždy zúčastnit jen jedinci.</t>
  </si>
  <si>
    <t>Zlepšení metodické pomoci spatřujeme v tom, že školení pořádaná pro vodoprávní úřady pracovníky MZE a MŽP by měla být bezplatná. Je naprosto nepochopitelné, že jsou pořádaná za úplatu. Ministerstvo pro místní rozvoj školení pro vodoprávní úřady vůbec nevypisuje, jako aby nevědělo, že vodoprávní úřady postupují při svém rozhodování rovněž podle stavebního zákona.</t>
  </si>
  <si>
    <t>posta@muzlin.cz</t>
  </si>
  <si>
    <t>RNDr. Martina Vašátková</t>
  </si>
  <si>
    <t>martinavasatkova@muzlin.cz</t>
  </si>
  <si>
    <t>Ing. Darja Vavříková</t>
  </si>
  <si>
    <t>Ing. Lukáš Klazar</t>
  </si>
  <si>
    <t>Ing. Věra Niklová</t>
  </si>
  <si>
    <t>niklova.vera@mubo.cz</t>
  </si>
  <si>
    <t>Iva Crhová</t>
  </si>
  <si>
    <t>Mgr. Vladimír Procházka</t>
  </si>
  <si>
    <t>vladimir.prochazka@mubruntal.cz</t>
  </si>
  <si>
    <t>Ing. Petr Paterna</t>
  </si>
  <si>
    <t>petr.paterna@mubruntal.cz</t>
  </si>
  <si>
    <t>Ing. Jarmila Lyčková</t>
  </si>
  <si>
    <t>RNDr. Eva Spurná</t>
  </si>
  <si>
    <t>Eva Spurná</t>
  </si>
  <si>
    <t>včasná metodika a pokyny a jednotnost výkladů ze strany MZe a MŽP</t>
  </si>
  <si>
    <t>Eva Stračánková</t>
  </si>
  <si>
    <t>Helena Harníková</t>
  </si>
  <si>
    <t>Metodická pomoc by měla směřovat k aktuálním problémům a poznatkům z praxe, žádné předčítání paragrafů zákona a měla by být stavebním úřadům ze strany ministerstev poskytována zdarma (vždyť jde o výkon státní správy). Jednotlivé akce, zejména porady, by měly být organizovány v místech přijatelně vzdálených a dostupných hromadnými dopravními prostředky. Individuální konzultace, jako jedna z forem metodické pomoci, by měla být nástrojem okamžité pomoci k vyřešení problému. Např. na e-mailový dotaz odpověď do 1 týdne.</t>
  </si>
  <si>
    <t>Odbor životního prostředí, majetku a investic</t>
  </si>
  <si>
    <t>Ing. Miroslav Widlarz</t>
  </si>
  <si>
    <t>Bc. Jakub Štěpán</t>
  </si>
  <si>
    <t>57% 289/95 Sb., o lesích, 449/2001 Sb., o myslivosti, 254/2001 Sb., o vodách 274/2001 Sb., o vodovodech a kanalizacích 334/1992 Sb., o ochraně zemědělského půdního fondu 166/1999 Sb., o veterinární péči 99/2004 Sb., o rybářství 147/1998 Sb., o rostlinolékařské péči 246/1992 Sb., na ochranu zvířat proti týrání 114/1992 Sb, o ochraně přírody a krajiny 17/1992 Sb., o životním prostředí, 115/2000 Sb., o náhradách škod způsobených vybranými zvláště chráněnými živočichy 185/2001 Sb. o odpadech 86/2002 Sb., o ochraně ovzduší</t>
  </si>
  <si>
    <t>Ing. Jana Návratová</t>
  </si>
  <si>
    <t>Ing. Jana Hlaváčková</t>
  </si>
  <si>
    <t>RNDr. Soňa Prášková</t>
  </si>
  <si>
    <t>Ing. Svatava Chalabalová</t>
  </si>
  <si>
    <t>Mgr. Petr Karlubík</t>
  </si>
  <si>
    <t>Odbor životního prostředí - oddělení ekologie průmyslu, vodoprávní úřad</t>
  </si>
  <si>
    <t>Iveta Grzonková</t>
  </si>
  <si>
    <t>Marcela Holajnová</t>
  </si>
  <si>
    <t>Dobré technické vybavení, ale chybí speciální program pro stavební úřady</t>
  </si>
  <si>
    <t>Doplnit spec. program- VITA software</t>
  </si>
  <si>
    <t>stanovení standartizovaných postupů, sjednocení postupů vodoprávních úřadů</t>
  </si>
  <si>
    <t>Jiří Sopuch</t>
  </si>
  <si>
    <t>Vedoucí vodoprávního úřadu je zároveň vedoucí oddělení vodního a odpadového hospodářství na Odboru ŽP, zákon č. 185/2001 Sb., o odpadech, a zároveň vykonává některé samosprávné činnosti v oblasti vod města Kopřivnice. Tyto jiné agendy činí k celkové agendě vodoprávního úřadu přibližně podíl 8% - 10%.</t>
  </si>
  <si>
    <t>Z důvodu počtu vedených vodoprávních řízení, posuzování dokumentací záměrů a staveb a následného vydávání stanovisek a vyjádření vodoprávního úřadu je ve stávajícím personálním obsazení nedostatek času pro výkon kontrolních činností, vodoprávních dozorů ve správním území ORP Kopřivnice a k provádění kontrol dodržování vydávaných rozhodnutí.</t>
  </si>
  <si>
    <t>Zjednodušení vedené evidence vodoprávních rozhodnutí. Převedení zajišťování vykonu nepřetržité havarijní služby na vodách na odborný subjekt např. Integrovaný záchranný systém, HZS. Stabilizace zákonných a podzákonných předpisů.</t>
  </si>
  <si>
    <t>Ve speciálních případech je vhodná individuální konzultace např. na KÚ MS nebo ČIŽP ČR.</t>
  </si>
  <si>
    <t>Metodika by měla být jednoznačná, bez možností různých výkladů.</t>
  </si>
  <si>
    <t>Jitka Holeschová</t>
  </si>
  <si>
    <t>Bc. Jan Eschinger</t>
  </si>
  <si>
    <t>jan.eschinger@kravare.cz</t>
  </si>
  <si>
    <t>Zákon č. 305/2000 Sb., o povodích, Vyhláška č. 7/2003 Sb., o vodoprávní evidenci, Nařízení vlády č. 71/2003 Sb., o stanovení povrchových vod vhodných pro život a reprodukci původních druhů ryb a dalších vodních živočichů, Vyhláška č. 23/2007 Sb., o podrobnostech vymezení vodních děl evidovaných v katastru nemovitostí České republiky, Nařízení vlády č. 262/2007 Sb., o vyhlášení závazné části Plánu hlavních povodí České republiky, Nařízení vlády č. 203/2009 Sb., o postupu při zjišťování a uplatňování náhrady škody a postupu při určení její výše v územích a.j. souvisejích právních předpisů</t>
  </si>
  <si>
    <t>celou agendu vykonává pouze jeden odborný pracovník</t>
  </si>
  <si>
    <t>vzhledem k k odborné i časové náročnosti plnění povinností stanovených zákonem a dalšími příslušnými právními předpisy, by měli (dle doporučení MZe) tuto funkci vykonávat nejméně 4 pracovníci, a to i menších obvodech ORP</t>
  </si>
  <si>
    <t>větší možnost přístupu k odborným informacím elektronickou cestou (technické normy, stanoviska a nálezy ústředních správních orgánů</t>
  </si>
  <si>
    <t>více informací, přístupných v elektronické podobě</t>
  </si>
  <si>
    <t>Ing. Petr Suchý</t>
  </si>
  <si>
    <t>orgán odpadového hospodářství dle zák.č.185/2001 Sb. 25% (státní správa), samosprávné činnosti na úseku odpadů dle zák 185/2001 Sb. 25%</t>
  </si>
  <si>
    <t>Zcela vyhovují kanceláře a technické vybavení, přístup ke vzdělávání. Méně vyhovující vozový park.</t>
  </si>
  <si>
    <t>Ing. Jaroslava Petřkovská</t>
  </si>
  <si>
    <t>vyměřuje a stanovuje správní poplatky podle zákona č.634/2004 Sb.(za rok 2011 - 77) zpracovává majetkovou a provozní evidenci podle z.č. 274/2001 Sb. v platném znění,vodoprávní dozor, povodňové prohlídky, kontrolní prohlídky drží pohotovost pro případ vodohospodářských havárií</t>
  </si>
  <si>
    <t>nedostatečné kancelářské prostory, pomalá výpočetní technika(počítače)</t>
  </si>
  <si>
    <t>Ing. Noemi Kulíková</t>
  </si>
  <si>
    <t>Ing. Petr Coufal</t>
  </si>
  <si>
    <t>Odbor životního prostředí - oddělení ochrany vod a zemědělského půdního fondu</t>
  </si>
  <si>
    <t>Ing. Eva Podstufková</t>
  </si>
  <si>
    <t>- kontroly vypouštěných odpadních vod u povolených VD (§ 8VZ, § 18 zák. o vod. a kan.) - provozní a majetková evidence §§ 6,7 vyhl. č. 428/2001 - havárie §41 VZ, souhlasy VÚ § 17 VZ, provozní řády, manipulační řády, ochranná pásma, vyhlašování záplavových území apod.</t>
  </si>
  <si>
    <t>Ing. Radislav Hájek</t>
  </si>
  <si>
    <t>Ing. Markéta Mokrošová</t>
  </si>
  <si>
    <t>marketa.mokrosova@muor.cz</t>
  </si>
  <si>
    <t>128/2000 Sb. 61/1988 Sb. 40%</t>
  </si>
  <si>
    <t>Pavel Valerián</t>
  </si>
  <si>
    <t>Jan Vaněk</t>
  </si>
  <si>
    <t>5%: Vodoprávní dozor, Havárie - dle §110, §41 z. č. 254/2001 Sb., Stavební dozor, Kontrolní prohlídka - dle §171, §132 z. č. 183/2006 Sb., Dozor - dle §37 z. č. 274/2001 Sb. Kontrola - dle §129 z.č. 128/2000 Sb.</t>
  </si>
  <si>
    <t>RNDr. František Čermák</t>
  </si>
  <si>
    <t>Milan Rozsíval</t>
  </si>
  <si>
    <t>Odbor životního prostředí - oddělení vodoprávní úřad</t>
  </si>
  <si>
    <t>Ing. Jana Stonawská</t>
  </si>
  <si>
    <t>Ing. Hana Marková</t>
  </si>
  <si>
    <t>Ing. Slavomír Jaššo</t>
  </si>
  <si>
    <t>- úsek ochrany ovzduší a hospodaření s odpady, zákon č. 86/2002 Sb., o ochraně ovzduší, ve znění pozdějších předpisů, zákon č. 185/2001 Sb., o odpadech, ve znění pozdějších předpisů - úsek státní správy lesů, myslivosti a rybářství, zákon č. 449/2001 Sb., o myslivosti, ve znění pozdějších předpisů, zákon č. 289/1995 Sb., lesní zákon, ve znění pozdějších předpisů, zákon č. 99/2004., o rybářství, ve znění pozdějších předpisů, zákon č. 149/2003 Sb. o uvádění do oběhu reprodukčního materiálu lesních dřevin, ve znění pozdějších předpisů - úsek ochrany přírody a krajiny, ZPF, zákon č. 114/1992 Sb., o ochraně přírody a krajiny, ve znění pozdějších předpisů, zákon č. 334/1992 Sb., o ochraně zemědělského půdního fondu, ve znění pozdějších předpisů, zákon č. 326/2004 Sb., o rostlinolékařské péči a o změně některých souvisejících zákonů, ve znění pozdějších předpisů - úsek ochrany zvířat proti týrání, zákon č. 166/1999 Sb., o veterinární péči a změně některých souvisejících zákonů (veterinární zákon), ve znění pozdějších předpisů, zákon č. 246/1992 Sb., na ochranu zvířat proti týrání, ve znění pozdějších předpisů</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</si>
</sst>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1"/>
      <color rgb="FF000000"/>
      <name val="Calibri"/>
      <family val="2"/>
      <charset val="238"/>
      <scheme val="minor"/>
    </font>
    <font>
      <sz val="10"/>
      <name val="MS Sans Serif"/>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0"/>
      <name val="MS Sans Serif"/>
      <charset val="238"/>
    </font>
    <font>
      <sz val="11"/>
      <name val="Calibri"/>
      <family val="2"/>
      <charset val="238"/>
    </font>
    <font>
      <b/>
      <sz val="11"/>
      <name val="Calibri"/>
      <family val="2"/>
      <charset val="238"/>
    </font>
    <font>
      <sz val="11"/>
      <color theme="1"/>
      <name val="Symbol"/>
      <family val="1"/>
      <charset val="2"/>
    </font>
    <font>
      <b/>
      <sz val="10"/>
      <color rgb="FF0070C0"/>
      <name val="Arial"/>
      <family val="2"/>
      <charset val="238"/>
    </font>
    <font>
      <sz val="10"/>
      <color rgb="FF0070C0"/>
      <name val="Arial"/>
      <family val="2"/>
      <charset val="238"/>
    </font>
    <font>
      <b/>
      <sz val="10"/>
      <color theme="1"/>
      <name val="Arial"/>
      <family val="2"/>
      <charset val="238"/>
    </font>
    <font>
      <sz val="10"/>
      <name val="Arial"/>
      <family val="2"/>
      <charset val="238"/>
    </font>
    <font>
      <sz val="10"/>
      <color rgb="FFFF0000"/>
      <name val="Arial"/>
      <family val="2"/>
      <charset val="238"/>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6" tint="0.79998168889431442"/>
        <bgColor indexed="64"/>
      </patternFill>
    </fill>
    <fill>
      <patternFill patternType="solid">
        <fgColor theme="0" tint="-0.149998474074526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indexed="64"/>
      </top>
      <bottom/>
      <diagonal/>
    </border>
  </borders>
  <cellStyleXfs count="45550">
    <xf numFmtId="0" fontId="0" fillId="0" borderId="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2" fillId="0" borderId="4" applyNumberFormat="0" applyFill="0" applyAlignment="0" applyProtection="0"/>
    <xf numFmtId="0" fontId="12" fillId="0" borderId="4" applyNumberFormat="0" applyFill="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3" fillId="20" borderId="0" applyNumberFormat="0" applyBorder="0" applyAlignment="0" applyProtection="0"/>
    <xf numFmtId="0" fontId="13" fillId="20" borderId="0" applyNumberFormat="0" applyBorder="0" applyAlignment="0" applyProtection="0"/>
    <xf numFmtId="0" fontId="14" fillId="21" borderId="5" applyNumberFormat="0" applyAlignment="0" applyProtection="0"/>
    <xf numFmtId="0" fontId="14" fillId="21" borderId="5" applyNumberFormat="0" applyAlignment="0" applyProtection="0"/>
    <xf numFmtId="0" fontId="15" fillId="0" borderId="6"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22" borderId="0" applyNumberFormat="0" applyBorder="0" applyAlignment="0" applyProtection="0"/>
    <xf numFmtId="0" fontId="19" fillId="22" borderId="0" applyNumberFormat="0" applyBorder="0" applyAlignment="0" applyProtection="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9" fillId="0" borderId="0"/>
    <xf numFmtId="0" fontId="7" fillId="0" borderId="0"/>
    <xf numFmtId="0" fontId="10" fillId="23" borderId="9" applyNumberFormat="0" applyFont="0" applyAlignment="0" applyProtection="0"/>
    <xf numFmtId="0" fontId="10" fillId="23" borderId="9" applyNumberFormat="0" applyFont="0" applyAlignment="0" applyProtection="0"/>
    <xf numFmtId="0" fontId="20" fillId="0" borderId="10" applyNumberFormat="0" applyFill="0" applyAlignment="0" applyProtection="0"/>
    <xf numFmtId="0" fontId="20" fillId="0" borderId="10" applyNumberFormat="0" applyFill="0" applyAlignment="0" applyProtection="0"/>
    <xf numFmtId="0" fontId="21" fillId="24" borderId="0" applyNumberFormat="0" applyBorder="0" applyAlignment="0" applyProtection="0"/>
    <xf numFmtId="0" fontId="21" fillId="24"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5" borderId="11" applyNumberFormat="0" applyAlignment="0" applyProtection="0"/>
    <xf numFmtId="0" fontId="23" fillId="25" borderId="11" applyNumberFormat="0" applyAlignment="0" applyProtection="0"/>
    <xf numFmtId="0" fontId="24" fillId="26" borderId="11" applyNumberFormat="0" applyAlignment="0" applyProtection="0"/>
    <xf numFmtId="0" fontId="24" fillId="26" borderId="11" applyNumberFormat="0" applyAlignment="0" applyProtection="0"/>
    <xf numFmtId="0" fontId="25" fillId="26" borderId="12" applyNumberFormat="0" applyAlignment="0" applyProtection="0"/>
    <xf numFmtId="0" fontId="25" fillId="26" borderId="12"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28" fillId="0" borderId="0">
      <alignment vertical="top"/>
    </xf>
    <xf numFmtId="0" fontId="10" fillId="0" borderId="0"/>
    <xf numFmtId="0" fontId="28" fillId="0" borderId="0">
      <alignment vertical="top"/>
    </xf>
    <xf numFmtId="0" fontId="32"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32" fillId="0" borderId="0" applyNumberFormat="0" applyFill="0" applyBorder="0" applyAlignment="0" applyProtection="0">
      <alignment vertical="top"/>
      <protection locked="0"/>
    </xf>
    <xf numFmtId="0" fontId="7" fillId="0" borderId="0"/>
    <xf numFmtId="0" fontId="7" fillId="0" borderId="0"/>
    <xf numFmtId="0" fontId="7" fillId="0" borderId="0"/>
    <xf numFmtId="0" fontId="10" fillId="0" borderId="0"/>
    <xf numFmtId="0" fontId="7" fillId="0" borderId="0"/>
    <xf numFmtId="0" fontId="37" fillId="0" borderId="0"/>
    <xf numFmtId="0" fontId="37" fillId="0" borderId="0"/>
    <xf numFmtId="0" fontId="7" fillId="0" borderId="0"/>
    <xf numFmtId="0" fontId="10" fillId="23" borderId="9" applyNumberFormat="0" applyFont="0" applyAlignment="0" applyProtection="0"/>
    <xf numFmtId="0" fontId="6"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2" fillId="0" borderId="4" applyNumberFormat="0" applyFill="0" applyAlignment="0" applyProtection="0"/>
    <xf numFmtId="0" fontId="13" fillId="20" borderId="0" applyNumberFormat="0" applyBorder="0" applyAlignment="0" applyProtection="0"/>
    <xf numFmtId="0" fontId="14" fillId="21" borderId="5" applyNumberFormat="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9" fillId="22" borderId="0" applyNumberFormat="0" applyBorder="0" applyAlignment="0" applyProtection="0"/>
    <xf numFmtId="0" fontId="10" fillId="23" borderId="9" applyNumberFormat="0" applyFont="0" applyAlignment="0" applyProtection="0"/>
    <xf numFmtId="0" fontId="20" fillId="0" borderId="10" applyNumberFormat="0" applyFill="0" applyAlignment="0" applyProtection="0"/>
    <xf numFmtId="0" fontId="21" fillId="24" borderId="0" applyNumberFormat="0" applyBorder="0" applyAlignment="0" applyProtection="0"/>
    <xf numFmtId="0" fontId="22" fillId="0" borderId="0" applyNumberFormat="0" applyFill="0" applyBorder="0" applyAlignment="0" applyProtection="0"/>
    <xf numFmtId="0" fontId="23" fillId="25" borderId="11" applyNumberFormat="0" applyAlignment="0" applyProtection="0"/>
    <xf numFmtId="0" fontId="24" fillId="26" borderId="11" applyNumberFormat="0" applyAlignment="0" applyProtection="0"/>
    <xf numFmtId="0" fontId="25" fillId="26" borderId="12" applyNumberFormat="0" applyAlignment="0" applyProtection="0"/>
    <xf numFmtId="0" fontId="26" fillId="0" borderId="0" applyNumberForma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 fillId="0" borderId="0"/>
    <xf numFmtId="0" fontId="10" fillId="0" borderId="0"/>
    <xf numFmtId="0" fontId="9" fillId="0" borderId="0"/>
    <xf numFmtId="0" fontId="7" fillId="0" borderId="0"/>
    <xf numFmtId="0" fontId="7" fillId="0" borderId="0"/>
    <xf numFmtId="0" fontId="7" fillId="0" borderId="0"/>
    <xf numFmtId="0" fontId="7" fillId="0" borderId="0"/>
    <xf numFmtId="0" fontId="28"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28" fillId="0" borderId="0">
      <alignment vertical="top"/>
    </xf>
    <xf numFmtId="0" fontId="7" fillId="0" borderId="0"/>
    <xf numFmtId="0" fontId="38" fillId="23" borderId="9" applyNumberFormat="0" applyFont="0" applyAlignment="0" applyProtection="0"/>
    <xf numFmtId="0" fontId="38" fillId="23" borderId="9" applyNumberFormat="0" applyFont="0" applyAlignment="0" applyProtection="0"/>
    <xf numFmtId="0" fontId="10" fillId="23" borderId="9" applyNumberFormat="0" applyFont="0" applyAlignment="0" applyProtection="0"/>
    <xf numFmtId="0" fontId="38" fillId="23" borderId="9" applyNumberFormat="0" applyFont="0" applyAlignment="0" applyProtection="0"/>
    <xf numFmtId="0" fontId="38" fillId="23" borderId="9" applyNumberFormat="0" applyFont="0" applyAlignment="0" applyProtection="0"/>
    <xf numFmtId="0" fontId="10" fillId="23" borderId="9" applyNumberFormat="0" applyFont="0" applyAlignment="0" applyProtection="0"/>
    <xf numFmtId="0" fontId="27" fillId="0" borderId="0"/>
    <xf numFmtId="0" fontId="10" fillId="23" borderId="9" applyNumberFormat="0" applyFont="0" applyAlignment="0" applyProtection="0"/>
    <xf numFmtId="0" fontId="10" fillId="23" borderId="9" applyNumberFormat="0" applyFont="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5" fillId="0" borderId="0"/>
    <xf numFmtId="0" fontId="39" fillId="0" borderId="6" applyNumberFormat="0" applyFill="0" applyAlignment="0" applyProtection="0"/>
    <xf numFmtId="0" fontId="40" fillId="0" borderId="7"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42" fillId="24" borderId="0" applyNumberFormat="0" applyBorder="0" applyAlignment="0" applyProtection="0"/>
    <xf numFmtId="0" fontId="43" fillId="20" borderId="0" applyNumberFormat="0" applyBorder="0" applyAlignment="0" applyProtection="0"/>
    <xf numFmtId="0" fontId="44" fillId="22" borderId="0" applyNumberFormat="0" applyBorder="0" applyAlignment="0" applyProtection="0"/>
    <xf numFmtId="0" fontId="45" fillId="25" borderId="11" applyNumberFormat="0" applyAlignment="0" applyProtection="0"/>
    <xf numFmtId="0" fontId="46" fillId="26" borderId="12" applyNumberFormat="0" applyAlignment="0" applyProtection="0"/>
    <xf numFmtId="0" fontId="47" fillId="26" borderId="11" applyNumberFormat="0" applyAlignment="0" applyProtection="0"/>
    <xf numFmtId="0" fontId="48" fillId="0" borderId="10" applyNumberFormat="0" applyFill="0" applyAlignment="0" applyProtection="0"/>
    <xf numFmtId="0" fontId="49" fillId="21" borderId="5" applyNumberFormat="0" applyAlignment="0" applyProtection="0"/>
    <xf numFmtId="0" fontId="50" fillId="0" borderId="0" applyNumberFormat="0" applyFill="0" applyBorder="0" applyAlignment="0" applyProtection="0"/>
    <xf numFmtId="0" fontId="5" fillId="23" borderId="9" applyNumberFormat="0" applyFont="0" applyAlignment="0" applyProtection="0"/>
    <xf numFmtId="0" fontId="51" fillId="0" borderId="0" applyNumberFormat="0" applyFill="0" applyBorder="0" applyAlignment="0" applyProtection="0"/>
    <xf numFmtId="0" fontId="35" fillId="0" borderId="4" applyNumberFormat="0" applyFill="0" applyAlignment="0" applyProtection="0"/>
    <xf numFmtId="0" fontId="52" fillId="27"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2" fillId="14" borderId="0" applyNumberFormat="0" applyBorder="0" applyAlignment="0" applyProtection="0"/>
    <xf numFmtId="0" fontId="52" fillId="2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2" fillId="15" borderId="0" applyNumberFormat="0" applyBorder="0" applyAlignment="0" applyProtection="0"/>
    <xf numFmtId="0" fontId="52" fillId="2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2" fillId="16" borderId="0" applyNumberFormat="0" applyBorder="0" applyAlignment="0" applyProtection="0"/>
    <xf numFmtId="0" fontId="52" fillId="3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2" fillId="17" borderId="0" applyNumberFormat="0" applyBorder="0" applyAlignment="0" applyProtection="0"/>
    <xf numFmtId="0" fontId="52" fillId="3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2" fillId="18" borderId="0" applyNumberFormat="0" applyBorder="0" applyAlignment="0" applyProtection="0"/>
    <xf numFmtId="0" fontId="52" fillId="3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2" fillId="19"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7"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7" fillId="0" borderId="0"/>
    <xf numFmtId="0" fontId="5" fillId="0" borderId="0"/>
    <xf numFmtId="0" fontId="10" fillId="0" borderId="0"/>
    <xf numFmtId="0" fontId="53" fillId="0" borderId="0"/>
    <xf numFmtId="0" fontId="5"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37" fillId="0" borderId="0"/>
    <xf numFmtId="0" fontId="7" fillId="0" borderId="0"/>
    <xf numFmtId="0" fontId="37" fillId="0" borderId="0"/>
    <xf numFmtId="0" fontId="7" fillId="0" borderId="0"/>
    <xf numFmtId="0" fontId="37" fillId="0" borderId="0"/>
    <xf numFmtId="0" fontId="7" fillId="0" borderId="0"/>
    <xf numFmtId="0" fontId="37" fillId="0" borderId="0"/>
    <xf numFmtId="0" fontId="27" fillId="0" borderId="0"/>
    <xf numFmtId="0" fontId="7" fillId="0" borderId="0"/>
    <xf numFmtId="0" fontId="27" fillId="0" borderId="0"/>
    <xf numFmtId="0" fontId="7" fillId="0" borderId="0"/>
    <xf numFmtId="0" fontId="7" fillId="0" borderId="0"/>
    <xf numFmtId="0" fontId="27" fillId="0" borderId="0"/>
    <xf numFmtId="0" fontId="27" fillId="0" borderId="0"/>
    <xf numFmtId="0" fontId="7" fillId="0" borderId="0"/>
    <xf numFmtId="0" fontId="27"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0"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0"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0"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0"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0"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0"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0"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0"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0"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0"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0"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0"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0"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0"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0"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0"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0"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0"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0"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 fillId="19" borderId="0" applyNumberFormat="0" applyBorder="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12" fillId="0" borderId="4" applyNumberFormat="0" applyFill="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13" fillId="20" borderId="0" applyNumberFormat="0" applyBorder="0" applyAlignment="0" applyProtection="0"/>
    <xf numFmtId="0" fontId="14" fillId="21" borderId="5" applyNumberFormat="0" applyAlignment="0" applyProtection="0"/>
    <xf numFmtId="0" fontId="14" fillId="21" borderId="5" applyNumberFormat="0" applyAlignment="0" applyProtection="0"/>
    <xf numFmtId="0" fontId="14" fillId="21" borderId="5" applyNumberFormat="0" applyAlignment="0" applyProtection="0"/>
    <xf numFmtId="0" fontId="14" fillId="21" borderId="5" applyNumberFormat="0" applyAlignment="0" applyProtection="0"/>
    <xf numFmtId="0" fontId="14" fillId="21" borderId="5" applyNumberFormat="0" applyAlignment="0" applyProtection="0"/>
    <xf numFmtId="0" fontId="14" fillId="21" borderId="5" applyNumberFormat="0" applyAlignment="0" applyProtection="0"/>
    <xf numFmtId="0" fontId="14" fillId="21" borderId="5" applyNumberFormat="0" applyAlignment="0" applyProtection="0"/>
    <xf numFmtId="0" fontId="49" fillId="21" borderId="5" applyNumberFormat="0" applyAlignment="0" applyProtection="0"/>
    <xf numFmtId="0" fontId="49" fillId="21" borderId="5" applyNumberFormat="0" applyAlignment="0" applyProtection="0"/>
    <xf numFmtId="0" fontId="49" fillId="21" borderId="5" applyNumberFormat="0" applyAlignment="0" applyProtection="0"/>
    <xf numFmtId="0" fontId="49" fillId="21" borderId="5" applyNumberFormat="0" applyAlignment="0" applyProtection="0"/>
    <xf numFmtId="0" fontId="49" fillId="21" borderId="5" applyNumberFormat="0" applyAlignment="0" applyProtection="0"/>
    <xf numFmtId="0" fontId="14" fillId="21" borderId="5"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7" fillId="0" borderId="0" applyNumberFormat="0" applyFill="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9" fillId="22" borderId="0" applyNumberFormat="0" applyBorder="0" applyAlignment="0" applyProtection="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7"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37" fillId="0" borderId="0"/>
    <xf numFmtId="0" fontId="37" fillId="0" borderId="0"/>
    <xf numFmtId="0" fontId="3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27" fillId="0" borderId="0"/>
    <xf numFmtId="0" fontId="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7" fillId="0"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10"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10"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20" fillId="0" borderId="10" applyNumberFormat="0" applyFill="0" applyAlignment="0" applyProtection="0"/>
    <xf numFmtId="0" fontId="20" fillId="0" borderId="10" applyNumberFormat="0" applyFill="0" applyAlignment="0" applyProtection="0"/>
    <xf numFmtId="0" fontId="20" fillId="0" borderId="10" applyNumberFormat="0" applyFill="0" applyAlignment="0" applyProtection="0"/>
    <xf numFmtId="0" fontId="20" fillId="0" borderId="10" applyNumberFormat="0" applyFill="0" applyAlignment="0" applyProtection="0"/>
    <xf numFmtId="0" fontId="20" fillId="0" borderId="10" applyNumberFormat="0" applyFill="0" applyAlignment="0" applyProtection="0"/>
    <xf numFmtId="0" fontId="20" fillId="0" borderId="10" applyNumberFormat="0" applyFill="0" applyAlignment="0" applyProtection="0"/>
    <xf numFmtId="0" fontId="20" fillId="0" borderId="10" applyNumberFormat="0" applyFill="0" applyAlignment="0" applyProtection="0"/>
    <xf numFmtId="0" fontId="48" fillId="0" borderId="10" applyNumberFormat="0" applyFill="0" applyAlignment="0" applyProtection="0"/>
    <xf numFmtId="0" fontId="48" fillId="0" borderId="10" applyNumberFormat="0" applyFill="0" applyAlignment="0" applyProtection="0"/>
    <xf numFmtId="0" fontId="48" fillId="0" borderId="10" applyNumberFormat="0" applyFill="0" applyAlignment="0" applyProtection="0"/>
    <xf numFmtId="0" fontId="48" fillId="0" borderId="10" applyNumberFormat="0" applyFill="0" applyAlignment="0" applyProtection="0"/>
    <xf numFmtId="0" fontId="48" fillId="0" borderId="10" applyNumberFormat="0" applyFill="0" applyAlignment="0" applyProtection="0"/>
    <xf numFmtId="0" fontId="20" fillId="0" borderId="10" applyNumberFormat="0" applyFill="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21" fillId="24"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0" fontId="23" fillId="25" borderId="11" applyNumberFormat="0" applyAlignment="0" applyProtection="0"/>
    <xf numFmtId="0" fontId="23" fillId="25" borderId="11" applyNumberFormat="0" applyAlignment="0" applyProtection="0"/>
    <xf numFmtId="0" fontId="23" fillId="25" borderId="11" applyNumberFormat="0" applyAlignment="0" applyProtection="0"/>
    <xf numFmtId="0" fontId="23" fillId="25" borderId="11" applyNumberFormat="0" applyAlignment="0" applyProtection="0"/>
    <xf numFmtId="0" fontId="23" fillId="25" borderId="11" applyNumberFormat="0" applyAlignment="0" applyProtection="0"/>
    <xf numFmtId="0" fontId="23" fillId="25" borderId="11" applyNumberFormat="0" applyAlignment="0" applyProtection="0"/>
    <xf numFmtId="0" fontId="23" fillId="25" borderId="11" applyNumberFormat="0" applyAlignment="0" applyProtection="0"/>
    <xf numFmtId="0" fontId="45" fillId="25" borderId="11" applyNumberFormat="0" applyAlignment="0" applyProtection="0"/>
    <xf numFmtId="0" fontId="45" fillId="25" borderId="11" applyNumberFormat="0" applyAlignment="0" applyProtection="0"/>
    <xf numFmtId="0" fontId="45" fillId="25" borderId="11" applyNumberFormat="0" applyAlignment="0" applyProtection="0"/>
    <xf numFmtId="0" fontId="45" fillId="25" borderId="11" applyNumberFormat="0" applyAlignment="0" applyProtection="0"/>
    <xf numFmtId="0" fontId="45" fillId="25" borderId="11" applyNumberFormat="0" applyAlignment="0" applyProtection="0"/>
    <xf numFmtId="0" fontId="23" fillId="25" borderId="11" applyNumberFormat="0" applyAlignment="0" applyProtection="0"/>
    <xf numFmtId="0" fontId="24" fillId="26" borderId="11" applyNumberFormat="0" applyAlignment="0" applyProtection="0"/>
    <xf numFmtId="0" fontId="24" fillId="26" borderId="11" applyNumberFormat="0" applyAlignment="0" applyProtection="0"/>
    <xf numFmtId="0" fontId="24" fillId="26" borderId="11" applyNumberFormat="0" applyAlignment="0" applyProtection="0"/>
    <xf numFmtId="0" fontId="24" fillId="26" borderId="11" applyNumberFormat="0" applyAlignment="0" applyProtection="0"/>
    <xf numFmtId="0" fontId="24" fillId="26" borderId="11" applyNumberFormat="0" applyAlignment="0" applyProtection="0"/>
    <xf numFmtId="0" fontId="24" fillId="26" borderId="11" applyNumberFormat="0" applyAlignment="0" applyProtection="0"/>
    <xf numFmtId="0" fontId="24" fillId="26" borderId="11" applyNumberFormat="0" applyAlignment="0" applyProtection="0"/>
    <xf numFmtId="0" fontId="47" fillId="26" borderId="11" applyNumberFormat="0" applyAlignment="0" applyProtection="0"/>
    <xf numFmtId="0" fontId="47" fillId="26" borderId="11" applyNumberFormat="0" applyAlignment="0" applyProtection="0"/>
    <xf numFmtId="0" fontId="47" fillId="26" borderId="11" applyNumberFormat="0" applyAlignment="0" applyProtection="0"/>
    <xf numFmtId="0" fontId="47" fillId="26" borderId="11" applyNumberFormat="0" applyAlignment="0" applyProtection="0"/>
    <xf numFmtId="0" fontId="47" fillId="26" borderId="11" applyNumberFormat="0" applyAlignment="0" applyProtection="0"/>
    <xf numFmtId="0" fontId="24" fillId="26" borderId="11" applyNumberFormat="0" applyAlignment="0" applyProtection="0"/>
    <xf numFmtId="0" fontId="25" fillId="26" borderId="12" applyNumberFormat="0" applyAlignment="0" applyProtection="0"/>
    <xf numFmtId="0" fontId="25" fillId="26" borderId="12" applyNumberFormat="0" applyAlignment="0" applyProtection="0"/>
    <xf numFmtId="0" fontId="25" fillId="26" borderId="12" applyNumberFormat="0" applyAlignment="0" applyProtection="0"/>
    <xf numFmtId="0" fontId="25" fillId="26" borderId="12" applyNumberFormat="0" applyAlignment="0" applyProtection="0"/>
    <xf numFmtId="0" fontId="25" fillId="26" borderId="12" applyNumberFormat="0" applyAlignment="0" applyProtection="0"/>
    <xf numFmtId="0" fontId="25" fillId="26" borderId="12" applyNumberFormat="0" applyAlignment="0" applyProtection="0"/>
    <xf numFmtId="0" fontId="25" fillId="26" borderId="12" applyNumberFormat="0" applyAlignment="0" applyProtection="0"/>
    <xf numFmtId="0" fontId="46" fillId="26" borderId="12" applyNumberFormat="0" applyAlignment="0" applyProtection="0"/>
    <xf numFmtId="0" fontId="46" fillId="26" borderId="12" applyNumberFormat="0" applyAlignment="0" applyProtection="0"/>
    <xf numFmtId="0" fontId="46" fillId="26" borderId="12" applyNumberFormat="0" applyAlignment="0" applyProtection="0"/>
    <xf numFmtId="0" fontId="46" fillId="26" borderId="12" applyNumberFormat="0" applyAlignment="0" applyProtection="0"/>
    <xf numFmtId="0" fontId="46" fillId="26" borderId="12" applyNumberFormat="0" applyAlignment="0" applyProtection="0"/>
    <xf numFmtId="0" fontId="25" fillId="26" borderId="12"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11" fillId="32" borderId="0" applyNumberFormat="0" applyBorder="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4"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10" fillId="0" borderId="0"/>
    <xf numFmtId="0" fontId="10"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10" borderId="0" applyNumberFormat="0" applyBorder="0" applyAlignment="0" applyProtection="0"/>
    <xf numFmtId="0" fontId="3" fillId="0" borderId="0"/>
    <xf numFmtId="0" fontId="3" fillId="4"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0" borderId="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0" borderId="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5"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9" fillId="0" borderId="0"/>
    <xf numFmtId="0" fontId="9" fillId="0" borderId="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10" fillId="0" borderId="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0" borderId="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54" fillId="0" borderId="0"/>
    <xf numFmtId="0" fontId="3" fillId="0" borderId="0"/>
    <xf numFmtId="0" fontId="9" fillId="0" borderId="0"/>
    <xf numFmtId="0" fontId="3"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3"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3"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0" borderId="0"/>
    <xf numFmtId="0" fontId="3" fillId="8" borderId="0" applyNumberFormat="0" applyBorder="0" applyAlignment="0" applyProtection="0"/>
    <xf numFmtId="0" fontId="3" fillId="10" borderId="0" applyNumberFormat="0" applyBorder="0" applyAlignment="0" applyProtection="0"/>
    <xf numFmtId="0" fontId="3" fillId="0" borderId="0"/>
    <xf numFmtId="0" fontId="3" fillId="8" borderId="0" applyNumberFormat="0" applyBorder="0" applyAlignment="0" applyProtection="0"/>
    <xf numFmtId="0" fontId="3" fillId="0" borderId="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11" borderId="0" applyNumberFormat="0" applyBorder="0" applyAlignment="0" applyProtection="0"/>
    <xf numFmtId="0" fontId="3" fillId="0" borderId="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3" borderId="9" applyNumberFormat="0" applyFont="0" applyAlignment="0" applyProtection="0"/>
    <xf numFmtId="0" fontId="3" fillId="0" borderId="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0" borderId="0"/>
    <xf numFmtId="0" fontId="3" fillId="4" borderId="0" applyNumberFormat="0" applyBorder="0" applyAlignment="0" applyProtection="0"/>
    <xf numFmtId="0" fontId="3" fillId="4" borderId="0" applyNumberFormat="0" applyBorder="0" applyAlignment="0" applyProtection="0"/>
    <xf numFmtId="0" fontId="3" fillId="0" borderId="0"/>
    <xf numFmtId="0" fontId="3" fillId="10"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6"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0" borderId="0"/>
    <xf numFmtId="0" fontId="3" fillId="4" borderId="0" applyNumberFormat="0" applyBorder="0" applyAlignment="0" applyProtection="0"/>
    <xf numFmtId="0" fontId="3" fillId="23" borderId="9" applyNumberFormat="0" applyFont="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0" borderId="0"/>
    <xf numFmtId="0" fontId="3" fillId="2" borderId="0" applyNumberFormat="0" applyBorder="0" applyAlignment="0" applyProtection="0"/>
    <xf numFmtId="0" fontId="3" fillId="0" borderId="0"/>
    <xf numFmtId="0" fontId="3" fillId="5" borderId="0" applyNumberFormat="0" applyBorder="0" applyAlignment="0" applyProtection="0"/>
    <xf numFmtId="0" fontId="3" fillId="2"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0" borderId="0"/>
    <xf numFmtId="0" fontId="3" fillId="1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0" borderId="0"/>
    <xf numFmtId="0" fontId="3" fillId="10"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13" borderId="0" applyNumberFormat="0" applyBorder="0" applyAlignment="0" applyProtection="0"/>
    <xf numFmtId="0" fontId="3" fillId="0" borderId="0"/>
    <xf numFmtId="0" fontId="3" fillId="0" borderId="0"/>
    <xf numFmtId="0" fontId="3" fillId="0" borderId="0"/>
    <xf numFmtId="0" fontId="3" fillId="5"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0" borderId="0"/>
    <xf numFmtId="0" fontId="3" fillId="10"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0" borderId="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0" borderId="0"/>
    <xf numFmtId="0" fontId="3" fillId="6"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0" borderId="0"/>
    <xf numFmtId="0" fontId="3" fillId="8"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0" borderId="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0" borderId="0"/>
    <xf numFmtId="0" fontId="3" fillId="3"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0" fillId="0" borderId="0"/>
    <xf numFmtId="0" fontId="3" fillId="0" borderId="0"/>
    <xf numFmtId="0" fontId="10" fillId="0" borderId="0"/>
    <xf numFmtId="0" fontId="10"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10"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0"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0" fillId="0" borderId="0"/>
    <xf numFmtId="0" fontId="10"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0"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0" fillId="0" borderId="0"/>
    <xf numFmtId="0" fontId="10"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0"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10"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3" fillId="0" borderId="0"/>
    <xf numFmtId="0" fontId="2" fillId="0" borderId="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4"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0" borderId="0"/>
    <xf numFmtId="0" fontId="2" fillId="23" borderId="9" applyNumberFormat="0" applyFont="0" applyAlignment="0" applyProtection="0"/>
    <xf numFmtId="0" fontId="2" fillId="12"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0" borderId="0"/>
    <xf numFmtId="0" fontId="2" fillId="10" borderId="0" applyNumberFormat="0" applyBorder="0" applyAlignment="0" applyProtection="0"/>
    <xf numFmtId="0" fontId="2" fillId="0" borderId="0"/>
    <xf numFmtId="0" fontId="2" fillId="4"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0" borderId="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0" borderId="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11"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23" borderId="9" applyNumberFormat="0" applyFont="0" applyAlignment="0" applyProtection="0"/>
    <xf numFmtId="0" fontId="2" fillId="11"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23" borderId="9" applyNumberFormat="0" applyFont="0" applyAlignment="0" applyProtection="0"/>
    <xf numFmtId="0" fontId="2" fillId="10" borderId="0" applyNumberFormat="0" applyBorder="0" applyAlignment="0" applyProtection="0"/>
    <xf numFmtId="0" fontId="2" fillId="5" borderId="0" applyNumberFormat="0" applyBorder="0" applyAlignment="0" applyProtection="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0" borderId="0"/>
    <xf numFmtId="0" fontId="2" fillId="6"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2"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5" borderId="0" applyNumberFormat="0" applyBorder="0" applyAlignment="0" applyProtection="0"/>
    <xf numFmtId="0" fontId="2" fillId="7" borderId="0" applyNumberFormat="0" applyBorder="0" applyAlignment="0" applyProtection="0"/>
    <xf numFmtId="0" fontId="2" fillId="0" borderId="0"/>
    <xf numFmtId="0" fontId="2" fillId="23"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0" borderId="0"/>
    <xf numFmtId="0" fontId="2" fillId="0" borderId="0"/>
    <xf numFmtId="0" fontId="2" fillId="3"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0" borderId="0"/>
    <xf numFmtId="0" fontId="2" fillId="9"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0" borderId="0"/>
    <xf numFmtId="0" fontId="2" fillId="7"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3" borderId="9" applyNumberFormat="0" applyFont="0" applyAlignment="0" applyProtection="0"/>
    <xf numFmtId="0" fontId="2" fillId="4"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0" borderId="0"/>
    <xf numFmtId="0" fontId="2" fillId="9"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5"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11"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23" borderId="9" applyNumberFormat="0" applyFont="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7" borderId="0" applyNumberFormat="0" applyBorder="0" applyAlignment="0" applyProtection="0"/>
    <xf numFmtId="0" fontId="2" fillId="8" borderId="0" applyNumberFormat="0" applyBorder="0" applyAlignment="0" applyProtection="0"/>
    <xf numFmtId="0" fontId="2" fillId="0" borderId="0"/>
    <xf numFmtId="0" fontId="2" fillId="10" borderId="0" applyNumberFormat="0" applyBorder="0" applyAlignment="0" applyProtection="0"/>
    <xf numFmtId="0" fontId="2" fillId="0" borderId="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0" borderId="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3" borderId="9" applyNumberFormat="0" applyFont="0" applyAlignment="0" applyProtection="0"/>
    <xf numFmtId="0" fontId="2" fillId="10"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0" borderId="0"/>
    <xf numFmtId="0" fontId="2" fillId="23" borderId="9" applyNumberFormat="0" applyFont="0" applyAlignment="0" applyProtection="0"/>
    <xf numFmtId="0" fontId="2" fillId="1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0" borderId="0"/>
    <xf numFmtId="0" fontId="2" fillId="8" borderId="0" applyNumberFormat="0" applyBorder="0" applyAlignment="0" applyProtection="0"/>
    <xf numFmtId="0" fontId="2" fillId="10" borderId="0" applyNumberFormat="0" applyBorder="0" applyAlignment="0" applyProtection="0"/>
    <xf numFmtId="0" fontId="2" fillId="0" borderId="0"/>
    <xf numFmtId="0" fontId="2" fillId="8" borderId="0" applyNumberFormat="0" applyBorder="0" applyAlignment="0" applyProtection="0"/>
    <xf numFmtId="0" fontId="2" fillId="0" borderId="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11" borderId="0" applyNumberFormat="0" applyBorder="0" applyAlignment="0" applyProtection="0"/>
    <xf numFmtId="0" fontId="2" fillId="3" borderId="0" applyNumberFormat="0" applyBorder="0" applyAlignment="0" applyProtection="0"/>
    <xf numFmtId="0" fontId="2" fillId="23" borderId="9" applyNumberFormat="0" applyFont="0" applyAlignment="0" applyProtection="0"/>
    <xf numFmtId="0" fontId="2" fillId="2" borderId="0" applyNumberFormat="0" applyBorder="0" applyAlignment="0" applyProtection="0"/>
    <xf numFmtId="0" fontId="2" fillId="2" borderId="0" applyNumberFormat="0" applyBorder="0" applyAlignment="0" applyProtection="0"/>
    <xf numFmtId="0" fontId="2" fillId="11" borderId="0" applyNumberFormat="0" applyBorder="0" applyAlignment="0" applyProtection="0"/>
    <xf numFmtId="0" fontId="2" fillId="0" borderId="0"/>
    <xf numFmtId="0" fontId="2" fillId="9"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23" borderId="9" applyNumberFormat="0" applyFont="0" applyAlignment="0" applyProtection="0"/>
    <xf numFmtId="0" fontId="2" fillId="9"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3" borderId="9" applyNumberFormat="0" applyFont="0" applyAlignment="0" applyProtection="0"/>
    <xf numFmtId="0" fontId="2" fillId="9" borderId="0" applyNumberFormat="0" applyBorder="0" applyAlignment="0" applyProtection="0"/>
    <xf numFmtId="0" fontId="2" fillId="23" borderId="9" applyNumberFormat="0" applyFont="0" applyAlignment="0" applyProtection="0"/>
    <xf numFmtId="0" fontId="2" fillId="13" borderId="0" applyNumberFormat="0" applyBorder="0" applyAlignment="0" applyProtection="0"/>
    <xf numFmtId="0" fontId="2" fillId="0" borderId="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3" borderId="9" applyNumberFormat="0" applyFont="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23" borderId="9" applyNumberFormat="0" applyFont="0" applyAlignment="0" applyProtection="0"/>
    <xf numFmtId="0" fontId="2" fillId="0" borderId="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0" borderId="0"/>
    <xf numFmtId="0" fontId="2" fillId="4" borderId="0" applyNumberFormat="0" applyBorder="0" applyAlignment="0" applyProtection="0"/>
    <xf numFmtId="0" fontId="2" fillId="4" borderId="0" applyNumberFormat="0" applyBorder="0" applyAlignment="0" applyProtection="0"/>
    <xf numFmtId="0" fontId="2" fillId="0" borderId="0"/>
    <xf numFmtId="0" fontId="2" fillId="10" borderId="0" applyNumberFormat="0" applyBorder="0" applyAlignment="0" applyProtection="0"/>
    <xf numFmtId="0" fontId="2" fillId="7" borderId="0" applyNumberFormat="0" applyBorder="0" applyAlignment="0" applyProtection="0"/>
    <xf numFmtId="0" fontId="2" fillId="4"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3" borderId="9" applyNumberFormat="0" applyFont="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1"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6"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9"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0" borderId="0"/>
    <xf numFmtId="0" fontId="2" fillId="4" borderId="0" applyNumberFormat="0" applyBorder="0" applyAlignment="0" applyProtection="0"/>
    <xf numFmtId="0" fontId="2" fillId="23" borderId="9" applyNumberFormat="0" applyFont="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9"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23" borderId="9" applyNumberFormat="0" applyFont="0" applyAlignment="0" applyProtection="0"/>
    <xf numFmtId="0" fontId="2" fillId="12" borderId="0" applyNumberFormat="0" applyBorder="0" applyAlignment="0" applyProtection="0"/>
    <xf numFmtId="0" fontId="2" fillId="0" borderId="0"/>
    <xf numFmtId="0" fontId="2" fillId="2" borderId="0" applyNumberFormat="0" applyBorder="0" applyAlignment="0" applyProtection="0"/>
    <xf numFmtId="0" fontId="2" fillId="0" borderId="0"/>
    <xf numFmtId="0" fontId="2" fillId="5" borderId="0" applyNumberFormat="0" applyBorder="0" applyAlignment="0" applyProtection="0"/>
    <xf numFmtId="0" fontId="2" fillId="2"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0" borderId="0"/>
    <xf numFmtId="0" fontId="2" fillId="12"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3" borderId="0" applyNumberFormat="0" applyBorder="0" applyAlignment="0" applyProtection="0"/>
    <xf numFmtId="0" fontId="2" fillId="0" borderId="0"/>
    <xf numFmtId="0" fontId="2" fillId="10" borderId="0" applyNumberFormat="0" applyBorder="0" applyAlignment="0" applyProtection="0"/>
    <xf numFmtId="0" fontId="2" fillId="23" borderId="9" applyNumberFormat="0" applyFont="0" applyAlignment="0" applyProtection="0"/>
    <xf numFmtId="0" fontId="2" fillId="8"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23" borderId="9" applyNumberFormat="0" applyFont="0" applyAlignment="0" applyProtection="0"/>
    <xf numFmtId="0" fontId="2" fillId="11"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9" borderId="0" applyNumberFormat="0" applyBorder="0" applyAlignment="0" applyProtection="0"/>
    <xf numFmtId="0" fontId="2" fillId="0" borderId="0"/>
    <xf numFmtId="0" fontId="2" fillId="23" borderId="9" applyNumberFormat="0" applyFont="0" applyAlignment="0" applyProtection="0"/>
    <xf numFmtId="0" fontId="2" fillId="0" borderId="0"/>
    <xf numFmtId="0" fontId="2" fillId="13" borderId="0" applyNumberFormat="0" applyBorder="0" applyAlignment="0" applyProtection="0"/>
    <xf numFmtId="0" fontId="2" fillId="0" borderId="0"/>
    <xf numFmtId="0" fontId="2" fillId="0" borderId="0"/>
    <xf numFmtId="0" fontId="2" fillId="0" borderId="0"/>
    <xf numFmtId="0" fontId="2" fillId="5"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0" borderId="0"/>
    <xf numFmtId="0" fontId="2" fillId="10"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11" borderId="0" applyNumberFormat="0" applyBorder="0" applyAlignment="0" applyProtection="0"/>
    <xf numFmtId="0" fontId="2" fillId="9"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0" borderId="0"/>
    <xf numFmtId="0" fontId="2" fillId="6"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23" borderId="9" applyNumberFormat="0" applyFont="0" applyAlignment="0" applyProtection="0"/>
    <xf numFmtId="0" fontId="2" fillId="11"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23" borderId="9" applyNumberFormat="0" applyFont="0" applyAlignment="0" applyProtection="0"/>
    <xf numFmtId="0" fontId="2" fillId="23" borderId="9" applyNumberFormat="0" applyFont="0" applyAlignment="0" applyProtection="0"/>
    <xf numFmtId="0" fontId="2" fillId="2" borderId="0" applyNumberFormat="0" applyBorder="0" applyAlignment="0" applyProtection="0"/>
    <xf numFmtId="0" fontId="2" fillId="2"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0" borderId="0"/>
    <xf numFmtId="0" fontId="2" fillId="8"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0" borderId="0"/>
    <xf numFmtId="0" fontId="2" fillId="7" borderId="0" applyNumberFormat="0" applyBorder="0" applyAlignment="0" applyProtection="0"/>
    <xf numFmtId="0" fontId="2" fillId="23" borderId="9" applyNumberFormat="0" applyFont="0" applyAlignment="0" applyProtection="0"/>
    <xf numFmtId="0" fontId="2" fillId="9"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2" borderId="0" applyNumberFormat="0" applyBorder="0" applyAlignment="0" applyProtection="0"/>
    <xf numFmtId="0" fontId="2" fillId="23" borderId="9" applyNumberFormat="0" applyFont="0" applyAlignment="0" applyProtection="0"/>
    <xf numFmtId="0" fontId="2" fillId="13"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0" borderId="0"/>
    <xf numFmtId="0" fontId="2" fillId="3"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0" borderId="0"/>
    <xf numFmtId="0" fontId="2" fillId="23" borderId="9" applyNumberFormat="0" applyFont="0" applyAlignment="0" applyProtection="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9"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7" fillId="0" borderId="0"/>
    <xf numFmtId="0" fontId="1" fillId="0" borderId="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0" borderId="0"/>
    <xf numFmtId="0" fontId="1" fillId="23" borderId="9" applyNumberFormat="0" applyFont="0" applyAlignment="0" applyProtection="0"/>
    <xf numFmtId="0" fontId="1" fillId="12"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0" borderId="0"/>
    <xf numFmtId="0" fontId="1" fillId="10" borderId="0" applyNumberFormat="0" applyBorder="0" applyAlignment="0" applyProtection="0"/>
    <xf numFmtId="0" fontId="1" fillId="0" borderId="0"/>
    <xf numFmtId="0" fontId="1" fillId="4"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0" borderId="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0" borderId="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23" borderId="9" applyNumberFormat="0" applyFont="0" applyAlignment="0" applyProtection="0"/>
    <xf numFmtId="0" fontId="1" fillId="11"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23" borderId="9" applyNumberFormat="0" applyFont="0" applyAlignment="0" applyProtection="0"/>
    <xf numFmtId="0" fontId="1" fillId="10" borderId="0" applyNumberFormat="0" applyBorder="0" applyAlignment="0" applyProtection="0"/>
    <xf numFmtId="0" fontId="1" fillId="5" borderId="0" applyNumberFormat="0" applyBorder="0" applyAlignment="0" applyProtection="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0" borderId="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0" borderId="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0" borderId="0"/>
    <xf numFmtId="0" fontId="1" fillId="5" borderId="0" applyNumberFormat="0" applyBorder="0" applyAlignment="0" applyProtection="0"/>
    <xf numFmtId="0" fontId="1" fillId="7" borderId="0" applyNumberFormat="0" applyBorder="0" applyAlignment="0" applyProtection="0"/>
    <xf numFmtId="0" fontId="1" fillId="0" borderId="0"/>
    <xf numFmtId="0" fontId="1" fillId="23"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7"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0" borderId="0"/>
    <xf numFmtId="0" fontId="1" fillId="3"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0" borderId="0"/>
    <xf numFmtId="0" fontId="1" fillId="9"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0" borderId="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3" borderId="9"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9" borderId="0" applyNumberFormat="0" applyBorder="0" applyAlignment="0" applyProtection="0"/>
    <xf numFmtId="0" fontId="1" fillId="2"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11"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0" borderId="0"/>
    <xf numFmtId="0" fontId="1" fillId="0" borderId="0"/>
    <xf numFmtId="0" fontId="1" fillId="0" borderId="0"/>
    <xf numFmtId="0" fontId="1" fillId="23" borderId="9" applyNumberFormat="0" applyFont="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0" borderId="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9"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0" borderId="0"/>
    <xf numFmtId="0" fontId="1" fillId="8" borderId="0" applyNumberFormat="0" applyBorder="0" applyAlignment="0" applyProtection="0"/>
    <xf numFmtId="0" fontId="1" fillId="10" borderId="0" applyNumberFormat="0" applyBorder="0" applyAlignment="0" applyProtection="0"/>
    <xf numFmtId="0" fontId="1" fillId="0" borderId="0"/>
    <xf numFmtId="0" fontId="1" fillId="8" borderId="0" applyNumberFormat="0" applyBorder="0" applyAlignment="0" applyProtection="0"/>
    <xf numFmtId="0" fontId="1" fillId="0" borderId="0"/>
    <xf numFmtId="0" fontId="1" fillId="10"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2" borderId="0" applyNumberFormat="0" applyBorder="0" applyAlignment="0" applyProtection="0"/>
    <xf numFmtId="0" fontId="1" fillId="11" borderId="0" applyNumberFormat="0" applyBorder="0" applyAlignment="0" applyProtection="0"/>
    <xf numFmtId="0" fontId="1" fillId="0" borderId="0"/>
    <xf numFmtId="0" fontId="1" fillId="9"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3" borderId="9" applyNumberFormat="0" applyFont="0" applyAlignment="0" applyProtection="0"/>
    <xf numFmtId="0" fontId="1" fillId="9"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9" applyNumberFormat="0" applyFont="0" applyAlignment="0" applyProtection="0"/>
    <xf numFmtId="0" fontId="1" fillId="9" borderId="0" applyNumberFormat="0" applyBorder="0" applyAlignment="0" applyProtection="0"/>
    <xf numFmtId="0" fontId="1" fillId="23" borderId="9" applyNumberFormat="0" applyFont="0" applyAlignment="0" applyProtection="0"/>
    <xf numFmtId="0" fontId="1" fillId="13" borderId="0" applyNumberFormat="0" applyBorder="0" applyAlignment="0" applyProtection="0"/>
    <xf numFmtId="0" fontId="1" fillId="0" borderId="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3" borderId="9"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9" applyNumberFormat="0" applyFont="0" applyAlignment="0" applyProtection="0"/>
    <xf numFmtId="0" fontId="1" fillId="0" borderId="0"/>
    <xf numFmtId="0" fontId="1" fillId="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0" borderId="0"/>
    <xf numFmtId="0" fontId="1" fillId="4" borderId="0" applyNumberFormat="0" applyBorder="0" applyAlignment="0" applyProtection="0"/>
    <xf numFmtId="0" fontId="1" fillId="4" borderId="0" applyNumberFormat="0" applyBorder="0" applyAlignment="0" applyProtection="0"/>
    <xf numFmtId="0" fontId="1" fillId="0" borderId="0"/>
    <xf numFmtId="0" fontId="1" fillId="10"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6"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9"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0" borderId="0"/>
    <xf numFmtId="0" fontId="1" fillId="4" borderId="0" applyNumberFormat="0" applyBorder="0" applyAlignment="0" applyProtection="0"/>
    <xf numFmtId="0" fontId="1" fillId="23" borderId="9" applyNumberFormat="0" applyFont="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9"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0" borderId="0"/>
    <xf numFmtId="0" fontId="1" fillId="2" borderId="0" applyNumberFormat="0" applyBorder="0" applyAlignment="0" applyProtection="0"/>
    <xf numFmtId="0" fontId="1" fillId="0" borderId="0"/>
    <xf numFmtId="0" fontId="1" fillId="5" borderId="0" applyNumberFormat="0" applyBorder="0" applyAlignment="0" applyProtection="0"/>
    <xf numFmtId="0" fontId="1" fillId="2"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0" borderId="0"/>
    <xf numFmtId="0" fontId="1" fillId="12"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3" borderId="0" applyNumberFormat="0" applyBorder="0" applyAlignment="0" applyProtection="0"/>
    <xf numFmtId="0" fontId="1" fillId="0" borderId="0"/>
    <xf numFmtId="0" fontId="1" fillId="10"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11"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9"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13" borderId="0" applyNumberFormat="0" applyBorder="0" applyAlignment="0" applyProtection="0"/>
    <xf numFmtId="0" fontId="1" fillId="0" borderId="0"/>
    <xf numFmtId="0" fontId="1" fillId="0" borderId="0"/>
    <xf numFmtId="0" fontId="1" fillId="0" borderId="0"/>
    <xf numFmtId="0" fontId="1" fillId="5"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11"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0" borderId="0"/>
    <xf numFmtId="0" fontId="1" fillId="10"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11"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0" borderId="0"/>
    <xf numFmtId="0" fontId="1" fillId="8"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0" borderId="0"/>
    <xf numFmtId="0" fontId="1" fillId="6"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23" borderId="9" applyNumberFormat="0" applyFont="0" applyAlignment="0" applyProtection="0"/>
    <xf numFmtId="0" fontId="1" fillId="11"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2" borderId="0" applyNumberFormat="0" applyBorder="0" applyAlignment="0" applyProtection="0"/>
    <xf numFmtId="0" fontId="1" fillId="2"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0" borderId="0"/>
    <xf numFmtId="0" fontId="1" fillId="8"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0" borderId="0"/>
    <xf numFmtId="0" fontId="1" fillId="7" borderId="0" applyNumberFormat="0" applyBorder="0" applyAlignment="0" applyProtection="0"/>
    <xf numFmtId="0" fontId="1" fillId="23" borderId="9" applyNumberFormat="0" applyFont="0" applyAlignment="0" applyProtection="0"/>
    <xf numFmtId="0" fontId="1" fillId="9"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23" borderId="9"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0" borderId="0"/>
    <xf numFmtId="0" fontId="1" fillId="3"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cellStyleXfs>
  <cellXfs count="197">
    <xf numFmtId="0" fontId="0" fillId="0" borderId="0" xfId="0"/>
    <xf numFmtId="0" fontId="0" fillId="0" borderId="0" xfId="0" applyAlignment="1">
      <alignment horizontal="center"/>
    </xf>
    <xf numFmtId="0" fontId="12" fillId="0" borderId="0" xfId="0" applyFont="1"/>
    <xf numFmtId="0" fontId="0" fillId="0" borderId="0" xfId="0" applyAlignment="1">
      <alignment vertical="top"/>
    </xf>
    <xf numFmtId="1" fontId="0" fillId="0" borderId="0" xfId="0" applyNumberFormat="1" applyFill="1" applyBorder="1" applyAlignment="1">
      <alignment vertical="top"/>
    </xf>
    <xf numFmtId="0" fontId="34" fillId="0" borderId="0" xfId="0" applyFont="1" applyFill="1" applyBorder="1" applyAlignment="1">
      <alignment horizontal="center" vertical="top"/>
    </xf>
    <xf numFmtId="0" fontId="31" fillId="0" borderId="0" xfId="0" applyFont="1" applyFill="1" applyBorder="1" applyAlignment="1">
      <alignment horizontal="left" vertical="top" wrapText="1"/>
    </xf>
    <xf numFmtId="0" fontId="34" fillId="0" borderId="0" xfId="0" applyFont="1" applyFill="1" applyBorder="1" applyAlignment="1">
      <alignment vertical="top"/>
    </xf>
    <xf numFmtId="1" fontId="33"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0" fillId="0" borderId="0" xfId="0" applyFont="1" applyFill="1" applyBorder="1" applyAlignment="1">
      <alignment vertical="top"/>
    </xf>
    <xf numFmtId="0" fontId="30" fillId="0" borderId="0" xfId="0" applyFont="1" applyAlignment="1">
      <alignment horizontal="center" vertical="top"/>
    </xf>
    <xf numFmtId="0" fontId="30" fillId="0" borderId="0" xfId="0" applyFont="1" applyAlignment="1">
      <alignment vertical="top"/>
    </xf>
    <xf numFmtId="0" fontId="0" fillId="0" borderId="0" xfId="0" applyFill="1" applyBorder="1" applyAlignment="1">
      <alignment horizontal="left"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4" borderId="1" xfId="0" applyFont="1" applyFill="1" applyBorder="1" applyAlignment="1">
      <alignment vertical="top" wrapText="1"/>
    </xf>
    <xf numFmtId="0" fontId="0" fillId="0" borderId="1" xfId="0" applyFont="1" applyBorder="1" applyAlignment="1">
      <alignment vertical="top"/>
    </xf>
    <xf numFmtId="0" fontId="0" fillId="0" borderId="0" xfId="0" applyFont="1" applyAlignment="1">
      <alignment vertical="top"/>
    </xf>
    <xf numFmtId="1" fontId="0" fillId="0" borderId="0" xfId="0" applyNumberFormat="1" applyFont="1" applyFill="1" applyBorder="1" applyAlignment="1">
      <alignment vertical="top"/>
    </xf>
    <xf numFmtId="0" fontId="33" fillId="34" borderId="1" xfId="0" applyFont="1" applyFill="1" applyBorder="1" applyAlignment="1">
      <alignment vertical="top"/>
    </xf>
    <xf numFmtId="0" fontId="33" fillId="34" borderId="1" xfId="0" applyFont="1" applyFill="1" applyBorder="1" applyAlignment="1">
      <alignment horizontal="center" vertical="top"/>
    </xf>
    <xf numFmtId="0" fontId="33" fillId="0" borderId="0" xfId="0" applyFont="1" applyFill="1" applyBorder="1" applyAlignment="1">
      <alignment horizontal="center" vertical="top"/>
    </xf>
    <xf numFmtId="0" fontId="0" fillId="35" borderId="1" xfId="0" applyFont="1" applyFill="1" applyBorder="1" applyAlignment="1">
      <alignment vertical="top"/>
    </xf>
    <xf numFmtId="0" fontId="36" fillId="35"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33" fillId="34" borderId="1" xfId="0" applyFont="1" applyFill="1" applyBorder="1" applyAlignment="1">
      <alignment horizontal="left" vertical="top" wrapText="1"/>
    </xf>
    <xf numFmtId="0" fontId="0" fillId="35"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0" fillId="0" borderId="0" xfId="0" applyFont="1"/>
    <xf numFmtId="0" fontId="0" fillId="0" borderId="0" xfId="0" applyFont="1" applyAlignment="1">
      <alignment horizontal="center"/>
    </xf>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0" fillId="34" borderId="1" xfId="0" applyFont="1" applyFill="1" applyBorder="1"/>
    <xf numFmtId="0" fontId="0" fillId="34" borderId="1" xfId="0" applyFont="1" applyFill="1" applyBorder="1" applyAlignment="1">
      <alignment horizontal="left"/>
    </xf>
    <xf numFmtId="0" fontId="0" fillId="34" borderId="1" xfId="0" applyFont="1" applyFill="1" applyBorder="1" applyAlignment="1">
      <alignment horizontal="center"/>
    </xf>
    <xf numFmtId="0" fontId="0" fillId="34" borderId="2" xfId="0" applyFont="1" applyFill="1" applyBorder="1"/>
    <xf numFmtId="0" fontId="0" fillId="34" borderId="1" xfId="0" applyFont="1" applyFill="1" applyBorder="1" applyAlignment="1">
      <alignment horizontal="center"/>
    </xf>
    <xf numFmtId="0" fontId="33" fillId="34" borderId="1" xfId="0" applyFont="1" applyFill="1" applyBorder="1"/>
    <xf numFmtId="0" fontId="33" fillId="34" borderId="1" xfId="0" applyFont="1" applyFill="1" applyBorder="1" applyAlignment="1">
      <alignment horizontal="left"/>
    </xf>
    <xf numFmtId="0" fontId="33" fillId="34" borderId="1" xfId="0" applyFont="1" applyFill="1" applyBorder="1" applyAlignment="1">
      <alignment horizontal="center"/>
    </xf>
    <xf numFmtId="0" fontId="33" fillId="34" borderId="2" xfId="0" applyFont="1" applyFill="1" applyBorder="1"/>
    <xf numFmtId="0" fontId="0" fillId="0" borderId="1" xfId="0" applyBorder="1" applyAlignment="1">
      <alignment vertical="top"/>
    </xf>
    <xf numFmtId="0" fontId="33" fillId="0" borderId="1" xfId="0" applyFont="1" applyBorder="1" applyAlignment="1">
      <alignment horizontal="right"/>
    </xf>
    <xf numFmtId="0" fontId="33" fillId="0" borderId="1" xfId="0" applyFont="1" applyFill="1" applyBorder="1" applyAlignment="1">
      <alignment horizontal="right"/>
    </xf>
    <xf numFmtId="1" fontId="33" fillId="0" borderId="1" xfId="0" applyNumberFormat="1" applyFont="1" applyBorder="1" applyAlignment="1">
      <alignment horizontal="right"/>
    </xf>
    <xf numFmtId="0" fontId="0" fillId="0" borderId="0" xfId="0" applyFont="1" applyBorder="1" applyAlignment="1">
      <alignment horizontal="right"/>
    </xf>
    <xf numFmtId="0" fontId="33" fillId="0" borderId="0" xfId="0" applyFont="1"/>
    <xf numFmtId="1" fontId="33" fillId="0" borderId="1" xfId="0" applyNumberFormat="1" applyFont="1" applyFill="1" applyBorder="1"/>
    <xf numFmtId="0" fontId="0" fillId="0" borderId="0" xfId="0" applyFont="1" applyFill="1" applyBorder="1"/>
    <xf numFmtId="0" fontId="33" fillId="0" borderId="0" xfId="0" applyFont="1" applyFill="1" applyBorder="1" applyAlignment="1">
      <alignment horizontal="left" vertical="top" wrapText="1"/>
    </xf>
    <xf numFmtId="0" fontId="33" fillId="0" borderId="0" xfId="0" applyFont="1" applyFill="1" applyBorder="1" applyAlignment="1">
      <alignment vertical="top"/>
    </xf>
    <xf numFmtId="0" fontId="0" fillId="0" borderId="0" xfId="0" applyFont="1" applyFill="1" applyBorder="1" applyAlignment="1">
      <alignment vertical="center" wrapText="1"/>
    </xf>
    <xf numFmtId="0" fontId="36" fillId="0" borderId="0" xfId="0" applyFont="1" applyFill="1" applyBorder="1" applyAlignment="1">
      <alignment vertical="center" wrapText="1"/>
    </xf>
    <xf numFmtId="0" fontId="0" fillId="0" borderId="1" xfId="0" applyFill="1" applyBorder="1" applyAlignment="1">
      <alignment vertical="top"/>
    </xf>
    <xf numFmtId="0" fontId="0" fillId="0" borderId="1" xfId="0" applyFont="1" applyBorder="1"/>
    <xf numFmtId="1" fontId="33" fillId="0" borderId="1" xfId="0" applyNumberFormat="1" applyFont="1" applyBorder="1" applyAlignment="1">
      <alignment vertical="top"/>
    </xf>
    <xf numFmtId="1" fontId="0" fillId="0" borderId="1" xfId="0" applyNumberFormat="1" applyFont="1" applyBorder="1" applyAlignment="1">
      <alignment horizontal="right"/>
    </xf>
    <xf numFmtId="0" fontId="33" fillId="0" borderId="1" xfId="0" applyFont="1" applyBorder="1"/>
    <xf numFmtId="0" fontId="33" fillId="0" borderId="1" xfId="0" applyFont="1" applyFill="1" applyBorder="1"/>
    <xf numFmtId="1" fontId="33" fillId="0" borderId="1" xfId="0" applyNumberFormat="1" applyFont="1" applyBorder="1"/>
    <xf numFmtId="0" fontId="33" fillId="0" borderId="1" xfId="0" applyFont="1" applyBorder="1" applyAlignment="1">
      <alignment horizontal="right"/>
    </xf>
    <xf numFmtId="1" fontId="33" fillId="0" borderId="1" xfId="0" applyNumberFormat="1" applyFont="1" applyBorder="1" applyAlignment="1">
      <alignment horizontal="right"/>
    </xf>
    <xf numFmtId="0" fontId="0" fillId="0" borderId="0" xfId="0"/>
    <xf numFmtId="0" fontId="0" fillId="34" borderId="1" xfId="0" applyFont="1" applyFill="1" applyBorder="1" applyAlignment="1">
      <alignment vertical="top"/>
    </xf>
    <xf numFmtId="0" fontId="0" fillId="34" borderId="1" xfId="0" applyFont="1" applyFill="1" applyBorder="1" applyAlignment="1">
      <alignment horizontal="left" vertical="top"/>
    </xf>
    <xf numFmtId="0" fontId="0" fillId="34" borderId="1" xfId="0" applyFont="1" applyFill="1" applyBorder="1" applyAlignment="1">
      <alignment horizontal="center" vertical="top" wrapText="1"/>
    </xf>
    <xf numFmtId="0" fontId="0" fillId="34" borderId="1" xfId="0" applyFont="1" applyFill="1" applyBorder="1" applyAlignment="1">
      <alignment horizontal="left" vertical="top" wrapText="1"/>
    </xf>
    <xf numFmtId="0" fontId="0" fillId="0" borderId="1" xfId="0" applyFont="1" applyBorder="1" applyAlignment="1">
      <alignment horizontal="right" vertical="top"/>
    </xf>
    <xf numFmtId="0" fontId="0" fillId="34" borderId="3" xfId="0" applyFont="1" applyFill="1" applyBorder="1" applyAlignment="1">
      <alignment horizontal="left" vertical="top" wrapText="1"/>
    </xf>
    <xf numFmtId="0" fontId="0" fillId="0" borderId="3" xfId="0" applyFont="1" applyBorder="1" applyAlignment="1">
      <alignment horizontal="right" vertical="top"/>
    </xf>
    <xf numFmtId="0" fontId="0" fillId="34" borderId="2" xfId="0" applyFont="1" applyFill="1" applyBorder="1" applyAlignment="1">
      <alignment vertical="top"/>
    </xf>
    <xf numFmtId="0" fontId="0" fillId="0" borderId="2" xfId="0" applyFont="1" applyBorder="1" applyAlignment="1">
      <alignment horizontal="right" vertical="top"/>
    </xf>
    <xf numFmtId="0" fontId="0" fillId="0" borderId="16" xfId="0" applyFont="1" applyBorder="1" applyAlignment="1">
      <alignment horizontal="right" vertical="top"/>
    </xf>
    <xf numFmtId="0" fontId="0" fillId="34" borderId="1" xfId="0" applyFont="1" applyFill="1" applyBorder="1" applyAlignment="1">
      <alignment horizontal="center"/>
    </xf>
    <xf numFmtId="0" fontId="0" fillId="34" borderId="1" xfId="0" applyFont="1" applyFill="1" applyBorder="1" applyAlignment="1">
      <alignment horizontal="center"/>
    </xf>
    <xf numFmtId="0" fontId="0" fillId="34" borderId="1" xfId="0" applyFont="1" applyFill="1" applyBorder="1" applyAlignment="1">
      <alignment horizontal="center"/>
    </xf>
    <xf numFmtId="0" fontId="0" fillId="34" borderId="1" xfId="0" applyFont="1" applyFill="1" applyBorder="1" applyAlignment="1">
      <alignment horizontal="center"/>
    </xf>
    <xf numFmtId="0" fontId="0" fillId="0" borderId="1" xfId="0" applyFont="1" applyFill="1" applyBorder="1" applyAlignment="1">
      <alignment horizontal="right"/>
    </xf>
    <xf numFmtId="1" fontId="0" fillId="0" borderId="1" xfId="0" applyNumberFormat="1" applyFont="1" applyBorder="1" applyAlignment="1">
      <alignment horizontal="right"/>
    </xf>
    <xf numFmtId="0" fontId="0" fillId="34" borderId="1" xfId="0" applyFont="1" applyFill="1" applyBorder="1" applyAlignment="1">
      <alignment horizontal="center"/>
    </xf>
    <xf numFmtId="0" fontId="33" fillId="0" borderId="1" xfId="0" applyFont="1" applyFill="1" applyBorder="1" applyAlignment="1">
      <alignment horizontal="right"/>
    </xf>
    <xf numFmtId="0" fontId="0" fillId="0" borderId="0" xfId="0" applyAlignment="1">
      <alignment vertical="top"/>
    </xf>
    <xf numFmtId="0" fontId="0" fillId="0" borderId="0" xfId="0" applyFont="1" applyAlignment="1">
      <alignment vertical="top"/>
    </xf>
    <xf numFmtId="0" fontId="33" fillId="34" borderId="1" xfId="0" applyFont="1" applyFill="1" applyBorder="1" applyAlignment="1">
      <alignment horizontal="center" vertical="top"/>
    </xf>
    <xf numFmtId="0" fontId="0" fillId="35" borderId="1" xfId="0" applyFont="1" applyFill="1" applyBorder="1" applyAlignment="1">
      <alignment vertical="top"/>
    </xf>
    <xf numFmtId="0" fontId="36" fillId="35" borderId="1" xfId="0" applyFont="1" applyFill="1" applyBorder="1" applyAlignment="1">
      <alignment vertical="center" wrapText="1"/>
    </xf>
    <xf numFmtId="0" fontId="0" fillId="0" borderId="0" xfId="0" applyFont="1" applyFill="1" applyAlignment="1">
      <alignment vertical="top"/>
    </xf>
    <xf numFmtId="0" fontId="33" fillId="34" borderId="1" xfId="0" applyFont="1" applyFill="1" applyBorder="1" applyAlignment="1">
      <alignment horizontal="left" vertical="top" wrapText="1"/>
    </xf>
    <xf numFmtId="0" fontId="0" fillId="35"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0" fillId="0" borderId="1" xfId="0" applyBorder="1" applyAlignment="1">
      <alignment vertical="top"/>
    </xf>
    <xf numFmtId="0" fontId="0" fillId="0" borderId="0" xfId="0" applyFont="1" applyFill="1" applyBorder="1"/>
    <xf numFmtId="0" fontId="33" fillId="0" borderId="0" xfId="0" applyFont="1" applyAlignment="1">
      <alignment vertical="top"/>
    </xf>
    <xf numFmtId="0" fontId="33" fillId="35" borderId="1" xfId="0" applyFont="1" applyFill="1" applyBorder="1" applyAlignment="1">
      <alignment vertical="center" wrapText="1"/>
    </xf>
    <xf numFmtId="0" fontId="31" fillId="0" borderId="0" xfId="0" applyFont="1" applyFill="1" applyBorder="1" applyAlignment="1">
      <alignment vertical="top" wrapText="1"/>
    </xf>
    <xf numFmtId="1" fontId="55" fillId="0" borderId="0" xfId="0" applyNumberFormat="1" applyFont="1" applyFill="1" applyBorder="1" applyAlignment="1">
      <alignment horizontal="center" vertical="top"/>
    </xf>
    <xf numFmtId="0" fontId="33" fillId="0" borderId="0" xfId="0" applyFont="1" applyFill="1" applyAlignment="1">
      <alignment vertical="top"/>
    </xf>
    <xf numFmtId="0" fontId="55" fillId="0" borderId="0" xfId="0" applyFont="1" applyFill="1" applyBorder="1" applyAlignment="1">
      <alignment horizontal="center" vertical="top"/>
    </xf>
    <xf numFmtId="0" fontId="56" fillId="0" borderId="0" xfId="0" applyFont="1" applyFill="1" applyBorder="1" applyAlignment="1">
      <alignment vertical="top"/>
    </xf>
    <xf numFmtId="0" fontId="56" fillId="0" borderId="0" xfId="0" applyFont="1" applyFill="1" applyBorder="1" applyAlignment="1">
      <alignment horizontal="center" vertical="top"/>
    </xf>
    <xf numFmtId="1" fontId="33" fillId="34" borderId="1" xfId="0" applyNumberFormat="1" applyFont="1" applyFill="1" applyBorder="1" applyAlignment="1">
      <alignment vertical="top"/>
    </xf>
    <xf numFmtId="1" fontId="56" fillId="0" borderId="0" xfId="0" applyNumberFormat="1" applyFont="1" applyFill="1" applyBorder="1" applyAlignment="1">
      <alignment horizontal="center" vertical="top"/>
    </xf>
    <xf numFmtId="0" fontId="31" fillId="0" borderId="0" xfId="0" applyFont="1" applyFill="1" applyBorder="1" applyAlignment="1">
      <alignment vertical="center" wrapText="1"/>
    </xf>
    <xf numFmtId="0" fontId="29"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4" borderId="1" xfId="0" applyFont="1" applyFill="1" applyBorder="1" applyAlignment="1">
      <alignment horizontal="center" vertical="top"/>
    </xf>
    <xf numFmtId="0" fontId="29"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4" borderId="1" xfId="0" applyFont="1" applyFill="1" applyBorder="1" applyAlignment="1">
      <alignment horizontal="center" vertical="top"/>
    </xf>
    <xf numFmtId="0" fontId="0" fillId="34" borderId="1"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4" borderId="1" xfId="0" applyFont="1" applyFill="1" applyBorder="1" applyAlignment="1">
      <alignment horizontal="center" vertical="top"/>
    </xf>
    <xf numFmtId="0" fontId="0" fillId="34" borderId="1" xfId="0" applyFill="1" applyBorder="1" applyAlignment="1">
      <alignment horizontal="left" vertical="top" wrapText="1"/>
    </xf>
    <xf numFmtId="0" fontId="60" fillId="37" borderId="18" xfId="0" applyFont="1" applyFill="1" applyBorder="1" applyAlignment="1">
      <alignment horizontal="left" vertical="top"/>
    </xf>
    <xf numFmtId="0" fontId="58" fillId="33" borderId="20" xfId="0" applyFont="1" applyFill="1" applyBorder="1" applyAlignment="1">
      <alignment horizontal="left" vertical="top" wrapText="1"/>
    </xf>
    <xf numFmtId="0" fontId="59" fillId="33" borderId="20" xfId="0" applyFont="1" applyFill="1" applyBorder="1" applyAlignment="1">
      <alignment horizontal="left" vertical="top" wrapText="1"/>
    </xf>
    <xf numFmtId="49" fontId="59" fillId="33" borderId="20" xfId="0" applyNumberFormat="1" applyFont="1" applyFill="1" applyBorder="1" applyAlignment="1">
      <alignment horizontal="left" vertical="top" wrapText="1"/>
    </xf>
    <xf numFmtId="0" fontId="59" fillId="37" borderId="15" xfId="0" applyFont="1" applyFill="1" applyBorder="1" applyAlignment="1">
      <alignment horizontal="left" vertical="top" wrapText="1"/>
    </xf>
    <xf numFmtId="0" fontId="59" fillId="33" borderId="22" xfId="0" applyFont="1" applyFill="1" applyBorder="1" applyAlignment="1">
      <alignment horizontal="left" vertical="top" wrapText="1"/>
    </xf>
    <xf numFmtId="0" fontId="59" fillId="33" borderId="17" xfId="0" applyFont="1" applyFill="1" applyBorder="1" applyAlignment="1">
      <alignment horizontal="left" vertical="top" wrapText="1"/>
    </xf>
    <xf numFmtId="0" fontId="59" fillId="36" borderId="1" xfId="0" applyFont="1" applyFill="1" applyBorder="1" applyAlignment="1">
      <alignment vertical="top" wrapText="1"/>
    </xf>
    <xf numFmtId="0" fontId="59" fillId="33" borderId="22" xfId="0" applyFont="1" applyFill="1" applyBorder="1" applyAlignment="1">
      <alignment horizontal="center" vertical="top" wrapText="1"/>
    </xf>
    <xf numFmtId="0" fontId="59" fillId="33" borderId="20" xfId="0" applyFont="1" applyFill="1" applyBorder="1" applyAlignment="1">
      <alignment horizontal="center" vertical="top" wrapText="1"/>
    </xf>
    <xf numFmtId="49" fontId="59" fillId="33" borderId="20" xfId="0" applyNumberFormat="1" applyFont="1" applyFill="1" applyBorder="1" applyAlignment="1">
      <alignment horizontal="right" vertical="top" wrapText="1"/>
    </xf>
    <xf numFmtId="0" fontId="59" fillId="37" borderId="22" xfId="0" applyFont="1" applyFill="1" applyBorder="1" applyAlignment="1">
      <alignment horizontal="center" vertical="top" wrapText="1"/>
    </xf>
    <xf numFmtId="0" fontId="59" fillId="33" borderId="23" xfId="0" applyFont="1" applyFill="1" applyBorder="1" applyAlignment="1">
      <alignment horizontal="center" vertical="top" wrapText="1"/>
    </xf>
    <xf numFmtId="0" fontId="59" fillId="36" borderId="1" xfId="0" applyFont="1" applyFill="1" applyBorder="1" applyAlignment="1">
      <alignment horizontal="center" vertical="top" wrapText="1"/>
    </xf>
    <xf numFmtId="0" fontId="58" fillId="33" borderId="20" xfId="0" applyFont="1" applyFill="1" applyBorder="1" applyAlignment="1">
      <alignment horizontal="center" vertical="top" wrapText="1"/>
    </xf>
    <xf numFmtId="0" fontId="27" fillId="0" borderId="20" xfId="0" applyFont="1" applyFill="1" applyBorder="1" applyAlignment="1">
      <alignment vertical="top" wrapText="1"/>
    </xf>
    <xf numFmtId="0" fontId="27" fillId="33" borderId="20" xfId="0" applyFont="1" applyFill="1" applyBorder="1" applyAlignment="1">
      <alignment vertical="top" wrapText="1"/>
    </xf>
    <xf numFmtId="0" fontId="27" fillId="0" borderId="20" xfId="0" applyFont="1" applyBorder="1" applyAlignment="1">
      <alignment vertical="top" wrapText="1"/>
    </xf>
    <xf numFmtId="49" fontId="27" fillId="0" borderId="20" xfId="0" applyNumberFormat="1" applyFont="1" applyBorder="1" applyAlignment="1">
      <alignment horizontal="right" vertical="top" wrapText="1"/>
    </xf>
    <xf numFmtId="0" fontId="27" fillId="34" borderId="20" xfId="0" applyFont="1" applyFill="1" applyBorder="1" applyAlignment="1">
      <alignment vertical="top" wrapText="1"/>
    </xf>
    <xf numFmtId="0" fontId="27" fillId="0" borderId="23" xfId="0" applyFont="1" applyBorder="1" applyAlignment="1">
      <alignment vertical="top" wrapText="1"/>
    </xf>
    <xf numFmtId="0" fontId="61" fillId="0" borderId="1" xfId="100" applyFont="1" applyFill="1" applyBorder="1" applyAlignment="1">
      <alignment vertical="top"/>
    </xf>
    <xf numFmtId="2" fontId="61" fillId="0" borderId="1" xfId="100" applyNumberFormat="1" applyFont="1" applyFill="1" applyBorder="1" applyAlignment="1">
      <alignment vertical="top"/>
    </xf>
    <xf numFmtId="0" fontId="27" fillId="0" borderId="1" xfId="0" applyFont="1" applyBorder="1" applyAlignment="1">
      <alignment vertical="top" wrapText="1"/>
    </xf>
    <xf numFmtId="0" fontId="59" fillId="33" borderId="20" xfId="0" applyFont="1" applyFill="1" applyBorder="1" applyAlignment="1">
      <alignment vertical="top" wrapText="1"/>
    </xf>
    <xf numFmtId="0" fontId="27" fillId="0" borderId="1" xfId="0" applyFont="1" applyFill="1" applyBorder="1" applyAlignment="1">
      <alignment horizontal="right" vertical="top" wrapText="1"/>
    </xf>
    <xf numFmtId="2" fontId="27" fillId="0" borderId="1" xfId="59" applyNumberFormat="1" applyFont="1" applyFill="1" applyBorder="1" applyAlignment="1">
      <alignment horizontal="right" vertical="top"/>
    </xf>
    <xf numFmtId="1" fontId="27" fillId="0" borderId="1" xfId="59" applyNumberFormat="1" applyFont="1" applyFill="1" applyBorder="1" applyAlignment="1">
      <alignment horizontal="right" vertical="top"/>
    </xf>
    <xf numFmtId="0" fontId="27" fillId="0" borderId="2" xfId="0" applyFont="1" applyFill="1" applyBorder="1" applyAlignment="1">
      <alignment horizontal="right" vertical="top" wrapText="1"/>
    </xf>
    <xf numFmtId="49" fontId="27" fillId="0" borderId="20" xfId="0" applyNumberFormat="1" applyFont="1" applyFill="1" applyBorder="1" applyAlignment="1">
      <alignment horizontal="right" vertical="top" wrapText="1"/>
    </xf>
    <xf numFmtId="0" fontId="27" fillId="0" borderId="23" xfId="0" applyFont="1" applyFill="1" applyBorder="1" applyAlignment="1">
      <alignment vertical="top" wrapText="1"/>
    </xf>
    <xf numFmtId="1" fontId="27" fillId="0" borderId="2" xfId="59" applyNumberFormat="1" applyFont="1" applyFill="1" applyBorder="1" applyAlignment="1">
      <alignment horizontal="right" vertical="top"/>
    </xf>
    <xf numFmtId="0" fontId="61" fillId="0" borderId="20" xfId="0" applyFont="1" applyBorder="1" applyAlignment="1">
      <alignment vertical="top" wrapText="1"/>
    </xf>
    <xf numFmtId="49" fontId="61" fillId="0" borderId="20" xfId="0" applyNumberFormat="1" applyFont="1" applyBorder="1" applyAlignment="1">
      <alignment horizontal="right" vertical="top" wrapText="1"/>
    </xf>
    <xf numFmtId="1" fontId="27" fillId="0" borderId="1" xfId="59" applyNumberFormat="1" applyFont="1" applyFill="1" applyBorder="1" applyAlignment="1">
      <alignment horizontal="right" vertical="top" wrapText="1"/>
    </xf>
    <xf numFmtId="0" fontId="62" fillId="0" borderId="20" xfId="0" applyFont="1" applyBorder="1" applyAlignment="1">
      <alignment vertical="top" wrapText="1"/>
    </xf>
    <xf numFmtId="0" fontId="0" fillId="0" borderId="0" xfId="0" applyAlignment="1">
      <alignment wrapText="1"/>
    </xf>
    <xf numFmtId="0" fontId="27" fillId="34" borderId="24" xfId="0" applyFont="1" applyFill="1" applyBorder="1" applyAlignment="1">
      <alignment vertical="top" wrapText="1"/>
    </xf>
    <xf numFmtId="0" fontId="27" fillId="0" borderId="25" xfId="0" applyFont="1" applyFill="1" applyBorder="1" applyAlignment="1">
      <alignment vertical="top" wrapText="1"/>
    </xf>
    <xf numFmtId="0" fontId="0" fillId="0" borderId="0" xfId="0" applyFill="1"/>
    <xf numFmtId="0" fontId="58" fillId="33" borderId="1" xfId="0" applyFont="1" applyFill="1" applyBorder="1" applyAlignment="1">
      <alignment horizontal="left" vertical="top" wrapText="1"/>
    </xf>
    <xf numFmtId="0" fontId="60" fillId="33" borderId="1" xfId="0" applyFont="1" applyFill="1" applyBorder="1" applyAlignment="1">
      <alignment horizontal="left" vertical="top"/>
    </xf>
    <xf numFmtId="0" fontId="60" fillId="33" borderId="3" xfId="0" applyFont="1" applyFill="1" applyBorder="1" applyAlignment="1">
      <alignment horizontal="left" vertical="top"/>
    </xf>
    <xf numFmtId="0" fontId="58" fillId="36" borderId="1" xfId="0" applyFont="1" applyFill="1" applyBorder="1" applyAlignment="1">
      <alignment vertical="top"/>
    </xf>
    <xf numFmtId="0" fontId="0" fillId="0" borderId="1" xfId="0" applyBorder="1" applyAlignment="1">
      <alignment vertical="top"/>
    </xf>
    <xf numFmtId="0" fontId="58" fillId="33" borderId="17" xfId="0" applyFont="1" applyFill="1" applyBorder="1" applyAlignment="1">
      <alignment horizontal="left" vertical="top" wrapText="1"/>
    </xf>
    <xf numFmtId="0" fontId="60" fillId="33" borderId="18" xfId="0" applyFont="1" applyFill="1" applyBorder="1" applyAlignment="1">
      <alignment horizontal="left" vertical="top"/>
    </xf>
    <xf numFmtId="0" fontId="60" fillId="33" borderId="19" xfId="0" applyFont="1" applyFill="1" applyBorder="1" applyAlignment="1">
      <alignment horizontal="left" vertical="top"/>
    </xf>
    <xf numFmtId="0" fontId="60" fillId="33" borderId="21" xfId="0" applyFont="1" applyFill="1" applyBorder="1" applyAlignment="1">
      <alignment horizontal="left" vertical="top"/>
    </xf>
    <xf numFmtId="0" fontId="59" fillId="33" borderId="1" xfId="0" applyFont="1" applyFill="1" applyBorder="1" applyAlignment="1">
      <alignment horizontal="left" vertical="top" wrapText="1"/>
    </xf>
    <xf numFmtId="0" fontId="0" fillId="0" borderId="1" xfId="0" applyBorder="1" applyAlignment="1">
      <alignment horizontal="left" vertical="top"/>
    </xf>
    <xf numFmtId="0" fontId="33" fillId="34" borderId="3" xfId="0" applyFont="1" applyFill="1" applyBorder="1" applyAlignment="1">
      <alignment horizontal="center"/>
    </xf>
    <xf numFmtId="0" fontId="33" fillId="34" borderId="13" xfId="0" applyFont="1" applyFill="1" applyBorder="1" applyAlignment="1">
      <alignment horizontal="center"/>
    </xf>
    <xf numFmtId="0" fontId="33" fillId="34" borderId="14" xfId="0" applyFont="1" applyFill="1" applyBorder="1" applyAlignment="1"/>
    <xf numFmtId="0" fontId="33" fillId="34" borderId="1" xfId="0" applyFont="1" applyFill="1" applyBorder="1" applyAlignment="1">
      <alignment horizontal="center"/>
    </xf>
    <xf numFmtId="0" fontId="33" fillId="34" borderId="1" xfId="0" applyFont="1" applyFill="1" applyBorder="1" applyAlignment="1"/>
    <xf numFmtId="0" fontId="0" fillId="34" borderId="3" xfId="0" applyFont="1" applyFill="1" applyBorder="1" applyAlignment="1">
      <alignment horizontal="center"/>
    </xf>
    <xf numFmtId="0" fontId="0" fillId="34" borderId="13" xfId="0" applyFont="1" applyFill="1" applyBorder="1" applyAlignment="1">
      <alignment horizontal="center"/>
    </xf>
    <xf numFmtId="0" fontId="0" fillId="34" borderId="14" xfId="0" applyFont="1" applyFill="1" applyBorder="1" applyAlignment="1"/>
    <xf numFmtId="0" fontId="0" fillId="34" borderId="1" xfId="0" applyFont="1" applyFill="1" applyBorder="1" applyAlignment="1">
      <alignment horizontal="center"/>
    </xf>
    <xf numFmtId="0" fontId="0" fillId="34" borderId="1" xfId="0" applyFont="1" applyFill="1" applyBorder="1" applyAlignment="1"/>
    <xf numFmtId="0" fontId="0" fillId="34" borderId="3" xfId="0" applyFont="1" applyFill="1" applyBorder="1" applyAlignment="1">
      <alignment horizontal="center" vertical="top"/>
    </xf>
    <xf numFmtId="0" fontId="0" fillId="34" borderId="13" xfId="0" applyFont="1" applyFill="1" applyBorder="1" applyAlignment="1">
      <alignment horizontal="center" vertical="top"/>
    </xf>
    <xf numFmtId="0" fontId="0" fillId="34" borderId="14" xfId="0" applyFont="1" applyFill="1" applyBorder="1" applyAlignment="1">
      <alignment horizontal="center" vertical="top"/>
    </xf>
    <xf numFmtId="0" fontId="29"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4" borderId="1" xfId="0" applyFont="1" applyFill="1" applyBorder="1" applyAlignment="1">
      <alignment horizontal="center" vertical="top"/>
    </xf>
    <xf numFmtId="0" fontId="0" fillId="0" borderId="1" xfId="0" applyFont="1" applyBorder="1" applyAlignment="1">
      <alignment horizontal="center" vertical="top"/>
    </xf>
  </cellXfs>
  <cellStyles count="45550">
    <cellStyle name="20 % – Zvýraznění1" xfId="1" builtinId="30" customBuiltin="1"/>
    <cellStyle name="20 % – Zvýraznění1 10" xfId="679"/>
    <cellStyle name="20 % – Zvýraznění1 10 2" xfId="680"/>
    <cellStyle name="20 % – Zvýraznění1 10 2 2" xfId="7863"/>
    <cellStyle name="20 % – Zvýraznění1 10 2 2 2" xfId="16022"/>
    <cellStyle name="20 % – Zvýraznění1 10 2 2 3" xfId="27432"/>
    <cellStyle name="20 % – Zvýraznění1 10 2 2 4" xfId="38809"/>
    <cellStyle name="20 % – Zvýraznění1 10 2 3" xfId="19266"/>
    <cellStyle name="20 % – Zvýraznění1 10 2 3 2" xfId="30656"/>
    <cellStyle name="20 % – Zvýraznění1 10 2 3 3" xfId="42033"/>
    <cellStyle name="20 % – Zvýraznění1 10 2 4" xfId="11650"/>
    <cellStyle name="20 % – Zvýraznění1 10 2 5" xfId="23066"/>
    <cellStyle name="20 % – Zvýraznění1 10 2 6" xfId="34441"/>
    <cellStyle name="20 % – Zvýraznění1 10 3" xfId="681"/>
    <cellStyle name="20 % – Zvýraznění1 10 3 2" xfId="7864"/>
    <cellStyle name="20 % – Zvýraznění1 10 3 2 2" xfId="16023"/>
    <cellStyle name="20 % – Zvýraznění1 10 3 2 3" xfId="27433"/>
    <cellStyle name="20 % – Zvýraznění1 10 3 2 4" xfId="38810"/>
    <cellStyle name="20 % – Zvýraznění1 10 3 3" xfId="19267"/>
    <cellStyle name="20 % – Zvýraznění1 10 3 3 2" xfId="30657"/>
    <cellStyle name="20 % – Zvýraznění1 10 3 3 3" xfId="42034"/>
    <cellStyle name="20 % – Zvýraznění1 10 3 4" xfId="11651"/>
    <cellStyle name="20 % – Zvýraznění1 10 3 5" xfId="23067"/>
    <cellStyle name="20 % – Zvýraznění1 10 3 6" xfId="34442"/>
    <cellStyle name="20 % – Zvýraznění1 10 4" xfId="682"/>
    <cellStyle name="20 % – Zvýraznění1 10 4 2" xfId="7865"/>
    <cellStyle name="20 % – Zvýraznění1 10 4 2 2" xfId="16024"/>
    <cellStyle name="20 % – Zvýraznění1 10 4 2 3" xfId="27434"/>
    <cellStyle name="20 % – Zvýraznění1 10 4 2 4" xfId="38811"/>
    <cellStyle name="20 % – Zvýraznění1 10 4 3" xfId="19268"/>
    <cellStyle name="20 % – Zvýraznění1 10 4 3 2" xfId="30658"/>
    <cellStyle name="20 % – Zvýraznění1 10 4 3 3" xfId="42035"/>
    <cellStyle name="20 % – Zvýraznění1 10 4 4" xfId="11652"/>
    <cellStyle name="20 % – Zvýraznění1 10 4 5" xfId="23068"/>
    <cellStyle name="20 % – Zvýraznění1 10 4 6" xfId="34443"/>
    <cellStyle name="20 % – Zvýraznění1 10 5" xfId="7862"/>
    <cellStyle name="20 % – Zvýraznění1 10 5 2" xfId="15671"/>
    <cellStyle name="20 % – Zvýraznění1 10 5 3" xfId="27081"/>
    <cellStyle name="20 % – Zvýraznění1 10 5 4" xfId="38458"/>
    <cellStyle name="20 % – Zvýraznění1 10 6" xfId="19265"/>
    <cellStyle name="20 % – Zvýraznění1 10 6 2" xfId="30655"/>
    <cellStyle name="20 % – Zvýraznění1 10 6 3" xfId="42032"/>
    <cellStyle name="20 % – Zvýraznění1 10 7" xfId="11649"/>
    <cellStyle name="20 % – Zvýraznění1 10 8" xfId="23065"/>
    <cellStyle name="20 % – Zvýraznění1 10 9" xfId="34440"/>
    <cellStyle name="20 % – Zvýraznění1 11" xfId="683"/>
    <cellStyle name="20 % – Zvýraznění1 11 2" xfId="684"/>
    <cellStyle name="20 % – Zvýraznění1 11 2 2" xfId="7867"/>
    <cellStyle name="20 % – Zvýraznění1 11 2 2 2" xfId="16025"/>
    <cellStyle name="20 % – Zvýraznění1 11 2 2 3" xfId="27435"/>
    <cellStyle name="20 % – Zvýraznění1 11 2 2 4" xfId="38812"/>
    <cellStyle name="20 % – Zvýraznění1 11 2 3" xfId="19270"/>
    <cellStyle name="20 % – Zvýraznění1 11 2 3 2" xfId="30660"/>
    <cellStyle name="20 % – Zvýraznění1 11 2 3 3" xfId="42037"/>
    <cellStyle name="20 % – Zvýraznění1 11 2 4" xfId="11654"/>
    <cellStyle name="20 % – Zvýraznění1 11 2 5" xfId="23070"/>
    <cellStyle name="20 % – Zvýraznění1 11 2 6" xfId="34445"/>
    <cellStyle name="20 % – Zvýraznění1 11 3" xfId="685"/>
    <cellStyle name="20 % – Zvýraznění1 11 3 2" xfId="7868"/>
    <cellStyle name="20 % – Zvýraznění1 11 3 2 2" xfId="16026"/>
    <cellStyle name="20 % – Zvýraznění1 11 3 2 3" xfId="27436"/>
    <cellStyle name="20 % – Zvýraznění1 11 3 2 4" xfId="38813"/>
    <cellStyle name="20 % – Zvýraznění1 11 3 3" xfId="19271"/>
    <cellStyle name="20 % – Zvýraznění1 11 3 3 2" xfId="30661"/>
    <cellStyle name="20 % – Zvýraznění1 11 3 3 3" xfId="42038"/>
    <cellStyle name="20 % – Zvýraznění1 11 3 4" xfId="11655"/>
    <cellStyle name="20 % – Zvýraznění1 11 3 5" xfId="23071"/>
    <cellStyle name="20 % – Zvýraznění1 11 3 6" xfId="34446"/>
    <cellStyle name="20 % – Zvýraznění1 11 4" xfId="686"/>
    <cellStyle name="20 % – Zvýraznění1 11 4 2" xfId="7869"/>
    <cellStyle name="20 % – Zvýraznění1 11 4 2 2" xfId="16027"/>
    <cellStyle name="20 % – Zvýraznění1 11 4 2 3" xfId="27437"/>
    <cellStyle name="20 % – Zvýraznění1 11 4 2 4" xfId="38814"/>
    <cellStyle name="20 % – Zvýraznění1 11 4 3" xfId="19272"/>
    <cellStyle name="20 % – Zvýraznění1 11 4 3 2" xfId="30662"/>
    <cellStyle name="20 % – Zvýraznění1 11 4 3 3" xfId="42039"/>
    <cellStyle name="20 % – Zvýraznění1 11 4 4" xfId="11656"/>
    <cellStyle name="20 % – Zvýraznění1 11 4 5" xfId="23072"/>
    <cellStyle name="20 % – Zvýraznění1 11 4 6" xfId="34447"/>
    <cellStyle name="20 % – Zvýraznění1 11 5" xfId="7866"/>
    <cellStyle name="20 % – Zvýraznění1 11 5 2" xfId="15544"/>
    <cellStyle name="20 % – Zvýraznění1 11 5 3" xfId="26955"/>
    <cellStyle name="20 % – Zvýraznění1 11 5 4" xfId="38332"/>
    <cellStyle name="20 % – Zvýraznění1 11 6" xfId="19269"/>
    <cellStyle name="20 % – Zvýraznění1 11 6 2" xfId="30659"/>
    <cellStyle name="20 % – Zvýraznění1 11 6 3" xfId="42036"/>
    <cellStyle name="20 % – Zvýraznění1 11 7" xfId="11653"/>
    <cellStyle name="20 % – Zvýraznění1 11 8" xfId="23069"/>
    <cellStyle name="20 % – Zvýraznění1 11 9" xfId="34444"/>
    <cellStyle name="20 % – Zvýraznění1 12" xfId="687"/>
    <cellStyle name="20 % – Zvýraznění1 12 2" xfId="688"/>
    <cellStyle name="20 % – Zvýraznění1 12 2 2" xfId="7871"/>
    <cellStyle name="20 % – Zvýraznění1 12 2 2 2" xfId="16028"/>
    <cellStyle name="20 % – Zvýraznění1 12 2 2 3" xfId="27438"/>
    <cellStyle name="20 % – Zvýraznění1 12 2 2 4" xfId="38815"/>
    <cellStyle name="20 % – Zvýraznění1 12 2 3" xfId="19274"/>
    <cellStyle name="20 % – Zvýraznění1 12 2 3 2" xfId="30664"/>
    <cellStyle name="20 % – Zvýraznění1 12 2 3 3" xfId="42041"/>
    <cellStyle name="20 % – Zvýraznění1 12 2 4" xfId="11658"/>
    <cellStyle name="20 % – Zvýraznění1 12 2 5" xfId="23074"/>
    <cellStyle name="20 % – Zvýraznění1 12 2 6" xfId="34449"/>
    <cellStyle name="20 % – Zvýraznění1 12 3" xfId="689"/>
    <cellStyle name="20 % – Zvýraznění1 12 3 2" xfId="7872"/>
    <cellStyle name="20 % – Zvýraznění1 12 3 2 2" xfId="16029"/>
    <cellStyle name="20 % – Zvýraznění1 12 3 2 3" xfId="27439"/>
    <cellStyle name="20 % – Zvýraznění1 12 3 2 4" xfId="38816"/>
    <cellStyle name="20 % – Zvýraznění1 12 3 3" xfId="19275"/>
    <cellStyle name="20 % – Zvýraznění1 12 3 3 2" xfId="30665"/>
    <cellStyle name="20 % – Zvýraznění1 12 3 3 3" xfId="42042"/>
    <cellStyle name="20 % – Zvýraznění1 12 3 4" xfId="11659"/>
    <cellStyle name="20 % – Zvýraznění1 12 3 5" xfId="23075"/>
    <cellStyle name="20 % – Zvýraznění1 12 3 6" xfId="34450"/>
    <cellStyle name="20 % – Zvýraznění1 12 4" xfId="690"/>
    <cellStyle name="20 % – Zvýraznění1 12 4 2" xfId="7873"/>
    <cellStyle name="20 % – Zvýraznění1 12 4 2 2" xfId="16030"/>
    <cellStyle name="20 % – Zvýraznění1 12 4 2 3" xfId="27440"/>
    <cellStyle name="20 % – Zvýraznění1 12 4 2 4" xfId="38817"/>
    <cellStyle name="20 % – Zvýraznění1 12 4 3" xfId="19276"/>
    <cellStyle name="20 % – Zvýraznění1 12 4 3 2" xfId="30666"/>
    <cellStyle name="20 % – Zvýraznění1 12 4 3 3" xfId="42043"/>
    <cellStyle name="20 % – Zvýraznění1 12 4 4" xfId="11660"/>
    <cellStyle name="20 % – Zvýraznění1 12 4 5" xfId="23076"/>
    <cellStyle name="20 % – Zvýraznění1 12 4 6" xfId="34451"/>
    <cellStyle name="20 % – Zvýraznění1 12 5" xfId="7870"/>
    <cellStyle name="20 % – Zvýraznění1 12 5 2" xfId="15595"/>
    <cellStyle name="20 % – Zvýraznění1 12 5 3" xfId="27005"/>
    <cellStyle name="20 % – Zvýraznění1 12 5 4" xfId="38382"/>
    <cellStyle name="20 % – Zvýraznění1 12 6" xfId="19273"/>
    <cellStyle name="20 % – Zvýraznění1 12 6 2" xfId="30663"/>
    <cellStyle name="20 % – Zvýraznění1 12 6 3" xfId="42040"/>
    <cellStyle name="20 % – Zvýraznění1 12 7" xfId="11657"/>
    <cellStyle name="20 % – Zvýraznění1 12 8" xfId="23073"/>
    <cellStyle name="20 % – Zvýraznění1 12 9" xfId="34448"/>
    <cellStyle name="20 % – Zvýraznění1 13" xfId="691"/>
    <cellStyle name="20 % – Zvýraznění1 13 2" xfId="692"/>
    <cellStyle name="20 % – Zvýraznění1 14" xfId="693"/>
    <cellStyle name="20 % – Zvýraznění1 14 2" xfId="694"/>
    <cellStyle name="20 % – Zvýraznění1 15" xfId="695"/>
    <cellStyle name="20 % – Zvýraznění1 15 2" xfId="696"/>
    <cellStyle name="20 % – Zvýraznění1 16" xfId="697"/>
    <cellStyle name="20 % – Zvýraznění1 16 2" xfId="698"/>
    <cellStyle name="20 % – Zvýraznění1 17" xfId="699"/>
    <cellStyle name="20 % – Zvýraznění1 17 2" xfId="700"/>
    <cellStyle name="20 % – Zvýraznění1 18" xfId="701"/>
    <cellStyle name="20 % – Zvýraznění1 18 2" xfId="702"/>
    <cellStyle name="20 % – Zvýraznění1 19" xfId="703"/>
    <cellStyle name="20 % – Zvýraznění1 19 2" xfId="704"/>
    <cellStyle name="20 % – Zvýraznění1 2" xfId="2"/>
    <cellStyle name="20 % – Zvýraznění1 2 10" xfId="705"/>
    <cellStyle name="20 % – Zvýraznění1 2 10 2" xfId="706"/>
    <cellStyle name="20 % – Zvýraznění1 2 11" xfId="707"/>
    <cellStyle name="20 % – Zvýraznění1 2 11 2" xfId="708"/>
    <cellStyle name="20 % – Zvýraznění1 2 12" xfId="709"/>
    <cellStyle name="20 % – Zvýraznění1 2 12 2" xfId="710"/>
    <cellStyle name="20 % – Zvýraznění1 2 13" xfId="711"/>
    <cellStyle name="20 % – Zvýraznění1 2 13 2" xfId="712"/>
    <cellStyle name="20 % – Zvýraznění1 2 14" xfId="713"/>
    <cellStyle name="20 % – Zvýraznění1 2 2" xfId="101"/>
    <cellStyle name="20 % – Zvýraznění1 2 2 10" xfId="714"/>
    <cellStyle name="20 % – Zvýraznění1 2 2 10 2" xfId="715"/>
    <cellStyle name="20 % – Zvýraznění1 2 2 11" xfId="716"/>
    <cellStyle name="20 % – Zvýraznění1 2 2 11 2" xfId="717"/>
    <cellStyle name="20 % – Zvýraznění1 2 2 12" xfId="718"/>
    <cellStyle name="20 % – Zvýraznění1 2 2 12 2" xfId="719"/>
    <cellStyle name="20 % – Zvýraznění1 2 2 13" xfId="720"/>
    <cellStyle name="20 % – Zvýraznění1 2 2 2" xfId="215"/>
    <cellStyle name="20 % – Zvýraznění1 2 2 2 10" xfId="721"/>
    <cellStyle name="20 % – Zvýraznění1 2 2 2 2" xfId="722"/>
    <cellStyle name="20 % – Zvýraznění1 2 2 2 2 2" xfId="723"/>
    <cellStyle name="20 % – Zvýraznění1 2 2 2 3" xfId="724"/>
    <cellStyle name="20 % – Zvýraznění1 2 2 2 3 2" xfId="725"/>
    <cellStyle name="20 % – Zvýraznění1 2 2 2 4" xfId="726"/>
    <cellStyle name="20 % – Zvýraznění1 2 2 2 4 2" xfId="727"/>
    <cellStyle name="20 % – Zvýraznění1 2 2 2 5" xfId="728"/>
    <cellStyle name="20 % – Zvýraznění1 2 2 2 5 2" xfId="729"/>
    <cellStyle name="20 % – Zvýraznění1 2 2 2 6" xfId="730"/>
    <cellStyle name="20 % – Zvýraznění1 2 2 2 6 2" xfId="731"/>
    <cellStyle name="20 % – Zvýraznění1 2 2 2 7" xfId="732"/>
    <cellStyle name="20 % – Zvýraznění1 2 2 2 7 2" xfId="733"/>
    <cellStyle name="20 % – Zvýraznění1 2 2 2 8" xfId="734"/>
    <cellStyle name="20 % – Zvýraznění1 2 2 2 8 2" xfId="735"/>
    <cellStyle name="20 % – Zvýraznění1 2 2 2 9" xfId="736"/>
    <cellStyle name="20 % – Zvýraznění1 2 2 2 9 2" xfId="737"/>
    <cellStyle name="20 % – Zvýraznění1 2 2 3" xfId="245"/>
    <cellStyle name="20 % – Zvýraznění1 2 2 3 10" xfId="738"/>
    <cellStyle name="20 % – Zvýraznění1 2 2 3 2" xfId="739"/>
    <cellStyle name="20 % – Zvýraznění1 2 2 3 2 2" xfId="740"/>
    <cellStyle name="20 % – Zvýraznění1 2 2 3 3" xfId="741"/>
    <cellStyle name="20 % – Zvýraznění1 2 2 3 3 2" xfId="742"/>
    <cellStyle name="20 % – Zvýraznění1 2 2 3 4" xfId="743"/>
    <cellStyle name="20 % – Zvýraznění1 2 2 3 4 2" xfId="744"/>
    <cellStyle name="20 % – Zvýraznění1 2 2 3 5" xfId="745"/>
    <cellStyle name="20 % – Zvýraznění1 2 2 3 5 2" xfId="746"/>
    <cellStyle name="20 % – Zvýraznění1 2 2 3 6" xfId="747"/>
    <cellStyle name="20 % – Zvýraznění1 2 2 3 6 2" xfId="748"/>
    <cellStyle name="20 % – Zvýraznění1 2 2 3 7" xfId="749"/>
    <cellStyle name="20 % – Zvýraznění1 2 2 3 7 2" xfId="750"/>
    <cellStyle name="20 % – Zvýraznění1 2 2 3 8" xfId="751"/>
    <cellStyle name="20 % – Zvýraznění1 2 2 3 8 2" xfId="752"/>
    <cellStyle name="20 % – Zvýraznění1 2 2 3 9" xfId="753"/>
    <cellStyle name="20 % – Zvýraznění1 2 2 3 9 2" xfId="754"/>
    <cellStyle name="20 % – Zvýraznění1 2 2 4" xfId="378"/>
    <cellStyle name="20 % – Zvýraznění1 2 2 4 10" xfId="755"/>
    <cellStyle name="20 % – Zvýraznění1 2 2 4 2" xfId="756"/>
    <cellStyle name="20 % – Zvýraznění1 2 2 4 2 2" xfId="757"/>
    <cellStyle name="20 % – Zvýraznění1 2 2 4 3" xfId="758"/>
    <cellStyle name="20 % – Zvýraznění1 2 2 4 3 2" xfId="759"/>
    <cellStyle name="20 % – Zvýraznění1 2 2 4 4" xfId="760"/>
    <cellStyle name="20 % – Zvýraznění1 2 2 4 4 2" xfId="761"/>
    <cellStyle name="20 % – Zvýraznění1 2 2 4 5" xfId="762"/>
    <cellStyle name="20 % – Zvýraznění1 2 2 4 5 2" xfId="763"/>
    <cellStyle name="20 % – Zvýraznění1 2 2 4 6" xfId="764"/>
    <cellStyle name="20 % – Zvýraznění1 2 2 4 6 2" xfId="765"/>
    <cellStyle name="20 % – Zvýraznění1 2 2 4 7" xfId="766"/>
    <cellStyle name="20 % – Zvýraznění1 2 2 4 7 2" xfId="767"/>
    <cellStyle name="20 % – Zvýraznění1 2 2 4 8" xfId="768"/>
    <cellStyle name="20 % – Zvýraznění1 2 2 4 8 2" xfId="769"/>
    <cellStyle name="20 % – Zvýraznění1 2 2 4 9" xfId="770"/>
    <cellStyle name="20 % – Zvýraznění1 2 2 4 9 2" xfId="771"/>
    <cellStyle name="20 % – Zvýraznění1 2 2 5" xfId="772"/>
    <cellStyle name="20 % – Zvýraznění1 2 2 5 2" xfId="773"/>
    <cellStyle name="20 % – Zvýraznění1 2 2 6" xfId="774"/>
    <cellStyle name="20 % – Zvýraznění1 2 2 6 2" xfId="775"/>
    <cellStyle name="20 % – Zvýraznění1 2 2 7" xfId="776"/>
    <cellStyle name="20 % – Zvýraznění1 2 2 7 2" xfId="777"/>
    <cellStyle name="20 % – Zvýraznění1 2 2 8" xfId="778"/>
    <cellStyle name="20 % – Zvýraznění1 2 2 8 2" xfId="779"/>
    <cellStyle name="20 % – Zvýraznění1 2 2 9" xfId="780"/>
    <cellStyle name="20 % – Zvýraznění1 2 2 9 2" xfId="781"/>
    <cellStyle name="20 % – Zvýraznění1 2 3" xfId="214"/>
    <cellStyle name="20 % – Zvýraznění1 2 3 10" xfId="782"/>
    <cellStyle name="20 % – Zvýraznění1 2 3 2" xfId="783"/>
    <cellStyle name="20 % – Zvýraznění1 2 3 2 2" xfId="784"/>
    <cellStyle name="20 % – Zvýraznění1 2 3 3" xfId="785"/>
    <cellStyle name="20 % – Zvýraznění1 2 3 3 2" xfId="786"/>
    <cellStyle name="20 % – Zvýraznění1 2 3 4" xfId="787"/>
    <cellStyle name="20 % – Zvýraznění1 2 3 4 2" xfId="788"/>
    <cellStyle name="20 % – Zvýraznění1 2 3 5" xfId="789"/>
    <cellStyle name="20 % – Zvýraznění1 2 3 5 2" xfId="790"/>
    <cellStyle name="20 % – Zvýraznění1 2 3 6" xfId="791"/>
    <cellStyle name="20 % – Zvýraznění1 2 3 6 2" xfId="792"/>
    <cellStyle name="20 % – Zvýraznění1 2 3 7" xfId="793"/>
    <cellStyle name="20 % – Zvýraznění1 2 3 7 2" xfId="794"/>
    <cellStyle name="20 % – Zvýraznění1 2 3 8" xfId="795"/>
    <cellStyle name="20 % – Zvýraznění1 2 3 8 2" xfId="796"/>
    <cellStyle name="20 % – Zvýraznění1 2 3 9" xfId="797"/>
    <cellStyle name="20 % – Zvýraznění1 2 3 9 2" xfId="798"/>
    <cellStyle name="20 % – Zvýraznění1 2 4" xfId="244"/>
    <cellStyle name="20 % – Zvýraznění1 2 4 10" xfId="799"/>
    <cellStyle name="20 % – Zvýraznění1 2 4 2" xfId="800"/>
    <cellStyle name="20 % – Zvýraznění1 2 4 2 2" xfId="801"/>
    <cellStyle name="20 % – Zvýraznění1 2 4 3" xfId="802"/>
    <cellStyle name="20 % – Zvýraznění1 2 4 3 2" xfId="803"/>
    <cellStyle name="20 % – Zvýraznění1 2 4 4" xfId="804"/>
    <cellStyle name="20 % – Zvýraznění1 2 4 4 2" xfId="805"/>
    <cellStyle name="20 % – Zvýraznění1 2 4 5" xfId="806"/>
    <cellStyle name="20 % – Zvýraznění1 2 4 5 2" xfId="807"/>
    <cellStyle name="20 % – Zvýraznění1 2 4 6" xfId="808"/>
    <cellStyle name="20 % – Zvýraznění1 2 4 6 2" xfId="809"/>
    <cellStyle name="20 % – Zvýraznění1 2 4 7" xfId="810"/>
    <cellStyle name="20 % – Zvýraznění1 2 4 7 2" xfId="811"/>
    <cellStyle name="20 % – Zvýraznění1 2 4 8" xfId="812"/>
    <cellStyle name="20 % – Zvýraznění1 2 4 8 2" xfId="813"/>
    <cellStyle name="20 % – Zvýraznění1 2 4 9" xfId="814"/>
    <cellStyle name="20 % – Zvýraznění1 2 4 9 2" xfId="815"/>
    <cellStyle name="20 % – Zvýraznění1 2 5" xfId="379"/>
    <cellStyle name="20 % – Zvýraznění1 2 5 10" xfId="816"/>
    <cellStyle name="20 % – Zvýraznění1 2 5 2" xfId="817"/>
    <cellStyle name="20 % – Zvýraznění1 2 5 2 2" xfId="818"/>
    <cellStyle name="20 % – Zvýraznění1 2 5 3" xfId="819"/>
    <cellStyle name="20 % – Zvýraznění1 2 5 3 2" xfId="820"/>
    <cellStyle name="20 % – Zvýraznění1 2 5 4" xfId="821"/>
    <cellStyle name="20 % – Zvýraznění1 2 5 4 2" xfId="822"/>
    <cellStyle name="20 % – Zvýraznění1 2 5 5" xfId="823"/>
    <cellStyle name="20 % – Zvýraznění1 2 5 5 2" xfId="824"/>
    <cellStyle name="20 % – Zvýraznění1 2 5 6" xfId="825"/>
    <cellStyle name="20 % – Zvýraznění1 2 5 6 2" xfId="826"/>
    <cellStyle name="20 % – Zvýraznění1 2 5 7" xfId="827"/>
    <cellStyle name="20 % – Zvýraznění1 2 5 7 2" xfId="828"/>
    <cellStyle name="20 % – Zvýraznění1 2 5 8" xfId="829"/>
    <cellStyle name="20 % – Zvýraznění1 2 5 8 2" xfId="830"/>
    <cellStyle name="20 % – Zvýraznění1 2 5 9" xfId="831"/>
    <cellStyle name="20 % – Zvýraznění1 2 5 9 2" xfId="832"/>
    <cellStyle name="20 % – Zvýraznění1 2 6" xfId="833"/>
    <cellStyle name="20 % – Zvýraznění1 2 6 2" xfId="834"/>
    <cellStyle name="20 % – Zvýraznění1 2 7" xfId="835"/>
    <cellStyle name="20 % – Zvýraznění1 2 7 2" xfId="836"/>
    <cellStyle name="20 % – Zvýraznění1 2 8" xfId="837"/>
    <cellStyle name="20 % – Zvýraznění1 2 8 2" xfId="838"/>
    <cellStyle name="20 % – Zvýraznění1 2 9" xfId="839"/>
    <cellStyle name="20 % – Zvýraznění1 2 9 2" xfId="840"/>
    <cellStyle name="20 % – Zvýraznění1 20" xfId="841"/>
    <cellStyle name="20 % – Zvýraznění1 20 2" xfId="7874"/>
    <cellStyle name="20 % – Zvýraznění1 20 2 2" xfId="18819"/>
    <cellStyle name="20 % – Zvýraznění1 20 2 3" xfId="30213"/>
    <cellStyle name="20 % – Zvýraznění1 20 2 4" xfId="41590"/>
    <cellStyle name="20 % – Zvýraznění1 20 3" xfId="19278"/>
    <cellStyle name="20 % – Zvýraznění1 20 3 2" xfId="30667"/>
    <cellStyle name="20 % – Zvýraznění1 20 3 3" xfId="42044"/>
    <cellStyle name="20 % – Zvýraznění1 20 4" xfId="11661"/>
    <cellStyle name="20 % – Zvýraznění1 20 5" xfId="23077"/>
    <cellStyle name="20 % – Zvýraznění1 20 6" xfId="34452"/>
    <cellStyle name="20 % – Zvýraznění1 21" xfId="15150"/>
    <cellStyle name="20 % – Zvýraznění1 21 2" xfId="26565"/>
    <cellStyle name="20 % – Zvýraznění1 21 3" xfId="37942"/>
    <cellStyle name="20 % – Zvýraznění1 3" xfId="125"/>
    <cellStyle name="20 % – Zvýraznění1 3 10" xfId="842"/>
    <cellStyle name="20 % – Zvýraznění1 3 10 2" xfId="843"/>
    <cellStyle name="20 % – Zvýraznění1 3 10 2 2" xfId="7876"/>
    <cellStyle name="20 % – Zvýraznění1 3 10 2 2 2" xfId="16031"/>
    <cellStyle name="20 % – Zvýraznění1 3 10 2 2 3" xfId="27441"/>
    <cellStyle name="20 % – Zvýraznění1 3 10 2 2 4" xfId="38818"/>
    <cellStyle name="20 % – Zvýraznění1 3 10 2 3" xfId="19280"/>
    <cellStyle name="20 % – Zvýraznění1 3 10 2 3 2" xfId="30669"/>
    <cellStyle name="20 % – Zvýraznění1 3 10 2 3 3" xfId="42046"/>
    <cellStyle name="20 % – Zvýraznění1 3 10 2 4" xfId="11663"/>
    <cellStyle name="20 % – Zvýraznění1 3 10 2 5" xfId="23079"/>
    <cellStyle name="20 % – Zvýraznění1 3 10 2 6" xfId="34454"/>
    <cellStyle name="20 % – Zvýraznění1 3 10 3" xfId="844"/>
    <cellStyle name="20 % – Zvýraznění1 3 10 3 2" xfId="7877"/>
    <cellStyle name="20 % – Zvýraznění1 3 10 3 2 2" xfId="16032"/>
    <cellStyle name="20 % – Zvýraznění1 3 10 3 2 3" xfId="27442"/>
    <cellStyle name="20 % – Zvýraznění1 3 10 3 2 4" xfId="38819"/>
    <cellStyle name="20 % – Zvýraznění1 3 10 3 3" xfId="19281"/>
    <cellStyle name="20 % – Zvýraznění1 3 10 3 3 2" xfId="30670"/>
    <cellStyle name="20 % – Zvýraznění1 3 10 3 3 3" xfId="42047"/>
    <cellStyle name="20 % – Zvýraznění1 3 10 3 4" xfId="11664"/>
    <cellStyle name="20 % – Zvýraznění1 3 10 3 5" xfId="23080"/>
    <cellStyle name="20 % – Zvýraznění1 3 10 3 6" xfId="34455"/>
    <cellStyle name="20 % – Zvýraznění1 3 10 4" xfId="845"/>
    <cellStyle name="20 % – Zvýraznění1 3 10 4 2" xfId="7878"/>
    <cellStyle name="20 % – Zvýraznění1 3 10 4 2 2" xfId="16033"/>
    <cellStyle name="20 % – Zvýraznění1 3 10 4 2 3" xfId="27443"/>
    <cellStyle name="20 % – Zvýraznění1 3 10 4 2 4" xfId="38820"/>
    <cellStyle name="20 % – Zvýraznění1 3 10 4 3" xfId="19282"/>
    <cellStyle name="20 % – Zvýraznění1 3 10 4 3 2" xfId="30671"/>
    <cellStyle name="20 % – Zvýraznění1 3 10 4 3 3" xfId="42048"/>
    <cellStyle name="20 % – Zvýraznění1 3 10 4 4" xfId="11665"/>
    <cellStyle name="20 % – Zvýraznění1 3 10 4 5" xfId="23081"/>
    <cellStyle name="20 % – Zvýraznění1 3 10 4 6" xfId="34456"/>
    <cellStyle name="20 % – Zvýraznění1 3 10 5" xfId="7875"/>
    <cellStyle name="20 % – Zvýraznění1 3 10 5 2" xfId="15609"/>
    <cellStyle name="20 % – Zvýraznění1 3 10 5 3" xfId="27019"/>
    <cellStyle name="20 % – Zvýraznění1 3 10 5 4" xfId="38396"/>
    <cellStyle name="20 % – Zvýraznění1 3 10 6" xfId="19279"/>
    <cellStyle name="20 % – Zvýraznění1 3 10 6 2" xfId="30668"/>
    <cellStyle name="20 % – Zvýraznění1 3 10 6 3" xfId="42045"/>
    <cellStyle name="20 % – Zvýraznění1 3 10 7" xfId="11662"/>
    <cellStyle name="20 % – Zvýraznění1 3 10 8" xfId="23078"/>
    <cellStyle name="20 % – Zvýraznění1 3 10 9" xfId="34453"/>
    <cellStyle name="20 % – Zvýraznění1 3 11" xfId="846"/>
    <cellStyle name="20 % – Zvýraznění1 3 11 2" xfId="7879"/>
    <cellStyle name="20 % – Zvýraznění1 3 11 2 2" xfId="16034"/>
    <cellStyle name="20 % – Zvýraznění1 3 11 2 3" xfId="27444"/>
    <cellStyle name="20 % – Zvýraznění1 3 11 2 4" xfId="38821"/>
    <cellStyle name="20 % – Zvýraznění1 3 11 3" xfId="19283"/>
    <cellStyle name="20 % – Zvýraznění1 3 11 3 2" xfId="30672"/>
    <cellStyle name="20 % – Zvýraznění1 3 11 3 3" xfId="42049"/>
    <cellStyle name="20 % – Zvýraznění1 3 11 4" xfId="11666"/>
    <cellStyle name="20 % – Zvýraznění1 3 11 5" xfId="23082"/>
    <cellStyle name="20 % – Zvýraznění1 3 11 6" xfId="34457"/>
    <cellStyle name="20 % – Zvýraznění1 3 12" xfId="847"/>
    <cellStyle name="20 % – Zvýraznění1 3 12 2" xfId="7880"/>
    <cellStyle name="20 % – Zvýraznění1 3 12 2 2" xfId="16035"/>
    <cellStyle name="20 % – Zvýraznění1 3 12 2 3" xfId="27445"/>
    <cellStyle name="20 % – Zvýraznění1 3 12 2 4" xfId="38822"/>
    <cellStyle name="20 % – Zvýraznění1 3 12 3" xfId="19284"/>
    <cellStyle name="20 % – Zvýraznění1 3 12 3 2" xfId="30673"/>
    <cellStyle name="20 % – Zvýraznění1 3 12 3 3" xfId="42050"/>
    <cellStyle name="20 % – Zvýraznění1 3 12 4" xfId="11667"/>
    <cellStyle name="20 % – Zvýraznění1 3 12 5" xfId="23083"/>
    <cellStyle name="20 % – Zvýraznění1 3 12 6" xfId="34458"/>
    <cellStyle name="20 % – Zvýraznění1 3 13" xfId="848"/>
    <cellStyle name="20 % – Zvýraznění1 3 13 2" xfId="7881"/>
    <cellStyle name="20 % – Zvýraznění1 3 13 2 2" xfId="16036"/>
    <cellStyle name="20 % – Zvýraznění1 3 13 2 3" xfId="27446"/>
    <cellStyle name="20 % – Zvýraznění1 3 13 2 4" xfId="38823"/>
    <cellStyle name="20 % – Zvýraznění1 3 13 3" xfId="19285"/>
    <cellStyle name="20 % – Zvýraznění1 3 13 3 2" xfId="30674"/>
    <cellStyle name="20 % – Zvýraznění1 3 13 3 3" xfId="42051"/>
    <cellStyle name="20 % – Zvýraznění1 3 13 4" xfId="11668"/>
    <cellStyle name="20 % – Zvýraznění1 3 13 5" xfId="23084"/>
    <cellStyle name="20 % – Zvýraznění1 3 13 6" xfId="34459"/>
    <cellStyle name="20 % – Zvýraznění1 3 14" xfId="849"/>
    <cellStyle name="20 % – Zvýraznění1 3 14 2" xfId="850"/>
    <cellStyle name="20 % – Zvýraznění1 3 15" xfId="851"/>
    <cellStyle name="20 % – Zvýraznění1 3 15 2" xfId="852"/>
    <cellStyle name="20 % – Zvýraznění1 3 16" xfId="853"/>
    <cellStyle name="20 % – Zvýraznění1 3 16 2" xfId="854"/>
    <cellStyle name="20 % – Zvýraznění1 3 17" xfId="855"/>
    <cellStyle name="20 % – Zvýraznění1 3 17 2" xfId="856"/>
    <cellStyle name="20 % – Zvýraznění1 3 18" xfId="857"/>
    <cellStyle name="20 % – Zvýraznění1 3 18 2" xfId="858"/>
    <cellStyle name="20 % – Zvýraznění1 3 19" xfId="859"/>
    <cellStyle name="20 % – Zvýraznění1 3 19 2" xfId="860"/>
    <cellStyle name="20 % – Zvýraznění1 3 2" xfId="380"/>
    <cellStyle name="20 % – Zvýraznění1 3 2 10" xfId="861"/>
    <cellStyle name="20 % – Zvýraznění1 3 2 10 2" xfId="7882"/>
    <cellStyle name="20 % – Zvýraznění1 3 2 10 2 2" xfId="16037"/>
    <cellStyle name="20 % – Zvýraznění1 3 2 10 2 3" xfId="27447"/>
    <cellStyle name="20 % – Zvýraznění1 3 2 10 2 4" xfId="38824"/>
    <cellStyle name="20 % – Zvýraznění1 3 2 10 3" xfId="19286"/>
    <cellStyle name="20 % – Zvýraznění1 3 2 10 3 2" xfId="30675"/>
    <cellStyle name="20 % – Zvýraznění1 3 2 10 3 3" xfId="42052"/>
    <cellStyle name="20 % – Zvýraznění1 3 2 10 4" xfId="11669"/>
    <cellStyle name="20 % – Zvýraznění1 3 2 10 5" xfId="23085"/>
    <cellStyle name="20 % – Zvýraznění1 3 2 10 6" xfId="34460"/>
    <cellStyle name="20 % – Zvýraznění1 3 2 11" xfId="862"/>
    <cellStyle name="20 % – Zvýraznění1 3 2 11 2" xfId="7883"/>
    <cellStyle name="20 % – Zvýraznění1 3 2 11 2 2" xfId="16038"/>
    <cellStyle name="20 % – Zvýraznění1 3 2 11 2 3" xfId="27448"/>
    <cellStyle name="20 % – Zvýraznění1 3 2 11 2 4" xfId="38825"/>
    <cellStyle name="20 % – Zvýraznění1 3 2 11 3" xfId="19287"/>
    <cellStyle name="20 % – Zvýraznění1 3 2 11 3 2" xfId="30676"/>
    <cellStyle name="20 % – Zvýraznění1 3 2 11 3 3" xfId="42053"/>
    <cellStyle name="20 % – Zvýraznění1 3 2 11 4" xfId="11670"/>
    <cellStyle name="20 % – Zvýraznění1 3 2 11 5" xfId="23086"/>
    <cellStyle name="20 % – Zvýraznění1 3 2 11 6" xfId="34461"/>
    <cellStyle name="20 % – Zvýraznění1 3 2 12" xfId="863"/>
    <cellStyle name="20 % – Zvýraznění1 3 2 12 2" xfId="864"/>
    <cellStyle name="20 % – Zvýraznění1 3 2 13" xfId="865"/>
    <cellStyle name="20 % – Zvýraznění1 3 2 13 2" xfId="866"/>
    <cellStyle name="20 % – Zvýraznění1 3 2 14" xfId="867"/>
    <cellStyle name="20 % – Zvýraznění1 3 2 14 2" xfId="868"/>
    <cellStyle name="20 % – Zvýraznění1 3 2 15" xfId="869"/>
    <cellStyle name="20 % – Zvýraznění1 3 2 15 2" xfId="870"/>
    <cellStyle name="20 % – Zvýraznění1 3 2 16" xfId="871"/>
    <cellStyle name="20 % – Zvýraznění1 3 2 16 2" xfId="872"/>
    <cellStyle name="20 % – Zvýraznění1 3 2 17" xfId="873"/>
    <cellStyle name="20 % – Zvýraznění1 3 2 17 2" xfId="874"/>
    <cellStyle name="20 % – Zvýraznění1 3 2 18" xfId="875"/>
    <cellStyle name="20 % – Zvýraznění1 3 2 18 2" xfId="876"/>
    <cellStyle name="20 % – Zvýraznění1 3 2 19" xfId="877"/>
    <cellStyle name="20 % – Zvýraznění1 3 2 2" xfId="381"/>
    <cellStyle name="20 % – Zvýraznění1 3 2 2 10" xfId="878"/>
    <cellStyle name="20 % – Zvýraznění1 3 2 2 10 2" xfId="7884"/>
    <cellStyle name="20 % – Zvýraznění1 3 2 2 10 2 2" xfId="18700"/>
    <cellStyle name="20 % – Zvýraznění1 3 2 2 10 2 3" xfId="30094"/>
    <cellStyle name="20 % – Zvýraznění1 3 2 2 10 2 4" xfId="41471"/>
    <cellStyle name="20 % – Zvýraznění1 3 2 2 10 3" xfId="19288"/>
    <cellStyle name="20 % – Zvýraznění1 3 2 2 10 3 2" xfId="30677"/>
    <cellStyle name="20 % – Zvýraznění1 3 2 2 10 3 3" xfId="42054"/>
    <cellStyle name="20 % – Zvýraznění1 3 2 2 10 4" xfId="11671"/>
    <cellStyle name="20 % – Zvýraznění1 3 2 2 10 5" xfId="23087"/>
    <cellStyle name="20 % – Zvýraznění1 3 2 2 10 6" xfId="34462"/>
    <cellStyle name="20 % – Zvýraznění1 3 2 2 11" xfId="7646"/>
    <cellStyle name="20 % – Zvýraznění1 3 2 2 11 2" xfId="15442"/>
    <cellStyle name="20 % – Zvýraznění1 3 2 2 11 3" xfId="26855"/>
    <cellStyle name="20 % – Zvýraznění1 3 2 2 11 4" xfId="38232"/>
    <cellStyle name="20 % – Zvýraznění1 3 2 2 12" xfId="19050"/>
    <cellStyle name="20 % – Zvýraznění1 3 2 2 12 2" xfId="30440"/>
    <cellStyle name="20 % – Zvýraznění1 3 2 2 12 3" xfId="41817"/>
    <cellStyle name="20 % – Zvýraznění1 3 2 2 13" xfId="11434"/>
    <cellStyle name="20 % – Zvýraznění1 3 2 2 14" xfId="22850"/>
    <cellStyle name="20 % – Zvýraznění1 3 2 2 15" xfId="34225"/>
    <cellStyle name="20 % – Zvýraznění1 3 2 2 2" xfId="879"/>
    <cellStyle name="20 % – Zvýraznění1 3 2 2 2 2" xfId="880"/>
    <cellStyle name="20 % – Zvýraznění1 3 2 2 3" xfId="881"/>
    <cellStyle name="20 % – Zvýraznění1 3 2 2 3 2" xfId="882"/>
    <cellStyle name="20 % – Zvýraznění1 3 2 2 4" xfId="883"/>
    <cellStyle name="20 % – Zvýraznění1 3 2 2 4 2" xfId="884"/>
    <cellStyle name="20 % – Zvýraznění1 3 2 2 5" xfId="885"/>
    <cellStyle name="20 % – Zvýraznění1 3 2 2 5 2" xfId="886"/>
    <cellStyle name="20 % – Zvýraznění1 3 2 2 6" xfId="887"/>
    <cellStyle name="20 % – Zvýraznění1 3 2 2 6 2" xfId="888"/>
    <cellStyle name="20 % – Zvýraznění1 3 2 2 7" xfId="889"/>
    <cellStyle name="20 % – Zvýraznění1 3 2 2 7 2" xfId="7885"/>
    <cellStyle name="20 % – Zvýraznění1 3 2 2 7 2 2" xfId="16039"/>
    <cellStyle name="20 % – Zvýraznění1 3 2 2 7 2 3" xfId="27449"/>
    <cellStyle name="20 % – Zvýraznění1 3 2 2 7 2 4" xfId="38826"/>
    <cellStyle name="20 % – Zvýraznění1 3 2 2 7 3" xfId="19289"/>
    <cellStyle name="20 % – Zvýraznění1 3 2 2 7 3 2" xfId="30678"/>
    <cellStyle name="20 % – Zvýraznění1 3 2 2 7 3 3" xfId="42055"/>
    <cellStyle name="20 % – Zvýraznění1 3 2 2 7 4" xfId="11672"/>
    <cellStyle name="20 % – Zvýraznění1 3 2 2 7 5" xfId="23088"/>
    <cellStyle name="20 % – Zvýraznění1 3 2 2 7 6" xfId="34463"/>
    <cellStyle name="20 % – Zvýraznění1 3 2 2 8" xfId="890"/>
    <cellStyle name="20 % – Zvýraznění1 3 2 2 8 2" xfId="7886"/>
    <cellStyle name="20 % – Zvýraznění1 3 2 2 8 2 2" xfId="16040"/>
    <cellStyle name="20 % – Zvýraznění1 3 2 2 8 2 3" xfId="27450"/>
    <cellStyle name="20 % – Zvýraznění1 3 2 2 8 2 4" xfId="38827"/>
    <cellStyle name="20 % – Zvýraznění1 3 2 2 8 3" xfId="19290"/>
    <cellStyle name="20 % – Zvýraznění1 3 2 2 8 3 2" xfId="30679"/>
    <cellStyle name="20 % – Zvýraznění1 3 2 2 8 3 3" xfId="42056"/>
    <cellStyle name="20 % – Zvýraznění1 3 2 2 8 4" xfId="11673"/>
    <cellStyle name="20 % – Zvýraznění1 3 2 2 8 5" xfId="23089"/>
    <cellStyle name="20 % – Zvýraznění1 3 2 2 8 6" xfId="34464"/>
    <cellStyle name="20 % – Zvýraznění1 3 2 2 9" xfId="891"/>
    <cellStyle name="20 % – Zvýraznění1 3 2 2 9 2" xfId="7887"/>
    <cellStyle name="20 % – Zvýraznění1 3 2 2 9 2 2" xfId="16041"/>
    <cellStyle name="20 % – Zvýraznění1 3 2 2 9 2 3" xfId="27451"/>
    <cellStyle name="20 % – Zvýraznění1 3 2 2 9 2 4" xfId="38828"/>
    <cellStyle name="20 % – Zvýraznění1 3 2 2 9 3" xfId="19291"/>
    <cellStyle name="20 % – Zvýraznění1 3 2 2 9 3 2" xfId="30680"/>
    <cellStyle name="20 % – Zvýraznění1 3 2 2 9 3 3" xfId="42057"/>
    <cellStyle name="20 % – Zvýraznění1 3 2 2 9 4" xfId="11674"/>
    <cellStyle name="20 % – Zvýraznění1 3 2 2 9 5" xfId="23090"/>
    <cellStyle name="20 % – Zvýraznění1 3 2 2 9 6" xfId="34465"/>
    <cellStyle name="20 % – Zvýraznění1 3 2 3" xfId="382"/>
    <cellStyle name="20 % – Zvýraznění1 3 2 3 10" xfId="34226"/>
    <cellStyle name="20 % – Zvýraznění1 3 2 3 2" xfId="892"/>
    <cellStyle name="20 % – Zvýraznění1 3 2 3 2 2" xfId="7888"/>
    <cellStyle name="20 % – Zvýraznění1 3 2 3 2 2 2" xfId="16042"/>
    <cellStyle name="20 % – Zvýraznění1 3 2 3 2 2 3" xfId="27452"/>
    <cellStyle name="20 % – Zvýraznění1 3 2 3 2 2 4" xfId="38829"/>
    <cellStyle name="20 % – Zvýraznění1 3 2 3 2 3" xfId="19292"/>
    <cellStyle name="20 % – Zvýraznění1 3 2 3 2 3 2" xfId="30681"/>
    <cellStyle name="20 % – Zvýraznění1 3 2 3 2 3 3" xfId="42058"/>
    <cellStyle name="20 % – Zvýraznění1 3 2 3 2 4" xfId="11675"/>
    <cellStyle name="20 % – Zvýraznění1 3 2 3 2 5" xfId="23091"/>
    <cellStyle name="20 % – Zvýraznění1 3 2 3 2 6" xfId="34466"/>
    <cellStyle name="20 % – Zvýraznění1 3 2 3 3" xfId="893"/>
    <cellStyle name="20 % – Zvýraznění1 3 2 3 3 2" xfId="7889"/>
    <cellStyle name="20 % – Zvýraznění1 3 2 3 3 2 2" xfId="16043"/>
    <cellStyle name="20 % – Zvýraznění1 3 2 3 3 2 3" xfId="27453"/>
    <cellStyle name="20 % – Zvýraznění1 3 2 3 3 2 4" xfId="38830"/>
    <cellStyle name="20 % – Zvýraznění1 3 2 3 3 3" xfId="19293"/>
    <cellStyle name="20 % – Zvýraznění1 3 2 3 3 3 2" xfId="30682"/>
    <cellStyle name="20 % – Zvýraznění1 3 2 3 3 3 3" xfId="42059"/>
    <cellStyle name="20 % – Zvýraznění1 3 2 3 3 4" xfId="11676"/>
    <cellStyle name="20 % – Zvýraznění1 3 2 3 3 5" xfId="23092"/>
    <cellStyle name="20 % – Zvýraznění1 3 2 3 3 6" xfId="34467"/>
    <cellStyle name="20 % – Zvýraznění1 3 2 3 4" xfId="894"/>
    <cellStyle name="20 % – Zvýraznění1 3 2 3 4 2" xfId="7890"/>
    <cellStyle name="20 % – Zvýraznění1 3 2 3 4 2 2" xfId="16044"/>
    <cellStyle name="20 % – Zvýraznění1 3 2 3 4 2 3" xfId="27454"/>
    <cellStyle name="20 % – Zvýraznění1 3 2 3 4 2 4" xfId="38831"/>
    <cellStyle name="20 % – Zvýraznění1 3 2 3 4 3" xfId="19294"/>
    <cellStyle name="20 % – Zvýraznění1 3 2 3 4 3 2" xfId="30683"/>
    <cellStyle name="20 % – Zvýraznění1 3 2 3 4 3 3" xfId="42060"/>
    <cellStyle name="20 % – Zvýraznění1 3 2 3 4 4" xfId="11677"/>
    <cellStyle name="20 % – Zvýraznění1 3 2 3 4 5" xfId="23093"/>
    <cellStyle name="20 % – Zvýraznění1 3 2 3 4 6" xfId="34468"/>
    <cellStyle name="20 % – Zvýraznění1 3 2 3 5" xfId="895"/>
    <cellStyle name="20 % – Zvýraznění1 3 2 3 5 2" xfId="7891"/>
    <cellStyle name="20 % – Zvýraznění1 3 2 3 5 2 2" xfId="18744"/>
    <cellStyle name="20 % – Zvýraznění1 3 2 3 5 2 3" xfId="30138"/>
    <cellStyle name="20 % – Zvýraznění1 3 2 3 5 2 4" xfId="41515"/>
    <cellStyle name="20 % – Zvýraznění1 3 2 3 5 3" xfId="19295"/>
    <cellStyle name="20 % – Zvýraznění1 3 2 3 5 3 2" xfId="30684"/>
    <cellStyle name="20 % – Zvýraznění1 3 2 3 5 3 3" xfId="42061"/>
    <cellStyle name="20 % – Zvýraznění1 3 2 3 5 4" xfId="11678"/>
    <cellStyle name="20 % – Zvýraznění1 3 2 3 5 5" xfId="23094"/>
    <cellStyle name="20 % – Zvýraznění1 3 2 3 5 6" xfId="34469"/>
    <cellStyle name="20 % – Zvýraznění1 3 2 3 6" xfId="7647"/>
    <cellStyle name="20 % – Zvýraznění1 3 2 3 6 2" xfId="15368"/>
    <cellStyle name="20 % – Zvýraznění1 3 2 3 6 3" xfId="26781"/>
    <cellStyle name="20 % – Zvýraznění1 3 2 3 6 4" xfId="38158"/>
    <cellStyle name="20 % – Zvýraznění1 3 2 3 7" xfId="19051"/>
    <cellStyle name="20 % – Zvýraznění1 3 2 3 7 2" xfId="30441"/>
    <cellStyle name="20 % – Zvýraznění1 3 2 3 7 3" xfId="41818"/>
    <cellStyle name="20 % – Zvýraznění1 3 2 3 8" xfId="11435"/>
    <cellStyle name="20 % – Zvýraznění1 3 2 3 9" xfId="22851"/>
    <cellStyle name="20 % – Zvýraznění1 3 2 4" xfId="383"/>
    <cellStyle name="20 % – Zvýraznění1 3 2 4 10" xfId="34227"/>
    <cellStyle name="20 % – Zvýraznění1 3 2 4 2" xfId="896"/>
    <cellStyle name="20 % – Zvýraznění1 3 2 4 2 2" xfId="7892"/>
    <cellStyle name="20 % – Zvýraznění1 3 2 4 2 2 2" xfId="16045"/>
    <cellStyle name="20 % – Zvýraznění1 3 2 4 2 2 3" xfId="27455"/>
    <cellStyle name="20 % – Zvýraznění1 3 2 4 2 2 4" xfId="38832"/>
    <cellStyle name="20 % – Zvýraznění1 3 2 4 2 3" xfId="19296"/>
    <cellStyle name="20 % – Zvýraznění1 3 2 4 2 3 2" xfId="30685"/>
    <cellStyle name="20 % – Zvýraznění1 3 2 4 2 3 3" xfId="42062"/>
    <cellStyle name="20 % – Zvýraznění1 3 2 4 2 4" xfId="11679"/>
    <cellStyle name="20 % – Zvýraznění1 3 2 4 2 5" xfId="23095"/>
    <cellStyle name="20 % – Zvýraznění1 3 2 4 2 6" xfId="34470"/>
    <cellStyle name="20 % – Zvýraznění1 3 2 4 3" xfId="897"/>
    <cellStyle name="20 % – Zvýraznění1 3 2 4 3 2" xfId="7893"/>
    <cellStyle name="20 % – Zvýraznění1 3 2 4 3 2 2" xfId="16046"/>
    <cellStyle name="20 % – Zvýraznění1 3 2 4 3 2 3" xfId="27456"/>
    <cellStyle name="20 % – Zvýraznění1 3 2 4 3 2 4" xfId="38833"/>
    <cellStyle name="20 % – Zvýraznění1 3 2 4 3 3" xfId="19297"/>
    <cellStyle name="20 % – Zvýraznění1 3 2 4 3 3 2" xfId="30686"/>
    <cellStyle name="20 % – Zvýraznění1 3 2 4 3 3 3" xfId="42063"/>
    <cellStyle name="20 % – Zvýraznění1 3 2 4 3 4" xfId="11680"/>
    <cellStyle name="20 % – Zvýraznění1 3 2 4 3 5" xfId="23096"/>
    <cellStyle name="20 % – Zvýraznění1 3 2 4 3 6" xfId="34471"/>
    <cellStyle name="20 % – Zvýraznění1 3 2 4 4" xfId="898"/>
    <cellStyle name="20 % – Zvýraznění1 3 2 4 4 2" xfId="7894"/>
    <cellStyle name="20 % – Zvýraznění1 3 2 4 4 2 2" xfId="16047"/>
    <cellStyle name="20 % – Zvýraznění1 3 2 4 4 2 3" xfId="27457"/>
    <cellStyle name="20 % – Zvýraznění1 3 2 4 4 2 4" xfId="38834"/>
    <cellStyle name="20 % – Zvýraznění1 3 2 4 4 3" xfId="19298"/>
    <cellStyle name="20 % – Zvýraznění1 3 2 4 4 3 2" xfId="30687"/>
    <cellStyle name="20 % – Zvýraznění1 3 2 4 4 3 3" xfId="42064"/>
    <cellStyle name="20 % – Zvýraznění1 3 2 4 4 4" xfId="11681"/>
    <cellStyle name="20 % – Zvýraznění1 3 2 4 4 5" xfId="23097"/>
    <cellStyle name="20 % – Zvýraznění1 3 2 4 4 6" xfId="34472"/>
    <cellStyle name="20 % – Zvýraznění1 3 2 4 5" xfId="899"/>
    <cellStyle name="20 % – Zvýraznění1 3 2 4 5 2" xfId="7895"/>
    <cellStyle name="20 % – Zvýraznění1 3 2 4 5 2 2" xfId="18870"/>
    <cellStyle name="20 % – Zvýraznění1 3 2 4 5 2 3" xfId="30264"/>
    <cellStyle name="20 % – Zvýraznění1 3 2 4 5 2 4" xfId="41641"/>
    <cellStyle name="20 % – Zvýraznění1 3 2 4 5 3" xfId="19299"/>
    <cellStyle name="20 % – Zvýraznění1 3 2 4 5 3 2" xfId="30688"/>
    <cellStyle name="20 % – Zvýraznění1 3 2 4 5 3 3" xfId="42065"/>
    <cellStyle name="20 % – Zvýraznění1 3 2 4 5 4" xfId="11682"/>
    <cellStyle name="20 % – Zvýraznění1 3 2 4 5 5" xfId="23098"/>
    <cellStyle name="20 % – Zvýraznění1 3 2 4 5 6" xfId="34473"/>
    <cellStyle name="20 % – Zvýraznění1 3 2 4 6" xfId="7648"/>
    <cellStyle name="20 % – Zvýraznění1 3 2 4 6 2" xfId="15257"/>
    <cellStyle name="20 % – Zvýraznění1 3 2 4 6 3" xfId="26670"/>
    <cellStyle name="20 % – Zvýraznění1 3 2 4 6 4" xfId="38047"/>
    <cellStyle name="20 % – Zvýraznění1 3 2 4 7" xfId="19052"/>
    <cellStyle name="20 % – Zvýraznění1 3 2 4 7 2" xfId="30442"/>
    <cellStyle name="20 % – Zvýraznění1 3 2 4 7 3" xfId="41819"/>
    <cellStyle name="20 % – Zvýraznění1 3 2 4 8" xfId="11436"/>
    <cellStyle name="20 % – Zvýraznění1 3 2 4 9" xfId="22852"/>
    <cellStyle name="20 % – Zvýraznění1 3 2 5" xfId="900"/>
    <cellStyle name="20 % – Zvýraznění1 3 2 5 2" xfId="901"/>
    <cellStyle name="20 % – Zvýraznění1 3 2 5 2 2" xfId="7897"/>
    <cellStyle name="20 % – Zvýraznění1 3 2 5 2 2 2" xfId="16048"/>
    <cellStyle name="20 % – Zvýraznění1 3 2 5 2 2 3" xfId="27458"/>
    <cellStyle name="20 % – Zvýraznění1 3 2 5 2 2 4" xfId="38835"/>
    <cellStyle name="20 % – Zvýraznění1 3 2 5 2 3" xfId="19301"/>
    <cellStyle name="20 % – Zvýraznění1 3 2 5 2 3 2" xfId="30690"/>
    <cellStyle name="20 % – Zvýraznění1 3 2 5 2 3 3" xfId="42067"/>
    <cellStyle name="20 % – Zvýraznění1 3 2 5 2 4" xfId="11684"/>
    <cellStyle name="20 % – Zvýraznění1 3 2 5 2 5" xfId="23100"/>
    <cellStyle name="20 % – Zvýraznění1 3 2 5 2 6" xfId="34475"/>
    <cellStyle name="20 % – Zvýraznění1 3 2 5 3" xfId="902"/>
    <cellStyle name="20 % – Zvýraznění1 3 2 5 3 2" xfId="7898"/>
    <cellStyle name="20 % – Zvýraznění1 3 2 5 3 2 2" xfId="16049"/>
    <cellStyle name="20 % – Zvýraznění1 3 2 5 3 2 3" xfId="27459"/>
    <cellStyle name="20 % – Zvýraznění1 3 2 5 3 2 4" xfId="38836"/>
    <cellStyle name="20 % – Zvýraznění1 3 2 5 3 3" xfId="19302"/>
    <cellStyle name="20 % – Zvýraznění1 3 2 5 3 3 2" xfId="30691"/>
    <cellStyle name="20 % – Zvýraznění1 3 2 5 3 3 3" xfId="42068"/>
    <cellStyle name="20 % – Zvýraznění1 3 2 5 3 4" xfId="11685"/>
    <cellStyle name="20 % – Zvýraznění1 3 2 5 3 5" xfId="23101"/>
    <cellStyle name="20 % – Zvýraznění1 3 2 5 3 6" xfId="34476"/>
    <cellStyle name="20 % – Zvýraznění1 3 2 5 4" xfId="903"/>
    <cellStyle name="20 % – Zvýraznění1 3 2 5 4 2" xfId="7899"/>
    <cellStyle name="20 % – Zvýraznění1 3 2 5 4 2 2" xfId="16050"/>
    <cellStyle name="20 % – Zvýraznění1 3 2 5 4 2 3" xfId="27460"/>
    <cellStyle name="20 % – Zvýraznění1 3 2 5 4 2 4" xfId="38837"/>
    <cellStyle name="20 % – Zvýraznění1 3 2 5 4 3" xfId="19303"/>
    <cellStyle name="20 % – Zvýraznění1 3 2 5 4 3 2" xfId="30692"/>
    <cellStyle name="20 % – Zvýraznění1 3 2 5 4 3 3" xfId="42069"/>
    <cellStyle name="20 % – Zvýraznění1 3 2 5 4 4" xfId="11686"/>
    <cellStyle name="20 % – Zvýraznění1 3 2 5 4 5" xfId="23102"/>
    <cellStyle name="20 % – Zvýraznění1 3 2 5 4 6" xfId="34477"/>
    <cellStyle name="20 % – Zvýraznění1 3 2 5 5" xfId="7896"/>
    <cellStyle name="20 % – Zvýraznění1 3 2 5 5 2" xfId="15461"/>
    <cellStyle name="20 % – Zvýraznění1 3 2 5 5 3" xfId="26872"/>
    <cellStyle name="20 % – Zvýraznění1 3 2 5 5 4" xfId="38249"/>
    <cellStyle name="20 % – Zvýraznění1 3 2 5 6" xfId="19300"/>
    <cellStyle name="20 % – Zvýraznění1 3 2 5 6 2" xfId="30689"/>
    <cellStyle name="20 % – Zvýraznění1 3 2 5 6 3" xfId="42066"/>
    <cellStyle name="20 % – Zvýraznění1 3 2 5 7" xfId="11683"/>
    <cellStyle name="20 % – Zvýraznění1 3 2 5 8" xfId="23099"/>
    <cellStyle name="20 % – Zvýraznění1 3 2 5 9" xfId="34474"/>
    <cellStyle name="20 % – Zvýraznění1 3 2 6" xfId="904"/>
    <cellStyle name="20 % – Zvýraznění1 3 2 6 2" xfId="905"/>
    <cellStyle name="20 % – Zvýraznění1 3 2 6 2 2" xfId="7901"/>
    <cellStyle name="20 % – Zvýraznění1 3 2 6 2 2 2" xfId="16051"/>
    <cellStyle name="20 % – Zvýraznění1 3 2 6 2 2 3" xfId="27461"/>
    <cellStyle name="20 % – Zvýraznění1 3 2 6 2 2 4" xfId="38838"/>
    <cellStyle name="20 % – Zvýraznění1 3 2 6 2 3" xfId="19305"/>
    <cellStyle name="20 % – Zvýraznění1 3 2 6 2 3 2" xfId="30694"/>
    <cellStyle name="20 % – Zvýraznění1 3 2 6 2 3 3" xfId="42071"/>
    <cellStyle name="20 % – Zvýraznění1 3 2 6 2 4" xfId="11688"/>
    <cellStyle name="20 % – Zvýraznění1 3 2 6 2 5" xfId="23104"/>
    <cellStyle name="20 % – Zvýraznění1 3 2 6 2 6" xfId="34479"/>
    <cellStyle name="20 % – Zvýraznění1 3 2 6 3" xfId="906"/>
    <cellStyle name="20 % – Zvýraznění1 3 2 6 3 2" xfId="7902"/>
    <cellStyle name="20 % – Zvýraznění1 3 2 6 3 2 2" xfId="16052"/>
    <cellStyle name="20 % – Zvýraznění1 3 2 6 3 2 3" xfId="27462"/>
    <cellStyle name="20 % – Zvýraznění1 3 2 6 3 2 4" xfId="38839"/>
    <cellStyle name="20 % – Zvýraznění1 3 2 6 3 3" xfId="19306"/>
    <cellStyle name="20 % – Zvýraznění1 3 2 6 3 3 2" xfId="30695"/>
    <cellStyle name="20 % – Zvýraznění1 3 2 6 3 3 3" xfId="42072"/>
    <cellStyle name="20 % – Zvýraznění1 3 2 6 3 4" xfId="11689"/>
    <cellStyle name="20 % – Zvýraznění1 3 2 6 3 5" xfId="23105"/>
    <cellStyle name="20 % – Zvýraznění1 3 2 6 3 6" xfId="34480"/>
    <cellStyle name="20 % – Zvýraznění1 3 2 6 4" xfId="907"/>
    <cellStyle name="20 % – Zvýraznění1 3 2 6 4 2" xfId="7903"/>
    <cellStyle name="20 % – Zvýraznění1 3 2 6 4 2 2" xfId="16053"/>
    <cellStyle name="20 % – Zvýraznění1 3 2 6 4 2 3" xfId="27463"/>
    <cellStyle name="20 % – Zvýraznění1 3 2 6 4 2 4" xfId="38840"/>
    <cellStyle name="20 % – Zvýraznění1 3 2 6 4 3" xfId="19307"/>
    <cellStyle name="20 % – Zvýraznění1 3 2 6 4 3 2" xfId="30696"/>
    <cellStyle name="20 % – Zvýraznění1 3 2 6 4 3 3" xfId="42073"/>
    <cellStyle name="20 % – Zvýraznění1 3 2 6 4 4" xfId="11690"/>
    <cellStyle name="20 % – Zvýraznění1 3 2 6 4 5" xfId="23106"/>
    <cellStyle name="20 % – Zvýraznění1 3 2 6 4 6" xfId="34481"/>
    <cellStyle name="20 % – Zvýraznění1 3 2 6 5" xfId="7900"/>
    <cellStyle name="20 % – Zvýraznění1 3 2 6 5 2" xfId="15835"/>
    <cellStyle name="20 % – Zvýraznění1 3 2 6 5 3" xfId="27245"/>
    <cellStyle name="20 % – Zvýraznění1 3 2 6 5 4" xfId="38622"/>
    <cellStyle name="20 % – Zvýraznění1 3 2 6 6" xfId="19304"/>
    <cellStyle name="20 % – Zvýraznění1 3 2 6 6 2" xfId="30693"/>
    <cellStyle name="20 % – Zvýraznění1 3 2 6 6 3" xfId="42070"/>
    <cellStyle name="20 % – Zvýraznění1 3 2 6 7" xfId="11687"/>
    <cellStyle name="20 % – Zvýraznění1 3 2 6 8" xfId="23103"/>
    <cellStyle name="20 % – Zvýraznění1 3 2 6 9" xfId="34478"/>
    <cellStyle name="20 % – Zvýraznění1 3 2 7" xfId="908"/>
    <cellStyle name="20 % – Zvýraznění1 3 2 7 2" xfId="909"/>
    <cellStyle name="20 % – Zvýraznění1 3 2 7 2 2" xfId="7905"/>
    <cellStyle name="20 % – Zvýraznění1 3 2 7 2 2 2" xfId="16054"/>
    <cellStyle name="20 % – Zvýraznění1 3 2 7 2 2 3" xfId="27464"/>
    <cellStyle name="20 % – Zvýraznění1 3 2 7 2 2 4" xfId="38841"/>
    <cellStyle name="20 % – Zvýraznění1 3 2 7 2 3" xfId="19309"/>
    <cellStyle name="20 % – Zvýraznění1 3 2 7 2 3 2" xfId="30698"/>
    <cellStyle name="20 % – Zvýraznění1 3 2 7 2 3 3" xfId="42075"/>
    <cellStyle name="20 % – Zvýraznění1 3 2 7 2 4" xfId="11692"/>
    <cellStyle name="20 % – Zvýraznění1 3 2 7 2 5" xfId="23108"/>
    <cellStyle name="20 % – Zvýraznění1 3 2 7 2 6" xfId="34483"/>
    <cellStyle name="20 % – Zvýraznění1 3 2 7 3" xfId="910"/>
    <cellStyle name="20 % – Zvýraznění1 3 2 7 3 2" xfId="7906"/>
    <cellStyle name="20 % – Zvýraznění1 3 2 7 3 2 2" xfId="16055"/>
    <cellStyle name="20 % – Zvýraznění1 3 2 7 3 2 3" xfId="27465"/>
    <cellStyle name="20 % – Zvýraznění1 3 2 7 3 2 4" xfId="38842"/>
    <cellStyle name="20 % – Zvýraznění1 3 2 7 3 3" xfId="19310"/>
    <cellStyle name="20 % – Zvýraznění1 3 2 7 3 3 2" xfId="30699"/>
    <cellStyle name="20 % – Zvýraznění1 3 2 7 3 3 3" xfId="42076"/>
    <cellStyle name="20 % – Zvýraznění1 3 2 7 3 4" xfId="11693"/>
    <cellStyle name="20 % – Zvýraznění1 3 2 7 3 5" xfId="23109"/>
    <cellStyle name="20 % – Zvýraznění1 3 2 7 3 6" xfId="34484"/>
    <cellStyle name="20 % – Zvýraznění1 3 2 7 4" xfId="911"/>
    <cellStyle name="20 % – Zvýraznění1 3 2 7 4 2" xfId="7907"/>
    <cellStyle name="20 % – Zvýraznění1 3 2 7 4 2 2" xfId="16056"/>
    <cellStyle name="20 % – Zvýraznění1 3 2 7 4 2 3" xfId="27466"/>
    <cellStyle name="20 % – Zvýraznění1 3 2 7 4 2 4" xfId="38843"/>
    <cellStyle name="20 % – Zvýraznění1 3 2 7 4 3" xfId="19311"/>
    <cellStyle name="20 % – Zvýraznění1 3 2 7 4 3 2" xfId="30700"/>
    <cellStyle name="20 % – Zvýraznění1 3 2 7 4 3 3" xfId="42077"/>
    <cellStyle name="20 % – Zvýraznění1 3 2 7 4 4" xfId="11694"/>
    <cellStyle name="20 % – Zvýraznění1 3 2 7 4 5" xfId="23110"/>
    <cellStyle name="20 % – Zvýraznění1 3 2 7 4 6" xfId="34485"/>
    <cellStyle name="20 % – Zvýraznění1 3 2 7 5" xfId="7904"/>
    <cellStyle name="20 % – Zvýraznění1 3 2 7 5 2" xfId="15923"/>
    <cellStyle name="20 % – Zvýraznění1 3 2 7 5 3" xfId="27333"/>
    <cellStyle name="20 % – Zvýraznění1 3 2 7 5 4" xfId="38710"/>
    <cellStyle name="20 % – Zvýraznění1 3 2 7 6" xfId="19308"/>
    <cellStyle name="20 % – Zvýraznění1 3 2 7 6 2" xfId="30697"/>
    <cellStyle name="20 % – Zvýraznění1 3 2 7 6 3" xfId="42074"/>
    <cellStyle name="20 % – Zvýraznění1 3 2 7 7" xfId="11691"/>
    <cellStyle name="20 % – Zvýraznění1 3 2 7 8" xfId="23107"/>
    <cellStyle name="20 % – Zvýraznění1 3 2 7 9" xfId="34482"/>
    <cellStyle name="20 % – Zvýraznění1 3 2 8" xfId="912"/>
    <cellStyle name="20 % – Zvýraznění1 3 2 8 2" xfId="913"/>
    <cellStyle name="20 % – Zvýraznění1 3 2 8 2 2" xfId="7909"/>
    <cellStyle name="20 % – Zvýraznění1 3 2 8 2 2 2" xfId="16057"/>
    <cellStyle name="20 % – Zvýraznění1 3 2 8 2 2 3" xfId="27467"/>
    <cellStyle name="20 % – Zvýraznění1 3 2 8 2 2 4" xfId="38844"/>
    <cellStyle name="20 % – Zvýraznění1 3 2 8 2 3" xfId="19313"/>
    <cellStyle name="20 % – Zvýraznění1 3 2 8 2 3 2" xfId="30702"/>
    <cellStyle name="20 % – Zvýraznění1 3 2 8 2 3 3" xfId="42079"/>
    <cellStyle name="20 % – Zvýraznění1 3 2 8 2 4" xfId="11696"/>
    <cellStyle name="20 % – Zvýraznění1 3 2 8 2 5" xfId="23112"/>
    <cellStyle name="20 % – Zvýraznění1 3 2 8 2 6" xfId="34487"/>
    <cellStyle name="20 % – Zvýraznění1 3 2 8 3" xfId="914"/>
    <cellStyle name="20 % – Zvýraznění1 3 2 8 3 2" xfId="7910"/>
    <cellStyle name="20 % – Zvýraznění1 3 2 8 3 2 2" xfId="16058"/>
    <cellStyle name="20 % – Zvýraznění1 3 2 8 3 2 3" xfId="27468"/>
    <cellStyle name="20 % – Zvýraznění1 3 2 8 3 2 4" xfId="38845"/>
    <cellStyle name="20 % – Zvýraznění1 3 2 8 3 3" xfId="19314"/>
    <cellStyle name="20 % – Zvýraznění1 3 2 8 3 3 2" xfId="30703"/>
    <cellStyle name="20 % – Zvýraznění1 3 2 8 3 3 3" xfId="42080"/>
    <cellStyle name="20 % – Zvýraznění1 3 2 8 3 4" xfId="11697"/>
    <cellStyle name="20 % – Zvýraznění1 3 2 8 3 5" xfId="23113"/>
    <cellStyle name="20 % – Zvýraznění1 3 2 8 3 6" xfId="34488"/>
    <cellStyle name="20 % – Zvýraznění1 3 2 8 4" xfId="915"/>
    <cellStyle name="20 % – Zvýraznění1 3 2 8 4 2" xfId="7911"/>
    <cellStyle name="20 % – Zvýraznění1 3 2 8 4 2 2" xfId="16059"/>
    <cellStyle name="20 % – Zvýraznění1 3 2 8 4 2 3" xfId="27469"/>
    <cellStyle name="20 % – Zvýraznění1 3 2 8 4 2 4" xfId="38846"/>
    <cellStyle name="20 % – Zvýraznění1 3 2 8 4 3" xfId="19315"/>
    <cellStyle name="20 % – Zvýraznění1 3 2 8 4 3 2" xfId="30704"/>
    <cellStyle name="20 % – Zvýraznění1 3 2 8 4 3 3" xfId="42081"/>
    <cellStyle name="20 % – Zvýraznění1 3 2 8 4 4" xfId="11698"/>
    <cellStyle name="20 % – Zvýraznění1 3 2 8 4 5" xfId="23114"/>
    <cellStyle name="20 % – Zvýraznění1 3 2 8 4 6" xfId="34489"/>
    <cellStyle name="20 % – Zvýraznění1 3 2 8 5" xfId="7908"/>
    <cellStyle name="20 % – Zvýraznění1 3 2 8 5 2" xfId="16006"/>
    <cellStyle name="20 % – Zvýraznění1 3 2 8 5 3" xfId="27416"/>
    <cellStyle name="20 % – Zvýraznění1 3 2 8 5 4" xfId="38793"/>
    <cellStyle name="20 % – Zvýraznění1 3 2 8 6" xfId="19312"/>
    <cellStyle name="20 % – Zvýraznění1 3 2 8 6 2" xfId="30701"/>
    <cellStyle name="20 % – Zvýraznění1 3 2 8 6 3" xfId="42078"/>
    <cellStyle name="20 % – Zvýraznění1 3 2 8 7" xfId="11695"/>
    <cellStyle name="20 % – Zvýraznění1 3 2 8 8" xfId="23111"/>
    <cellStyle name="20 % – Zvýraznění1 3 2 8 9" xfId="34486"/>
    <cellStyle name="20 % – Zvýraznění1 3 2 9" xfId="916"/>
    <cellStyle name="20 % – Zvýraznění1 3 2 9 2" xfId="7912"/>
    <cellStyle name="20 % – Zvýraznění1 3 2 9 2 2" xfId="16060"/>
    <cellStyle name="20 % – Zvýraznění1 3 2 9 2 3" xfId="27470"/>
    <cellStyle name="20 % – Zvýraznění1 3 2 9 2 4" xfId="38847"/>
    <cellStyle name="20 % – Zvýraznění1 3 2 9 3" xfId="19316"/>
    <cellStyle name="20 % – Zvýraznění1 3 2 9 3 2" xfId="30705"/>
    <cellStyle name="20 % – Zvýraznění1 3 2 9 3 3" xfId="42082"/>
    <cellStyle name="20 % – Zvýraznění1 3 2 9 4" xfId="11699"/>
    <cellStyle name="20 % – Zvýraznění1 3 2 9 5" xfId="23115"/>
    <cellStyle name="20 % – Zvýraznění1 3 2 9 6" xfId="34490"/>
    <cellStyle name="20 % – Zvýraznění1 3 20" xfId="917"/>
    <cellStyle name="20 % – Zvýraznění1 3 20 2" xfId="918"/>
    <cellStyle name="20 % – Zvýraznění1 3 21" xfId="919"/>
    <cellStyle name="20 % – Zvýraznění1 3 21 2" xfId="7913"/>
    <cellStyle name="20 % – Zvýraznění1 3 21 2 2" xfId="18701"/>
    <cellStyle name="20 % – Zvýraznění1 3 21 2 3" xfId="30095"/>
    <cellStyle name="20 % – Zvýraznění1 3 21 2 4" xfId="41472"/>
    <cellStyle name="20 % – Zvýraznění1 3 21 3" xfId="19317"/>
    <cellStyle name="20 % – Zvýraznění1 3 21 3 2" xfId="30706"/>
    <cellStyle name="20 % – Zvýraznění1 3 21 3 3" xfId="42083"/>
    <cellStyle name="20 % – Zvýraznění1 3 21 4" xfId="11700"/>
    <cellStyle name="20 % – Zvýraznění1 3 21 5" xfId="23116"/>
    <cellStyle name="20 % – Zvýraznění1 3 21 6" xfId="34491"/>
    <cellStyle name="20 % – Zvýraznění1 3 22" xfId="15171"/>
    <cellStyle name="20 % – Zvýraznění1 3 22 2" xfId="26584"/>
    <cellStyle name="20 % – Zvýraznění1 3 22 3" xfId="37961"/>
    <cellStyle name="20 % – Zvýraznění1 3 3" xfId="384"/>
    <cellStyle name="20 % – Zvýraznění1 3 3 10" xfId="920"/>
    <cellStyle name="20 % – Zvýraznění1 3 3 10 2" xfId="7914"/>
    <cellStyle name="20 % – Zvýraznění1 3 3 10 2 2" xfId="16061"/>
    <cellStyle name="20 % – Zvýraznění1 3 3 10 2 3" xfId="27471"/>
    <cellStyle name="20 % – Zvýraznění1 3 3 10 2 4" xfId="38848"/>
    <cellStyle name="20 % – Zvýraznění1 3 3 10 3" xfId="19318"/>
    <cellStyle name="20 % – Zvýraznění1 3 3 10 3 2" xfId="30707"/>
    <cellStyle name="20 % – Zvýraznění1 3 3 10 3 3" xfId="42084"/>
    <cellStyle name="20 % – Zvýraznění1 3 3 10 4" xfId="11701"/>
    <cellStyle name="20 % – Zvýraznění1 3 3 10 5" xfId="23117"/>
    <cellStyle name="20 % – Zvýraznění1 3 3 10 6" xfId="34492"/>
    <cellStyle name="20 % – Zvýraznění1 3 3 11" xfId="921"/>
    <cellStyle name="20 % – Zvýraznění1 3 3 11 2" xfId="7915"/>
    <cellStyle name="20 % – Zvýraznění1 3 3 11 2 2" xfId="18838"/>
    <cellStyle name="20 % – Zvýraznění1 3 3 11 2 3" xfId="30232"/>
    <cellStyle name="20 % – Zvýraznění1 3 3 11 2 4" xfId="41609"/>
    <cellStyle name="20 % – Zvýraznění1 3 3 11 3" xfId="19319"/>
    <cellStyle name="20 % – Zvýraznění1 3 3 11 3 2" xfId="30708"/>
    <cellStyle name="20 % – Zvýraznění1 3 3 11 3 3" xfId="42085"/>
    <cellStyle name="20 % – Zvýraznění1 3 3 11 4" xfId="11702"/>
    <cellStyle name="20 % – Zvýraznění1 3 3 11 5" xfId="23118"/>
    <cellStyle name="20 % – Zvýraznění1 3 3 11 6" xfId="34493"/>
    <cellStyle name="20 % – Zvýraznění1 3 3 12" xfId="7649"/>
    <cellStyle name="20 % – Zvýraznění1 3 3 12 2" xfId="15426"/>
    <cellStyle name="20 % – Zvýraznění1 3 3 12 3" xfId="26839"/>
    <cellStyle name="20 % – Zvýraznění1 3 3 12 4" xfId="38216"/>
    <cellStyle name="20 % – Zvýraznění1 3 3 13" xfId="19053"/>
    <cellStyle name="20 % – Zvýraznění1 3 3 13 2" xfId="30443"/>
    <cellStyle name="20 % – Zvýraznění1 3 3 13 3" xfId="41820"/>
    <cellStyle name="20 % – Zvýraznění1 3 3 14" xfId="11437"/>
    <cellStyle name="20 % – Zvýraznění1 3 3 15" xfId="22853"/>
    <cellStyle name="20 % – Zvýraznění1 3 3 16" xfId="34228"/>
    <cellStyle name="20 % – Zvýraznění1 3 3 2" xfId="922"/>
    <cellStyle name="20 % – Zvýraznění1 3 3 2 2" xfId="923"/>
    <cellStyle name="20 % – Zvýraznění1 3 3 2 2 2" xfId="7917"/>
    <cellStyle name="20 % – Zvýraznění1 3 3 2 2 2 2" xfId="16062"/>
    <cellStyle name="20 % – Zvýraznění1 3 3 2 2 2 3" xfId="27472"/>
    <cellStyle name="20 % – Zvýraznění1 3 3 2 2 2 4" xfId="38849"/>
    <cellStyle name="20 % – Zvýraznění1 3 3 2 2 3" xfId="19321"/>
    <cellStyle name="20 % – Zvýraznění1 3 3 2 2 3 2" xfId="30710"/>
    <cellStyle name="20 % – Zvýraznění1 3 3 2 2 3 3" xfId="42087"/>
    <cellStyle name="20 % – Zvýraznění1 3 3 2 2 4" xfId="11704"/>
    <cellStyle name="20 % – Zvýraznění1 3 3 2 2 5" xfId="23120"/>
    <cellStyle name="20 % – Zvýraznění1 3 3 2 2 6" xfId="34495"/>
    <cellStyle name="20 % – Zvýraznění1 3 3 2 3" xfId="924"/>
    <cellStyle name="20 % – Zvýraznění1 3 3 2 3 2" xfId="7918"/>
    <cellStyle name="20 % – Zvýraznění1 3 3 2 3 2 2" xfId="16063"/>
    <cellStyle name="20 % – Zvýraznění1 3 3 2 3 2 3" xfId="27473"/>
    <cellStyle name="20 % – Zvýraznění1 3 3 2 3 2 4" xfId="38850"/>
    <cellStyle name="20 % – Zvýraznění1 3 3 2 3 3" xfId="19322"/>
    <cellStyle name="20 % – Zvýraznění1 3 3 2 3 3 2" xfId="30711"/>
    <cellStyle name="20 % – Zvýraznění1 3 3 2 3 3 3" xfId="42088"/>
    <cellStyle name="20 % – Zvýraznění1 3 3 2 3 4" xfId="11705"/>
    <cellStyle name="20 % – Zvýraznění1 3 3 2 3 5" xfId="23121"/>
    <cellStyle name="20 % – Zvýraznění1 3 3 2 3 6" xfId="34496"/>
    <cellStyle name="20 % – Zvýraznění1 3 3 2 4" xfId="925"/>
    <cellStyle name="20 % – Zvýraznění1 3 3 2 4 2" xfId="7919"/>
    <cellStyle name="20 % – Zvýraznění1 3 3 2 4 2 2" xfId="16064"/>
    <cellStyle name="20 % – Zvýraznění1 3 3 2 4 2 3" xfId="27474"/>
    <cellStyle name="20 % – Zvýraznění1 3 3 2 4 2 4" xfId="38851"/>
    <cellStyle name="20 % – Zvýraznění1 3 3 2 4 3" xfId="19323"/>
    <cellStyle name="20 % – Zvýraznění1 3 3 2 4 3 2" xfId="30712"/>
    <cellStyle name="20 % – Zvýraznění1 3 3 2 4 3 3" xfId="42089"/>
    <cellStyle name="20 % – Zvýraznění1 3 3 2 4 4" xfId="11706"/>
    <cellStyle name="20 % – Zvýraznění1 3 3 2 4 5" xfId="23122"/>
    <cellStyle name="20 % – Zvýraznění1 3 3 2 4 6" xfId="34497"/>
    <cellStyle name="20 % – Zvýraznění1 3 3 2 5" xfId="7916"/>
    <cellStyle name="20 % – Zvýraznění1 3 3 2 5 2" xfId="15487"/>
    <cellStyle name="20 % – Zvýraznění1 3 3 2 5 3" xfId="26898"/>
    <cellStyle name="20 % – Zvýraznění1 3 3 2 5 4" xfId="38275"/>
    <cellStyle name="20 % – Zvýraznění1 3 3 2 6" xfId="19320"/>
    <cellStyle name="20 % – Zvýraznění1 3 3 2 6 2" xfId="30709"/>
    <cellStyle name="20 % – Zvýraznění1 3 3 2 6 3" xfId="42086"/>
    <cellStyle name="20 % – Zvýraznění1 3 3 2 7" xfId="11703"/>
    <cellStyle name="20 % – Zvýraznění1 3 3 2 8" xfId="23119"/>
    <cellStyle name="20 % – Zvýraznění1 3 3 2 9" xfId="34494"/>
    <cellStyle name="20 % – Zvýraznění1 3 3 3" xfId="926"/>
    <cellStyle name="20 % – Zvýraznění1 3 3 3 2" xfId="927"/>
    <cellStyle name="20 % – Zvýraznění1 3 3 3 2 2" xfId="7921"/>
    <cellStyle name="20 % – Zvýraznění1 3 3 3 2 2 2" xfId="16065"/>
    <cellStyle name="20 % – Zvýraznění1 3 3 3 2 2 3" xfId="27475"/>
    <cellStyle name="20 % – Zvýraznění1 3 3 3 2 2 4" xfId="38852"/>
    <cellStyle name="20 % – Zvýraznění1 3 3 3 2 3" xfId="19325"/>
    <cellStyle name="20 % – Zvýraznění1 3 3 3 2 3 2" xfId="30714"/>
    <cellStyle name="20 % – Zvýraznění1 3 3 3 2 3 3" xfId="42091"/>
    <cellStyle name="20 % – Zvýraznění1 3 3 3 2 4" xfId="11708"/>
    <cellStyle name="20 % – Zvýraznění1 3 3 3 2 5" xfId="23124"/>
    <cellStyle name="20 % – Zvýraznění1 3 3 3 2 6" xfId="34499"/>
    <cellStyle name="20 % – Zvýraznění1 3 3 3 3" xfId="928"/>
    <cellStyle name="20 % – Zvýraznění1 3 3 3 3 2" xfId="7922"/>
    <cellStyle name="20 % – Zvýraznění1 3 3 3 3 2 2" xfId="16066"/>
    <cellStyle name="20 % – Zvýraznění1 3 3 3 3 2 3" xfId="27476"/>
    <cellStyle name="20 % – Zvýraznění1 3 3 3 3 2 4" xfId="38853"/>
    <cellStyle name="20 % – Zvýraznění1 3 3 3 3 3" xfId="19326"/>
    <cellStyle name="20 % – Zvýraznění1 3 3 3 3 3 2" xfId="30715"/>
    <cellStyle name="20 % – Zvýraznění1 3 3 3 3 3 3" xfId="42092"/>
    <cellStyle name="20 % – Zvýraznění1 3 3 3 3 4" xfId="11709"/>
    <cellStyle name="20 % – Zvýraznění1 3 3 3 3 5" xfId="23125"/>
    <cellStyle name="20 % – Zvýraznění1 3 3 3 3 6" xfId="34500"/>
    <cellStyle name="20 % – Zvýraznění1 3 3 3 4" xfId="929"/>
    <cellStyle name="20 % – Zvýraznění1 3 3 3 4 2" xfId="7923"/>
    <cellStyle name="20 % – Zvýraznění1 3 3 3 4 2 2" xfId="16067"/>
    <cellStyle name="20 % – Zvýraznění1 3 3 3 4 2 3" xfId="27477"/>
    <cellStyle name="20 % – Zvýraznění1 3 3 3 4 2 4" xfId="38854"/>
    <cellStyle name="20 % – Zvýraznění1 3 3 3 4 3" xfId="19327"/>
    <cellStyle name="20 % – Zvýraznění1 3 3 3 4 3 2" xfId="30716"/>
    <cellStyle name="20 % – Zvýraznění1 3 3 3 4 3 3" xfId="42093"/>
    <cellStyle name="20 % – Zvýraznění1 3 3 3 4 4" xfId="11710"/>
    <cellStyle name="20 % – Zvýraznění1 3 3 3 4 5" xfId="23126"/>
    <cellStyle name="20 % – Zvýraznění1 3 3 3 4 6" xfId="34501"/>
    <cellStyle name="20 % – Zvýraznění1 3 3 3 5" xfId="7920"/>
    <cellStyle name="20 % – Zvýraznění1 3 3 3 5 2" xfId="15640"/>
    <cellStyle name="20 % – Zvýraznění1 3 3 3 5 3" xfId="27050"/>
    <cellStyle name="20 % – Zvýraznění1 3 3 3 5 4" xfId="38427"/>
    <cellStyle name="20 % – Zvýraznění1 3 3 3 6" xfId="19324"/>
    <cellStyle name="20 % – Zvýraznění1 3 3 3 6 2" xfId="30713"/>
    <cellStyle name="20 % – Zvýraznění1 3 3 3 6 3" xfId="42090"/>
    <cellStyle name="20 % – Zvýraznění1 3 3 3 7" xfId="11707"/>
    <cellStyle name="20 % – Zvýraznění1 3 3 3 8" xfId="23123"/>
    <cellStyle name="20 % – Zvýraznění1 3 3 3 9" xfId="34498"/>
    <cellStyle name="20 % – Zvýraznění1 3 3 4" xfId="930"/>
    <cellStyle name="20 % – Zvýraznění1 3 3 4 2" xfId="931"/>
    <cellStyle name="20 % – Zvýraznění1 3 3 4 2 2" xfId="7925"/>
    <cellStyle name="20 % – Zvýraznění1 3 3 4 2 2 2" xfId="16068"/>
    <cellStyle name="20 % – Zvýraznění1 3 3 4 2 2 3" xfId="27478"/>
    <cellStyle name="20 % – Zvýraznění1 3 3 4 2 2 4" xfId="38855"/>
    <cellStyle name="20 % – Zvýraznění1 3 3 4 2 3" xfId="19329"/>
    <cellStyle name="20 % – Zvýraznění1 3 3 4 2 3 2" xfId="30718"/>
    <cellStyle name="20 % – Zvýraznění1 3 3 4 2 3 3" xfId="42095"/>
    <cellStyle name="20 % – Zvýraznění1 3 3 4 2 4" xfId="11712"/>
    <cellStyle name="20 % – Zvýraznění1 3 3 4 2 5" xfId="23128"/>
    <cellStyle name="20 % – Zvýraznění1 3 3 4 2 6" xfId="34503"/>
    <cellStyle name="20 % – Zvýraznění1 3 3 4 3" xfId="932"/>
    <cellStyle name="20 % – Zvýraznění1 3 3 4 3 2" xfId="7926"/>
    <cellStyle name="20 % – Zvýraznění1 3 3 4 3 2 2" xfId="16069"/>
    <cellStyle name="20 % – Zvýraznění1 3 3 4 3 2 3" xfId="27479"/>
    <cellStyle name="20 % – Zvýraznění1 3 3 4 3 2 4" xfId="38856"/>
    <cellStyle name="20 % – Zvýraznění1 3 3 4 3 3" xfId="19330"/>
    <cellStyle name="20 % – Zvýraznění1 3 3 4 3 3 2" xfId="30719"/>
    <cellStyle name="20 % – Zvýraznění1 3 3 4 3 3 3" xfId="42096"/>
    <cellStyle name="20 % – Zvýraznění1 3 3 4 3 4" xfId="11713"/>
    <cellStyle name="20 % – Zvýraznění1 3 3 4 3 5" xfId="23129"/>
    <cellStyle name="20 % – Zvýraznění1 3 3 4 3 6" xfId="34504"/>
    <cellStyle name="20 % – Zvýraznění1 3 3 4 4" xfId="933"/>
    <cellStyle name="20 % – Zvýraznění1 3 3 4 4 2" xfId="7927"/>
    <cellStyle name="20 % – Zvýraznění1 3 3 4 4 2 2" xfId="16070"/>
    <cellStyle name="20 % – Zvýraznění1 3 3 4 4 2 3" xfId="27480"/>
    <cellStyle name="20 % – Zvýraznění1 3 3 4 4 2 4" xfId="38857"/>
    <cellStyle name="20 % – Zvýraznění1 3 3 4 4 3" xfId="19331"/>
    <cellStyle name="20 % – Zvýraznění1 3 3 4 4 3 2" xfId="30720"/>
    <cellStyle name="20 % – Zvýraznění1 3 3 4 4 3 3" xfId="42097"/>
    <cellStyle name="20 % – Zvýraznění1 3 3 4 4 4" xfId="11714"/>
    <cellStyle name="20 % – Zvýraznění1 3 3 4 4 5" xfId="23130"/>
    <cellStyle name="20 % – Zvýraznění1 3 3 4 4 6" xfId="34505"/>
    <cellStyle name="20 % – Zvýraznění1 3 3 4 5" xfId="7924"/>
    <cellStyle name="20 % – Zvýraznění1 3 3 4 5 2" xfId="15720"/>
    <cellStyle name="20 % – Zvýraznění1 3 3 4 5 3" xfId="27130"/>
    <cellStyle name="20 % – Zvýraznění1 3 3 4 5 4" xfId="38507"/>
    <cellStyle name="20 % – Zvýraznění1 3 3 4 6" xfId="19328"/>
    <cellStyle name="20 % – Zvýraznění1 3 3 4 6 2" xfId="30717"/>
    <cellStyle name="20 % – Zvýraznění1 3 3 4 6 3" xfId="42094"/>
    <cellStyle name="20 % – Zvýraznění1 3 3 4 7" xfId="11711"/>
    <cellStyle name="20 % – Zvýraznění1 3 3 4 8" xfId="23127"/>
    <cellStyle name="20 % – Zvýraznění1 3 3 4 9" xfId="34502"/>
    <cellStyle name="20 % – Zvýraznění1 3 3 5" xfId="934"/>
    <cellStyle name="20 % – Zvýraznění1 3 3 5 2" xfId="935"/>
    <cellStyle name="20 % – Zvýraznění1 3 3 5 2 2" xfId="7929"/>
    <cellStyle name="20 % – Zvýraznění1 3 3 5 2 2 2" xfId="16071"/>
    <cellStyle name="20 % – Zvýraznění1 3 3 5 2 2 3" xfId="27481"/>
    <cellStyle name="20 % – Zvýraznění1 3 3 5 2 2 4" xfId="38858"/>
    <cellStyle name="20 % – Zvýraznění1 3 3 5 2 3" xfId="19333"/>
    <cellStyle name="20 % – Zvýraznění1 3 3 5 2 3 2" xfId="30722"/>
    <cellStyle name="20 % – Zvýraznění1 3 3 5 2 3 3" xfId="42099"/>
    <cellStyle name="20 % – Zvýraznění1 3 3 5 2 4" xfId="11716"/>
    <cellStyle name="20 % – Zvýraznění1 3 3 5 2 5" xfId="23132"/>
    <cellStyle name="20 % – Zvýraznění1 3 3 5 2 6" xfId="34507"/>
    <cellStyle name="20 % – Zvýraznění1 3 3 5 3" xfId="936"/>
    <cellStyle name="20 % – Zvýraznění1 3 3 5 3 2" xfId="7930"/>
    <cellStyle name="20 % – Zvýraznění1 3 3 5 3 2 2" xfId="16072"/>
    <cellStyle name="20 % – Zvýraznění1 3 3 5 3 2 3" xfId="27482"/>
    <cellStyle name="20 % – Zvýraznění1 3 3 5 3 2 4" xfId="38859"/>
    <cellStyle name="20 % – Zvýraznění1 3 3 5 3 3" xfId="19334"/>
    <cellStyle name="20 % – Zvýraznění1 3 3 5 3 3 2" xfId="30723"/>
    <cellStyle name="20 % – Zvýraznění1 3 3 5 3 3 3" xfId="42100"/>
    <cellStyle name="20 % – Zvýraznění1 3 3 5 3 4" xfId="11717"/>
    <cellStyle name="20 % – Zvýraznění1 3 3 5 3 5" xfId="23133"/>
    <cellStyle name="20 % – Zvýraznění1 3 3 5 3 6" xfId="34508"/>
    <cellStyle name="20 % – Zvýraznění1 3 3 5 4" xfId="937"/>
    <cellStyle name="20 % – Zvýraznění1 3 3 5 4 2" xfId="7931"/>
    <cellStyle name="20 % – Zvýraznění1 3 3 5 4 2 2" xfId="16073"/>
    <cellStyle name="20 % – Zvýraznění1 3 3 5 4 2 3" xfId="27483"/>
    <cellStyle name="20 % – Zvýraznění1 3 3 5 4 2 4" xfId="38860"/>
    <cellStyle name="20 % – Zvýraznění1 3 3 5 4 3" xfId="19335"/>
    <cellStyle name="20 % – Zvýraznění1 3 3 5 4 3 2" xfId="30724"/>
    <cellStyle name="20 % – Zvýraznění1 3 3 5 4 3 3" xfId="42101"/>
    <cellStyle name="20 % – Zvýraznění1 3 3 5 4 4" xfId="11718"/>
    <cellStyle name="20 % – Zvýraznění1 3 3 5 4 5" xfId="23134"/>
    <cellStyle name="20 % – Zvýraznění1 3 3 5 4 6" xfId="34509"/>
    <cellStyle name="20 % – Zvýraznění1 3 3 5 5" xfId="7928"/>
    <cellStyle name="20 % – Zvýraznění1 3 3 5 5 2" xfId="15802"/>
    <cellStyle name="20 % – Zvýraznění1 3 3 5 5 3" xfId="27212"/>
    <cellStyle name="20 % – Zvýraznění1 3 3 5 5 4" xfId="38589"/>
    <cellStyle name="20 % – Zvýraznění1 3 3 5 6" xfId="19332"/>
    <cellStyle name="20 % – Zvýraznění1 3 3 5 6 2" xfId="30721"/>
    <cellStyle name="20 % – Zvýraznění1 3 3 5 6 3" xfId="42098"/>
    <cellStyle name="20 % – Zvýraznění1 3 3 5 7" xfId="11715"/>
    <cellStyle name="20 % – Zvýraznění1 3 3 5 8" xfId="23131"/>
    <cellStyle name="20 % – Zvýraznění1 3 3 5 9" xfId="34506"/>
    <cellStyle name="20 % – Zvýraznění1 3 3 6" xfId="938"/>
    <cellStyle name="20 % – Zvýraznění1 3 3 6 2" xfId="939"/>
    <cellStyle name="20 % – Zvýraznění1 3 3 6 2 2" xfId="7933"/>
    <cellStyle name="20 % – Zvýraznění1 3 3 6 2 2 2" xfId="16074"/>
    <cellStyle name="20 % – Zvýraznění1 3 3 6 2 2 3" xfId="27484"/>
    <cellStyle name="20 % – Zvýraznění1 3 3 6 2 2 4" xfId="38861"/>
    <cellStyle name="20 % – Zvýraznění1 3 3 6 2 3" xfId="19337"/>
    <cellStyle name="20 % – Zvýraznění1 3 3 6 2 3 2" xfId="30726"/>
    <cellStyle name="20 % – Zvýraznění1 3 3 6 2 3 3" xfId="42103"/>
    <cellStyle name="20 % – Zvýraznění1 3 3 6 2 4" xfId="11720"/>
    <cellStyle name="20 % – Zvýraznění1 3 3 6 2 5" xfId="23136"/>
    <cellStyle name="20 % – Zvýraznění1 3 3 6 2 6" xfId="34511"/>
    <cellStyle name="20 % – Zvýraznění1 3 3 6 3" xfId="940"/>
    <cellStyle name="20 % – Zvýraznění1 3 3 6 3 2" xfId="7934"/>
    <cellStyle name="20 % – Zvýraznění1 3 3 6 3 2 2" xfId="16075"/>
    <cellStyle name="20 % – Zvýraznění1 3 3 6 3 2 3" xfId="27485"/>
    <cellStyle name="20 % – Zvýraznění1 3 3 6 3 2 4" xfId="38862"/>
    <cellStyle name="20 % – Zvýraznění1 3 3 6 3 3" xfId="19338"/>
    <cellStyle name="20 % – Zvýraznění1 3 3 6 3 3 2" xfId="30727"/>
    <cellStyle name="20 % – Zvýraznění1 3 3 6 3 3 3" xfId="42104"/>
    <cellStyle name="20 % – Zvýraznění1 3 3 6 3 4" xfId="11721"/>
    <cellStyle name="20 % – Zvýraznění1 3 3 6 3 5" xfId="23137"/>
    <cellStyle name="20 % – Zvýraznění1 3 3 6 3 6" xfId="34512"/>
    <cellStyle name="20 % – Zvýraznění1 3 3 6 4" xfId="941"/>
    <cellStyle name="20 % – Zvýraznění1 3 3 6 4 2" xfId="7935"/>
    <cellStyle name="20 % – Zvýraznění1 3 3 6 4 2 2" xfId="16076"/>
    <cellStyle name="20 % – Zvýraznění1 3 3 6 4 2 3" xfId="27486"/>
    <cellStyle name="20 % – Zvýraznění1 3 3 6 4 2 4" xfId="38863"/>
    <cellStyle name="20 % – Zvýraznění1 3 3 6 4 3" xfId="19339"/>
    <cellStyle name="20 % – Zvýraznění1 3 3 6 4 3 2" xfId="30728"/>
    <cellStyle name="20 % – Zvýraznění1 3 3 6 4 3 3" xfId="42105"/>
    <cellStyle name="20 % – Zvýraznění1 3 3 6 4 4" xfId="11722"/>
    <cellStyle name="20 % – Zvýraznění1 3 3 6 4 5" xfId="23138"/>
    <cellStyle name="20 % – Zvýraznění1 3 3 6 4 6" xfId="34513"/>
    <cellStyle name="20 % – Zvýraznění1 3 3 6 5" xfId="7932"/>
    <cellStyle name="20 % – Zvýraznění1 3 3 6 5 2" xfId="15895"/>
    <cellStyle name="20 % – Zvýraznění1 3 3 6 5 3" xfId="27305"/>
    <cellStyle name="20 % – Zvýraznění1 3 3 6 5 4" xfId="38682"/>
    <cellStyle name="20 % – Zvýraznění1 3 3 6 6" xfId="19336"/>
    <cellStyle name="20 % – Zvýraznění1 3 3 6 6 2" xfId="30725"/>
    <cellStyle name="20 % – Zvýraznění1 3 3 6 6 3" xfId="42102"/>
    <cellStyle name="20 % – Zvýraznění1 3 3 6 7" xfId="11719"/>
    <cellStyle name="20 % – Zvýraznění1 3 3 6 8" xfId="23135"/>
    <cellStyle name="20 % – Zvýraznění1 3 3 6 9" xfId="34510"/>
    <cellStyle name="20 % – Zvýraznění1 3 3 7" xfId="942"/>
    <cellStyle name="20 % – Zvýraznění1 3 3 7 2" xfId="943"/>
    <cellStyle name="20 % – Zvýraznění1 3 3 7 2 2" xfId="7937"/>
    <cellStyle name="20 % – Zvýraznění1 3 3 7 2 2 2" xfId="16077"/>
    <cellStyle name="20 % – Zvýraznění1 3 3 7 2 2 3" xfId="27487"/>
    <cellStyle name="20 % – Zvýraznění1 3 3 7 2 2 4" xfId="38864"/>
    <cellStyle name="20 % – Zvýraznění1 3 3 7 2 3" xfId="19341"/>
    <cellStyle name="20 % – Zvýraznění1 3 3 7 2 3 2" xfId="30730"/>
    <cellStyle name="20 % – Zvýraznění1 3 3 7 2 3 3" xfId="42107"/>
    <cellStyle name="20 % – Zvýraznění1 3 3 7 2 4" xfId="11724"/>
    <cellStyle name="20 % – Zvýraznění1 3 3 7 2 5" xfId="23140"/>
    <cellStyle name="20 % – Zvýraznění1 3 3 7 2 6" xfId="34515"/>
    <cellStyle name="20 % – Zvýraznění1 3 3 7 3" xfId="944"/>
    <cellStyle name="20 % – Zvýraznění1 3 3 7 3 2" xfId="7938"/>
    <cellStyle name="20 % – Zvýraznění1 3 3 7 3 2 2" xfId="16078"/>
    <cellStyle name="20 % – Zvýraznění1 3 3 7 3 2 3" xfId="27488"/>
    <cellStyle name="20 % – Zvýraznění1 3 3 7 3 2 4" xfId="38865"/>
    <cellStyle name="20 % – Zvýraznění1 3 3 7 3 3" xfId="19342"/>
    <cellStyle name="20 % – Zvýraznění1 3 3 7 3 3 2" xfId="30731"/>
    <cellStyle name="20 % – Zvýraznění1 3 3 7 3 3 3" xfId="42108"/>
    <cellStyle name="20 % – Zvýraznění1 3 3 7 3 4" xfId="11725"/>
    <cellStyle name="20 % – Zvýraznění1 3 3 7 3 5" xfId="23141"/>
    <cellStyle name="20 % – Zvýraznění1 3 3 7 3 6" xfId="34516"/>
    <cellStyle name="20 % – Zvýraznění1 3 3 7 4" xfId="945"/>
    <cellStyle name="20 % – Zvýraznění1 3 3 7 4 2" xfId="7939"/>
    <cellStyle name="20 % – Zvýraznění1 3 3 7 4 2 2" xfId="16079"/>
    <cellStyle name="20 % – Zvýraznění1 3 3 7 4 2 3" xfId="27489"/>
    <cellStyle name="20 % – Zvýraznění1 3 3 7 4 2 4" xfId="38866"/>
    <cellStyle name="20 % – Zvýraznění1 3 3 7 4 3" xfId="19343"/>
    <cellStyle name="20 % – Zvýraznění1 3 3 7 4 3 2" xfId="30732"/>
    <cellStyle name="20 % – Zvýraznění1 3 3 7 4 3 3" xfId="42109"/>
    <cellStyle name="20 % – Zvýraznění1 3 3 7 4 4" xfId="11726"/>
    <cellStyle name="20 % – Zvýraznění1 3 3 7 4 5" xfId="23142"/>
    <cellStyle name="20 % – Zvýraznění1 3 3 7 4 6" xfId="34517"/>
    <cellStyle name="20 % – Zvýraznění1 3 3 7 5" xfId="7936"/>
    <cellStyle name="20 % – Zvýraznění1 3 3 7 5 2" xfId="15978"/>
    <cellStyle name="20 % – Zvýraznění1 3 3 7 5 3" xfId="27388"/>
    <cellStyle name="20 % – Zvýraznění1 3 3 7 5 4" xfId="38765"/>
    <cellStyle name="20 % – Zvýraznění1 3 3 7 6" xfId="19340"/>
    <cellStyle name="20 % – Zvýraznění1 3 3 7 6 2" xfId="30729"/>
    <cellStyle name="20 % – Zvýraznění1 3 3 7 6 3" xfId="42106"/>
    <cellStyle name="20 % – Zvýraznění1 3 3 7 7" xfId="11723"/>
    <cellStyle name="20 % – Zvýraznění1 3 3 7 8" xfId="23139"/>
    <cellStyle name="20 % – Zvýraznění1 3 3 7 9" xfId="34514"/>
    <cellStyle name="20 % – Zvýraznění1 3 3 8" xfId="946"/>
    <cellStyle name="20 % – Zvýraznění1 3 3 8 2" xfId="7940"/>
    <cellStyle name="20 % – Zvýraznění1 3 3 8 2 2" xfId="16080"/>
    <cellStyle name="20 % – Zvýraznění1 3 3 8 2 3" xfId="27490"/>
    <cellStyle name="20 % – Zvýraznění1 3 3 8 2 4" xfId="38867"/>
    <cellStyle name="20 % – Zvýraznění1 3 3 8 3" xfId="19344"/>
    <cellStyle name="20 % – Zvýraznění1 3 3 8 3 2" xfId="30733"/>
    <cellStyle name="20 % – Zvýraznění1 3 3 8 3 3" xfId="42110"/>
    <cellStyle name="20 % – Zvýraznění1 3 3 8 4" xfId="11727"/>
    <cellStyle name="20 % – Zvýraznění1 3 3 8 5" xfId="23143"/>
    <cellStyle name="20 % – Zvýraznění1 3 3 8 6" xfId="34518"/>
    <cellStyle name="20 % – Zvýraznění1 3 3 9" xfId="947"/>
    <cellStyle name="20 % – Zvýraznění1 3 3 9 2" xfId="7941"/>
    <cellStyle name="20 % – Zvýraznění1 3 3 9 2 2" xfId="16081"/>
    <cellStyle name="20 % – Zvýraznění1 3 3 9 2 3" xfId="27491"/>
    <cellStyle name="20 % – Zvýraznění1 3 3 9 2 4" xfId="38868"/>
    <cellStyle name="20 % – Zvýraznění1 3 3 9 3" xfId="19345"/>
    <cellStyle name="20 % – Zvýraznění1 3 3 9 3 2" xfId="30734"/>
    <cellStyle name="20 % – Zvýraznění1 3 3 9 3 3" xfId="42111"/>
    <cellStyle name="20 % – Zvýraznění1 3 3 9 4" xfId="11728"/>
    <cellStyle name="20 % – Zvýraznění1 3 3 9 5" xfId="23144"/>
    <cellStyle name="20 % – Zvýraznění1 3 3 9 6" xfId="34519"/>
    <cellStyle name="20 % – Zvýraznění1 3 4" xfId="385"/>
    <cellStyle name="20 % – Zvýraznění1 3 4 10" xfId="34229"/>
    <cellStyle name="20 % – Zvýraznění1 3 4 2" xfId="948"/>
    <cellStyle name="20 % – Zvýraznění1 3 4 2 2" xfId="7942"/>
    <cellStyle name="20 % – Zvýraznění1 3 4 2 2 2" xfId="16082"/>
    <cellStyle name="20 % – Zvýraznění1 3 4 2 2 3" xfId="27492"/>
    <cellStyle name="20 % – Zvýraznění1 3 4 2 2 4" xfId="38869"/>
    <cellStyle name="20 % – Zvýraznění1 3 4 2 3" xfId="19346"/>
    <cellStyle name="20 % – Zvýraznění1 3 4 2 3 2" xfId="30735"/>
    <cellStyle name="20 % – Zvýraznění1 3 4 2 3 3" xfId="42112"/>
    <cellStyle name="20 % – Zvýraznění1 3 4 2 4" xfId="11729"/>
    <cellStyle name="20 % – Zvýraznění1 3 4 2 5" xfId="23145"/>
    <cellStyle name="20 % – Zvýraznění1 3 4 2 6" xfId="34520"/>
    <cellStyle name="20 % – Zvýraznění1 3 4 3" xfId="949"/>
    <cellStyle name="20 % – Zvýraznění1 3 4 3 2" xfId="7943"/>
    <cellStyle name="20 % – Zvýraznění1 3 4 3 2 2" xfId="16083"/>
    <cellStyle name="20 % – Zvýraznění1 3 4 3 2 3" xfId="27493"/>
    <cellStyle name="20 % – Zvýraznění1 3 4 3 2 4" xfId="38870"/>
    <cellStyle name="20 % – Zvýraznění1 3 4 3 3" xfId="19347"/>
    <cellStyle name="20 % – Zvýraznění1 3 4 3 3 2" xfId="30736"/>
    <cellStyle name="20 % – Zvýraznění1 3 4 3 3 3" xfId="42113"/>
    <cellStyle name="20 % – Zvýraznění1 3 4 3 4" xfId="11730"/>
    <cellStyle name="20 % – Zvýraznění1 3 4 3 5" xfId="23146"/>
    <cellStyle name="20 % – Zvýraznění1 3 4 3 6" xfId="34521"/>
    <cellStyle name="20 % – Zvýraznění1 3 4 4" xfId="950"/>
    <cellStyle name="20 % – Zvýraznění1 3 4 4 2" xfId="7944"/>
    <cellStyle name="20 % – Zvýraznění1 3 4 4 2 2" xfId="16084"/>
    <cellStyle name="20 % – Zvýraznění1 3 4 4 2 3" xfId="27494"/>
    <cellStyle name="20 % – Zvýraznění1 3 4 4 2 4" xfId="38871"/>
    <cellStyle name="20 % – Zvýraznění1 3 4 4 3" xfId="19348"/>
    <cellStyle name="20 % – Zvýraznění1 3 4 4 3 2" xfId="30737"/>
    <cellStyle name="20 % – Zvýraznění1 3 4 4 3 3" xfId="42114"/>
    <cellStyle name="20 % – Zvýraznění1 3 4 4 4" xfId="11731"/>
    <cellStyle name="20 % – Zvýraznění1 3 4 4 5" xfId="23147"/>
    <cellStyle name="20 % – Zvýraznění1 3 4 4 6" xfId="34522"/>
    <cellStyle name="20 % – Zvýraznění1 3 4 5" xfId="951"/>
    <cellStyle name="20 % – Zvýraznění1 3 4 5 2" xfId="7945"/>
    <cellStyle name="20 % – Zvýraznění1 3 4 5 2 2" xfId="18736"/>
    <cellStyle name="20 % – Zvýraznění1 3 4 5 2 3" xfId="30130"/>
    <cellStyle name="20 % – Zvýraznění1 3 4 5 2 4" xfId="41507"/>
    <cellStyle name="20 % – Zvýraznění1 3 4 5 3" xfId="19349"/>
    <cellStyle name="20 % – Zvýraznění1 3 4 5 3 2" xfId="30738"/>
    <cellStyle name="20 % – Zvýraznění1 3 4 5 3 3" xfId="42115"/>
    <cellStyle name="20 % – Zvýraznění1 3 4 5 4" xfId="11732"/>
    <cellStyle name="20 % – Zvýraznění1 3 4 5 5" xfId="23148"/>
    <cellStyle name="20 % – Zvýraznění1 3 4 5 6" xfId="34523"/>
    <cellStyle name="20 % – Zvýraznění1 3 4 6" xfId="7650"/>
    <cellStyle name="20 % – Zvýraznění1 3 4 6 2" xfId="15382"/>
    <cellStyle name="20 % – Zvýraznění1 3 4 6 3" xfId="26795"/>
    <cellStyle name="20 % – Zvýraznění1 3 4 6 4" xfId="38172"/>
    <cellStyle name="20 % – Zvýraznění1 3 4 7" xfId="19054"/>
    <cellStyle name="20 % – Zvýraznění1 3 4 7 2" xfId="30444"/>
    <cellStyle name="20 % – Zvýraznění1 3 4 7 3" xfId="41821"/>
    <cellStyle name="20 % – Zvýraznění1 3 4 8" xfId="11438"/>
    <cellStyle name="20 % – Zvýraznění1 3 4 9" xfId="22854"/>
    <cellStyle name="20 % – Zvýraznění1 3 5" xfId="386"/>
    <cellStyle name="20 % – Zvýraznění1 3 5 10" xfId="34230"/>
    <cellStyle name="20 % – Zvýraznění1 3 5 2" xfId="952"/>
    <cellStyle name="20 % – Zvýraznění1 3 5 2 2" xfId="7946"/>
    <cellStyle name="20 % – Zvýraznění1 3 5 2 2 2" xfId="16085"/>
    <cellStyle name="20 % – Zvýraznění1 3 5 2 2 3" xfId="27495"/>
    <cellStyle name="20 % – Zvýraznění1 3 5 2 2 4" xfId="38872"/>
    <cellStyle name="20 % – Zvýraznění1 3 5 2 3" xfId="19350"/>
    <cellStyle name="20 % – Zvýraznění1 3 5 2 3 2" xfId="30739"/>
    <cellStyle name="20 % – Zvýraznění1 3 5 2 3 3" xfId="42116"/>
    <cellStyle name="20 % – Zvýraznění1 3 5 2 4" xfId="11733"/>
    <cellStyle name="20 % – Zvýraznění1 3 5 2 5" xfId="23149"/>
    <cellStyle name="20 % – Zvýraznění1 3 5 2 6" xfId="34524"/>
    <cellStyle name="20 % – Zvýraznění1 3 5 3" xfId="953"/>
    <cellStyle name="20 % – Zvýraznění1 3 5 3 2" xfId="7947"/>
    <cellStyle name="20 % – Zvýraznění1 3 5 3 2 2" xfId="16086"/>
    <cellStyle name="20 % – Zvýraznění1 3 5 3 2 3" xfId="27496"/>
    <cellStyle name="20 % – Zvýraznění1 3 5 3 2 4" xfId="38873"/>
    <cellStyle name="20 % – Zvýraznění1 3 5 3 3" xfId="19351"/>
    <cellStyle name="20 % – Zvýraznění1 3 5 3 3 2" xfId="30740"/>
    <cellStyle name="20 % – Zvýraznění1 3 5 3 3 3" xfId="42117"/>
    <cellStyle name="20 % – Zvýraznění1 3 5 3 4" xfId="11734"/>
    <cellStyle name="20 % – Zvýraznění1 3 5 3 5" xfId="23150"/>
    <cellStyle name="20 % – Zvýraznění1 3 5 3 6" xfId="34525"/>
    <cellStyle name="20 % – Zvýraznění1 3 5 4" xfId="954"/>
    <cellStyle name="20 % – Zvýraznění1 3 5 4 2" xfId="7948"/>
    <cellStyle name="20 % – Zvýraznění1 3 5 4 2 2" xfId="16087"/>
    <cellStyle name="20 % – Zvýraznění1 3 5 4 2 3" xfId="27497"/>
    <cellStyle name="20 % – Zvýraznění1 3 5 4 2 4" xfId="38874"/>
    <cellStyle name="20 % – Zvýraznění1 3 5 4 3" xfId="19352"/>
    <cellStyle name="20 % – Zvýraznění1 3 5 4 3 2" xfId="30741"/>
    <cellStyle name="20 % – Zvýraznění1 3 5 4 3 3" xfId="42118"/>
    <cellStyle name="20 % – Zvýraznění1 3 5 4 4" xfId="11735"/>
    <cellStyle name="20 % – Zvýraznění1 3 5 4 5" xfId="23151"/>
    <cellStyle name="20 % – Zvýraznění1 3 5 4 6" xfId="34526"/>
    <cellStyle name="20 % – Zvýraznění1 3 5 5" xfId="955"/>
    <cellStyle name="20 % – Zvýraznění1 3 5 5 2" xfId="7949"/>
    <cellStyle name="20 % – Zvýraznění1 3 5 5 2 2" xfId="18868"/>
    <cellStyle name="20 % – Zvýraznění1 3 5 5 2 3" xfId="30262"/>
    <cellStyle name="20 % – Zvýraznění1 3 5 5 2 4" xfId="41639"/>
    <cellStyle name="20 % – Zvýraznění1 3 5 5 3" xfId="19353"/>
    <cellStyle name="20 % – Zvýraznění1 3 5 5 3 2" xfId="30742"/>
    <cellStyle name="20 % – Zvýraznění1 3 5 5 3 3" xfId="42119"/>
    <cellStyle name="20 % – Zvýraznění1 3 5 5 4" xfId="11736"/>
    <cellStyle name="20 % – Zvýraznění1 3 5 5 5" xfId="23152"/>
    <cellStyle name="20 % – Zvýraznění1 3 5 5 6" xfId="34527"/>
    <cellStyle name="20 % – Zvýraznění1 3 5 6" xfId="7651"/>
    <cellStyle name="20 % – Zvýraznění1 3 5 6 2" xfId="15335"/>
    <cellStyle name="20 % – Zvýraznění1 3 5 6 3" xfId="26748"/>
    <cellStyle name="20 % – Zvýraznění1 3 5 6 4" xfId="38125"/>
    <cellStyle name="20 % – Zvýraznění1 3 5 7" xfId="19055"/>
    <cellStyle name="20 % – Zvýraznění1 3 5 7 2" xfId="30445"/>
    <cellStyle name="20 % – Zvýraznění1 3 5 7 3" xfId="41822"/>
    <cellStyle name="20 % – Zvýraznění1 3 5 8" xfId="11439"/>
    <cellStyle name="20 % – Zvýraznění1 3 5 9" xfId="22855"/>
    <cellStyle name="20 % – Zvýraznění1 3 6" xfId="956"/>
    <cellStyle name="20 % – Zvýraznění1 3 6 2" xfId="957"/>
    <cellStyle name="20 % – Zvýraznění1 3 6 2 2" xfId="7951"/>
    <cellStyle name="20 % – Zvýraznění1 3 6 2 2 2" xfId="16088"/>
    <cellStyle name="20 % – Zvýraznění1 3 6 2 2 3" xfId="27498"/>
    <cellStyle name="20 % – Zvýraznění1 3 6 2 2 4" xfId="38875"/>
    <cellStyle name="20 % – Zvýraznění1 3 6 2 3" xfId="19355"/>
    <cellStyle name="20 % – Zvýraznění1 3 6 2 3 2" xfId="30744"/>
    <cellStyle name="20 % – Zvýraznění1 3 6 2 3 3" xfId="42121"/>
    <cellStyle name="20 % – Zvýraznění1 3 6 2 4" xfId="11738"/>
    <cellStyle name="20 % – Zvýraznění1 3 6 2 5" xfId="23154"/>
    <cellStyle name="20 % – Zvýraznění1 3 6 2 6" xfId="34529"/>
    <cellStyle name="20 % – Zvýraznění1 3 6 3" xfId="958"/>
    <cellStyle name="20 % – Zvýraznění1 3 6 3 2" xfId="7952"/>
    <cellStyle name="20 % – Zvýraznění1 3 6 3 2 2" xfId="16089"/>
    <cellStyle name="20 % – Zvýraznění1 3 6 3 2 3" xfId="27499"/>
    <cellStyle name="20 % – Zvýraznění1 3 6 3 2 4" xfId="38876"/>
    <cellStyle name="20 % – Zvýraznění1 3 6 3 3" xfId="19356"/>
    <cellStyle name="20 % – Zvýraznění1 3 6 3 3 2" xfId="30745"/>
    <cellStyle name="20 % – Zvýraznění1 3 6 3 3 3" xfId="42122"/>
    <cellStyle name="20 % – Zvýraznění1 3 6 3 4" xfId="11739"/>
    <cellStyle name="20 % – Zvýraznění1 3 6 3 5" xfId="23155"/>
    <cellStyle name="20 % – Zvýraznění1 3 6 3 6" xfId="34530"/>
    <cellStyle name="20 % – Zvýraznění1 3 6 4" xfId="959"/>
    <cellStyle name="20 % – Zvýraznění1 3 6 4 2" xfId="7953"/>
    <cellStyle name="20 % – Zvýraznění1 3 6 4 2 2" xfId="16090"/>
    <cellStyle name="20 % – Zvýraznění1 3 6 4 2 3" xfId="27500"/>
    <cellStyle name="20 % – Zvýraznění1 3 6 4 2 4" xfId="38877"/>
    <cellStyle name="20 % – Zvýraznění1 3 6 4 3" xfId="19357"/>
    <cellStyle name="20 % – Zvýraznění1 3 6 4 3 2" xfId="30746"/>
    <cellStyle name="20 % – Zvýraznění1 3 6 4 3 3" xfId="42123"/>
    <cellStyle name="20 % – Zvýraznění1 3 6 4 4" xfId="11740"/>
    <cellStyle name="20 % – Zvýraznění1 3 6 4 5" xfId="23156"/>
    <cellStyle name="20 % – Zvýraznění1 3 6 4 6" xfId="34531"/>
    <cellStyle name="20 % – Zvýraznění1 3 6 5" xfId="7950"/>
    <cellStyle name="20 % – Zvýraznění1 3 6 5 2" xfId="15584"/>
    <cellStyle name="20 % – Zvýraznění1 3 6 5 3" xfId="26995"/>
    <cellStyle name="20 % – Zvýraznění1 3 6 5 4" xfId="38372"/>
    <cellStyle name="20 % – Zvýraznění1 3 6 6" xfId="19354"/>
    <cellStyle name="20 % – Zvýraznění1 3 6 6 2" xfId="30743"/>
    <cellStyle name="20 % – Zvýraznění1 3 6 6 3" xfId="42120"/>
    <cellStyle name="20 % – Zvýraznění1 3 6 7" xfId="11737"/>
    <cellStyle name="20 % – Zvýraznění1 3 6 8" xfId="23153"/>
    <cellStyle name="20 % – Zvýraznění1 3 6 9" xfId="34528"/>
    <cellStyle name="20 % – Zvýraznění1 3 7" xfId="960"/>
    <cellStyle name="20 % – Zvýraznění1 3 7 2" xfId="961"/>
    <cellStyle name="20 % – Zvýraznění1 3 7 2 2" xfId="7955"/>
    <cellStyle name="20 % – Zvýraznění1 3 7 2 2 2" xfId="16091"/>
    <cellStyle name="20 % – Zvýraznění1 3 7 2 2 3" xfId="27501"/>
    <cellStyle name="20 % – Zvýraznění1 3 7 2 2 4" xfId="38878"/>
    <cellStyle name="20 % – Zvýraznění1 3 7 2 3" xfId="19359"/>
    <cellStyle name="20 % – Zvýraznění1 3 7 2 3 2" xfId="30748"/>
    <cellStyle name="20 % – Zvýraznění1 3 7 2 3 3" xfId="42125"/>
    <cellStyle name="20 % – Zvýraznění1 3 7 2 4" xfId="11742"/>
    <cellStyle name="20 % – Zvýraznění1 3 7 2 5" xfId="23158"/>
    <cellStyle name="20 % – Zvýraznění1 3 7 2 6" xfId="34533"/>
    <cellStyle name="20 % – Zvýraznění1 3 7 3" xfId="962"/>
    <cellStyle name="20 % – Zvýraznění1 3 7 3 2" xfId="7956"/>
    <cellStyle name="20 % – Zvýraznění1 3 7 3 2 2" xfId="16092"/>
    <cellStyle name="20 % – Zvýraznění1 3 7 3 2 3" xfId="27502"/>
    <cellStyle name="20 % – Zvýraznění1 3 7 3 2 4" xfId="38879"/>
    <cellStyle name="20 % – Zvýraznění1 3 7 3 3" xfId="19360"/>
    <cellStyle name="20 % – Zvýraznění1 3 7 3 3 2" xfId="30749"/>
    <cellStyle name="20 % – Zvýraznění1 3 7 3 3 3" xfId="42126"/>
    <cellStyle name="20 % – Zvýraznění1 3 7 3 4" xfId="11743"/>
    <cellStyle name="20 % – Zvýraznění1 3 7 3 5" xfId="23159"/>
    <cellStyle name="20 % – Zvýraznění1 3 7 3 6" xfId="34534"/>
    <cellStyle name="20 % – Zvýraznění1 3 7 4" xfId="963"/>
    <cellStyle name="20 % – Zvýraznění1 3 7 4 2" xfId="7957"/>
    <cellStyle name="20 % – Zvýraznění1 3 7 4 2 2" xfId="16093"/>
    <cellStyle name="20 % – Zvýraznění1 3 7 4 2 3" xfId="27503"/>
    <cellStyle name="20 % – Zvýraznění1 3 7 4 2 4" xfId="38880"/>
    <cellStyle name="20 % – Zvýraznění1 3 7 4 3" xfId="19361"/>
    <cellStyle name="20 % – Zvýraznění1 3 7 4 3 2" xfId="30750"/>
    <cellStyle name="20 % – Zvýraznění1 3 7 4 3 3" xfId="42127"/>
    <cellStyle name="20 % – Zvýraznění1 3 7 4 4" xfId="11744"/>
    <cellStyle name="20 % – Zvýraznění1 3 7 4 5" xfId="23160"/>
    <cellStyle name="20 % – Zvýraznění1 3 7 4 6" xfId="34535"/>
    <cellStyle name="20 % – Zvýraznění1 3 7 5" xfId="7954"/>
    <cellStyle name="20 % – Zvýraznění1 3 7 5 2" xfId="15673"/>
    <cellStyle name="20 % – Zvýraznění1 3 7 5 3" xfId="27083"/>
    <cellStyle name="20 % – Zvýraznění1 3 7 5 4" xfId="38460"/>
    <cellStyle name="20 % – Zvýraznění1 3 7 6" xfId="19358"/>
    <cellStyle name="20 % – Zvýraznění1 3 7 6 2" xfId="30747"/>
    <cellStyle name="20 % – Zvýraznění1 3 7 6 3" xfId="42124"/>
    <cellStyle name="20 % – Zvýraznění1 3 7 7" xfId="11741"/>
    <cellStyle name="20 % – Zvýraznění1 3 7 8" xfId="23157"/>
    <cellStyle name="20 % – Zvýraznění1 3 7 9" xfId="34532"/>
    <cellStyle name="20 % – Zvýraznění1 3 8" xfId="964"/>
    <cellStyle name="20 % – Zvýraznění1 3 8 2" xfId="965"/>
    <cellStyle name="20 % – Zvýraznění1 3 8 2 2" xfId="7959"/>
    <cellStyle name="20 % – Zvýraznění1 3 8 2 2 2" xfId="16094"/>
    <cellStyle name="20 % – Zvýraznění1 3 8 2 2 3" xfId="27504"/>
    <cellStyle name="20 % – Zvýraznění1 3 8 2 2 4" xfId="38881"/>
    <cellStyle name="20 % – Zvýraznění1 3 8 2 3" xfId="19363"/>
    <cellStyle name="20 % – Zvýraznění1 3 8 2 3 2" xfId="30752"/>
    <cellStyle name="20 % – Zvýraznění1 3 8 2 3 3" xfId="42129"/>
    <cellStyle name="20 % – Zvýraznění1 3 8 2 4" xfId="11746"/>
    <cellStyle name="20 % – Zvýraznění1 3 8 2 5" xfId="23162"/>
    <cellStyle name="20 % – Zvýraznění1 3 8 2 6" xfId="34537"/>
    <cellStyle name="20 % – Zvýraznění1 3 8 3" xfId="966"/>
    <cellStyle name="20 % – Zvýraznění1 3 8 3 2" xfId="7960"/>
    <cellStyle name="20 % – Zvýraznění1 3 8 3 2 2" xfId="16095"/>
    <cellStyle name="20 % – Zvýraznění1 3 8 3 2 3" xfId="27505"/>
    <cellStyle name="20 % – Zvýraznění1 3 8 3 2 4" xfId="38882"/>
    <cellStyle name="20 % – Zvýraznění1 3 8 3 3" xfId="19364"/>
    <cellStyle name="20 % – Zvýraznění1 3 8 3 3 2" xfId="30753"/>
    <cellStyle name="20 % – Zvýraznění1 3 8 3 3 3" xfId="42130"/>
    <cellStyle name="20 % – Zvýraznění1 3 8 3 4" xfId="11747"/>
    <cellStyle name="20 % – Zvýraznění1 3 8 3 5" xfId="23163"/>
    <cellStyle name="20 % – Zvýraznění1 3 8 3 6" xfId="34538"/>
    <cellStyle name="20 % – Zvýraznění1 3 8 4" xfId="967"/>
    <cellStyle name="20 % – Zvýraznění1 3 8 4 2" xfId="7961"/>
    <cellStyle name="20 % – Zvýraznění1 3 8 4 2 2" xfId="16096"/>
    <cellStyle name="20 % – Zvýraznění1 3 8 4 2 3" xfId="27506"/>
    <cellStyle name="20 % – Zvýraznění1 3 8 4 2 4" xfId="38883"/>
    <cellStyle name="20 % – Zvýraznění1 3 8 4 3" xfId="19365"/>
    <cellStyle name="20 % – Zvýraznění1 3 8 4 3 2" xfId="30754"/>
    <cellStyle name="20 % – Zvýraznění1 3 8 4 3 3" xfId="42131"/>
    <cellStyle name="20 % – Zvýraznění1 3 8 4 4" xfId="11748"/>
    <cellStyle name="20 % – Zvýraznění1 3 8 4 5" xfId="23164"/>
    <cellStyle name="20 % – Zvýraznění1 3 8 4 6" xfId="34539"/>
    <cellStyle name="20 % – Zvýraznění1 3 8 5" xfId="7958"/>
    <cellStyle name="20 % – Zvýraznění1 3 8 5 2" xfId="15578"/>
    <cellStyle name="20 % – Zvýraznění1 3 8 5 3" xfId="26989"/>
    <cellStyle name="20 % – Zvýraznění1 3 8 5 4" xfId="38366"/>
    <cellStyle name="20 % – Zvýraznění1 3 8 6" xfId="19362"/>
    <cellStyle name="20 % – Zvýraznění1 3 8 6 2" xfId="30751"/>
    <cellStyle name="20 % – Zvýraznění1 3 8 6 3" xfId="42128"/>
    <cellStyle name="20 % – Zvýraznění1 3 8 7" xfId="11745"/>
    <cellStyle name="20 % – Zvýraznění1 3 8 8" xfId="23161"/>
    <cellStyle name="20 % – Zvýraznění1 3 8 9" xfId="34536"/>
    <cellStyle name="20 % – Zvýraznění1 3 9" xfId="968"/>
    <cellStyle name="20 % – Zvýraznění1 3 9 2" xfId="969"/>
    <cellStyle name="20 % – Zvýraznění1 3 9 2 2" xfId="7963"/>
    <cellStyle name="20 % – Zvýraznění1 3 9 2 2 2" xfId="16097"/>
    <cellStyle name="20 % – Zvýraznění1 3 9 2 2 3" xfId="27507"/>
    <cellStyle name="20 % – Zvýraznění1 3 9 2 2 4" xfId="38884"/>
    <cellStyle name="20 % – Zvýraznění1 3 9 2 3" xfId="19367"/>
    <cellStyle name="20 % – Zvýraznění1 3 9 2 3 2" xfId="30756"/>
    <cellStyle name="20 % – Zvýraznění1 3 9 2 3 3" xfId="42133"/>
    <cellStyle name="20 % – Zvýraznění1 3 9 2 4" xfId="11750"/>
    <cellStyle name="20 % – Zvýraznění1 3 9 2 5" xfId="23166"/>
    <cellStyle name="20 % – Zvýraznění1 3 9 2 6" xfId="34541"/>
    <cellStyle name="20 % – Zvýraznění1 3 9 3" xfId="970"/>
    <cellStyle name="20 % – Zvýraznění1 3 9 3 2" xfId="7964"/>
    <cellStyle name="20 % – Zvýraznění1 3 9 3 2 2" xfId="16098"/>
    <cellStyle name="20 % – Zvýraznění1 3 9 3 2 3" xfId="27508"/>
    <cellStyle name="20 % – Zvýraznění1 3 9 3 2 4" xfId="38885"/>
    <cellStyle name="20 % – Zvýraznění1 3 9 3 3" xfId="19368"/>
    <cellStyle name="20 % – Zvýraznění1 3 9 3 3 2" xfId="30757"/>
    <cellStyle name="20 % – Zvýraznění1 3 9 3 3 3" xfId="42134"/>
    <cellStyle name="20 % – Zvýraznění1 3 9 3 4" xfId="11751"/>
    <cellStyle name="20 % – Zvýraznění1 3 9 3 5" xfId="23167"/>
    <cellStyle name="20 % – Zvýraznění1 3 9 3 6" xfId="34542"/>
    <cellStyle name="20 % – Zvýraznění1 3 9 4" xfId="971"/>
    <cellStyle name="20 % – Zvýraznění1 3 9 4 2" xfId="7965"/>
    <cellStyle name="20 % – Zvýraznění1 3 9 4 2 2" xfId="16099"/>
    <cellStyle name="20 % – Zvýraznění1 3 9 4 2 3" xfId="27509"/>
    <cellStyle name="20 % – Zvýraznění1 3 9 4 2 4" xfId="38886"/>
    <cellStyle name="20 % – Zvýraznění1 3 9 4 3" xfId="19369"/>
    <cellStyle name="20 % – Zvýraznění1 3 9 4 3 2" xfId="30758"/>
    <cellStyle name="20 % – Zvýraznění1 3 9 4 3 3" xfId="42135"/>
    <cellStyle name="20 % – Zvýraznění1 3 9 4 4" xfId="11752"/>
    <cellStyle name="20 % – Zvýraznění1 3 9 4 5" xfId="23168"/>
    <cellStyle name="20 % – Zvýraznění1 3 9 4 6" xfId="34543"/>
    <cellStyle name="20 % – Zvýraznění1 3 9 5" xfId="7962"/>
    <cellStyle name="20 % – Zvýraznění1 3 9 5 2" xfId="15573"/>
    <cellStyle name="20 % – Zvýraznění1 3 9 5 3" xfId="26984"/>
    <cellStyle name="20 % – Zvýraznění1 3 9 5 4" xfId="38361"/>
    <cellStyle name="20 % – Zvýraznění1 3 9 6" xfId="19366"/>
    <cellStyle name="20 % – Zvýraznění1 3 9 6 2" xfId="30755"/>
    <cellStyle name="20 % – Zvýraznění1 3 9 6 3" xfId="42132"/>
    <cellStyle name="20 % – Zvýraznění1 3 9 7" xfId="11749"/>
    <cellStyle name="20 % – Zvýraznění1 3 9 8" xfId="23165"/>
    <cellStyle name="20 % – Zvýraznění1 3 9 9" xfId="34540"/>
    <cellStyle name="20 % – Zvýraznění1 4" xfId="293"/>
    <cellStyle name="20 % – Zvýraznění1 4 10" xfId="972"/>
    <cellStyle name="20 % – Zvýraznění1 4 10 2" xfId="7966"/>
    <cellStyle name="20 % – Zvýraznění1 4 10 2 2" xfId="16100"/>
    <cellStyle name="20 % – Zvýraznění1 4 10 2 3" xfId="27510"/>
    <cellStyle name="20 % – Zvýraznění1 4 10 2 4" xfId="38887"/>
    <cellStyle name="20 % – Zvýraznění1 4 10 3" xfId="19370"/>
    <cellStyle name="20 % – Zvýraznění1 4 10 3 2" xfId="30759"/>
    <cellStyle name="20 % – Zvýraznění1 4 10 3 3" xfId="42136"/>
    <cellStyle name="20 % – Zvýraznění1 4 10 4" xfId="11753"/>
    <cellStyle name="20 % – Zvýraznění1 4 10 5" xfId="23169"/>
    <cellStyle name="20 % – Zvýraznění1 4 10 6" xfId="34544"/>
    <cellStyle name="20 % – Zvýraznění1 4 11" xfId="973"/>
    <cellStyle name="20 % – Zvýraznění1 4 11 2" xfId="7967"/>
    <cellStyle name="20 % – Zvýraznění1 4 11 2 2" xfId="16101"/>
    <cellStyle name="20 % – Zvýraznění1 4 11 2 3" xfId="27511"/>
    <cellStyle name="20 % – Zvýraznění1 4 11 2 4" xfId="38888"/>
    <cellStyle name="20 % – Zvýraznění1 4 11 3" xfId="19371"/>
    <cellStyle name="20 % – Zvýraznění1 4 11 3 2" xfId="30760"/>
    <cellStyle name="20 % – Zvýraznění1 4 11 3 3" xfId="42137"/>
    <cellStyle name="20 % – Zvýraznění1 4 11 4" xfId="11754"/>
    <cellStyle name="20 % – Zvýraznění1 4 11 5" xfId="23170"/>
    <cellStyle name="20 % – Zvýraznění1 4 11 6" xfId="34545"/>
    <cellStyle name="20 % – Zvýraznění1 4 12" xfId="974"/>
    <cellStyle name="20 % – Zvýraznění1 4 12 2" xfId="7968"/>
    <cellStyle name="20 % – Zvýraznění1 4 12 2 2" xfId="16102"/>
    <cellStyle name="20 % – Zvýraznění1 4 12 2 3" xfId="27512"/>
    <cellStyle name="20 % – Zvýraznění1 4 12 2 4" xfId="38889"/>
    <cellStyle name="20 % – Zvýraznění1 4 12 3" xfId="19372"/>
    <cellStyle name="20 % – Zvýraznění1 4 12 3 2" xfId="30761"/>
    <cellStyle name="20 % – Zvýraznění1 4 12 3 3" xfId="42138"/>
    <cellStyle name="20 % – Zvýraznění1 4 12 4" xfId="11755"/>
    <cellStyle name="20 % – Zvýraznění1 4 12 5" xfId="23171"/>
    <cellStyle name="20 % – Zvýraznění1 4 12 6" xfId="34546"/>
    <cellStyle name="20 % – Zvýraznění1 4 13" xfId="975"/>
    <cellStyle name="20 % – Zvýraznění1 4 13 2" xfId="7969"/>
    <cellStyle name="20 % – Zvýraznění1 4 13 2 2" xfId="18693"/>
    <cellStyle name="20 % – Zvýraznění1 4 13 2 3" xfId="30087"/>
    <cellStyle name="20 % – Zvýraznění1 4 13 2 4" xfId="41464"/>
    <cellStyle name="20 % – Zvýraznění1 4 13 3" xfId="19373"/>
    <cellStyle name="20 % – Zvýraznění1 4 13 3 2" xfId="30762"/>
    <cellStyle name="20 % – Zvýraznění1 4 13 3 3" xfId="42139"/>
    <cellStyle name="20 % – Zvýraznění1 4 13 4" xfId="11756"/>
    <cellStyle name="20 % – Zvýraznění1 4 13 5" xfId="23172"/>
    <cellStyle name="20 % – Zvýraznění1 4 13 6" xfId="34547"/>
    <cellStyle name="20 % – Zvýraznění1 4 14" xfId="7500"/>
    <cellStyle name="20 % – Zvýraznění1 4 14 2" xfId="11286"/>
    <cellStyle name="20 % – Zvýraznění1 4 14 2 2" xfId="18902"/>
    <cellStyle name="20 % – Zvýraznění1 4 14 2 3" xfId="30296"/>
    <cellStyle name="20 % – Zvýraznění1 4 14 2 4" xfId="41673"/>
    <cellStyle name="20 % – Zvýraznění1 4 14 3" xfId="22697"/>
    <cellStyle name="20 % – Zvýraznění1 4 14 3 2" xfId="34078"/>
    <cellStyle name="20 % – Zvýraznění1 4 14 3 3" xfId="45455"/>
    <cellStyle name="20 % – Zvýraznění1 4 14 4" xfId="15071"/>
    <cellStyle name="20 % – Zvýraznění1 4 14 5" xfId="26486"/>
    <cellStyle name="20 % – Zvýraznění1 4 14 6" xfId="37863"/>
    <cellStyle name="20 % – Zvýraznění1 4 15" xfId="7576"/>
    <cellStyle name="20 % – Zvýraznění1 4 15 2" xfId="15187"/>
    <cellStyle name="20 % – Zvýraznění1 4 15 3" xfId="26600"/>
    <cellStyle name="20 % – Zvýraznění1 4 15 4" xfId="37977"/>
    <cellStyle name="20 % – Zvýraznění1 4 16" xfId="18979"/>
    <cellStyle name="20 % – Zvýraznění1 4 16 2" xfId="30370"/>
    <cellStyle name="20 % – Zvýraznění1 4 16 3" xfId="41747"/>
    <cellStyle name="20 % – Zvýraznění1 4 17" xfId="11364"/>
    <cellStyle name="20 % – Zvýraznění1 4 18" xfId="22780"/>
    <cellStyle name="20 % – Zvýraznění1 4 19" xfId="34155"/>
    <cellStyle name="20 % – Zvýraznění1 4 2" xfId="332"/>
    <cellStyle name="20 % – Zvýraznění1 4 2 10" xfId="976"/>
    <cellStyle name="20 % – Zvýraznění1 4 2 10 2" xfId="7970"/>
    <cellStyle name="20 % – Zvýraznění1 4 2 10 2 2" xfId="16103"/>
    <cellStyle name="20 % – Zvýraznění1 4 2 10 2 3" xfId="27513"/>
    <cellStyle name="20 % – Zvýraznění1 4 2 10 2 4" xfId="38890"/>
    <cellStyle name="20 % – Zvýraznění1 4 2 10 3" xfId="19374"/>
    <cellStyle name="20 % – Zvýraznění1 4 2 10 3 2" xfId="30763"/>
    <cellStyle name="20 % – Zvýraznění1 4 2 10 3 3" xfId="42140"/>
    <cellStyle name="20 % – Zvýraznění1 4 2 10 4" xfId="11757"/>
    <cellStyle name="20 % – Zvýraznění1 4 2 10 5" xfId="23173"/>
    <cellStyle name="20 % – Zvýraznění1 4 2 10 6" xfId="34548"/>
    <cellStyle name="20 % – Zvýraznění1 4 2 11" xfId="977"/>
    <cellStyle name="20 % – Zvýraznění1 4 2 11 2" xfId="7971"/>
    <cellStyle name="20 % – Zvýraznění1 4 2 11 2 2" xfId="18687"/>
    <cellStyle name="20 % – Zvýraznění1 4 2 11 2 3" xfId="30081"/>
    <cellStyle name="20 % – Zvýraznění1 4 2 11 2 4" xfId="41458"/>
    <cellStyle name="20 % – Zvýraznění1 4 2 11 3" xfId="19375"/>
    <cellStyle name="20 % – Zvýraznění1 4 2 11 3 2" xfId="30764"/>
    <cellStyle name="20 % – Zvýraznění1 4 2 11 3 3" xfId="42141"/>
    <cellStyle name="20 % – Zvýraznění1 4 2 11 4" xfId="11758"/>
    <cellStyle name="20 % – Zvýraznění1 4 2 11 5" xfId="23174"/>
    <cellStyle name="20 % – Zvýraznění1 4 2 11 6" xfId="34549"/>
    <cellStyle name="20 % – Zvýraznění1 4 2 12" xfId="7501"/>
    <cellStyle name="20 % – Zvýraznění1 4 2 12 2" xfId="11287"/>
    <cellStyle name="20 % – Zvýraznění1 4 2 12 2 2" xfId="18903"/>
    <cellStyle name="20 % – Zvýraznění1 4 2 12 2 3" xfId="30297"/>
    <cellStyle name="20 % – Zvýraznění1 4 2 12 2 4" xfId="41674"/>
    <cellStyle name="20 % – Zvýraznění1 4 2 12 3" xfId="22698"/>
    <cellStyle name="20 % – Zvýraznění1 4 2 12 3 2" xfId="34079"/>
    <cellStyle name="20 % – Zvýraznění1 4 2 12 3 3" xfId="45456"/>
    <cellStyle name="20 % – Zvýraznění1 4 2 12 4" xfId="15072"/>
    <cellStyle name="20 % – Zvýraznění1 4 2 12 5" xfId="26487"/>
    <cellStyle name="20 % – Zvýraznění1 4 2 12 6" xfId="37864"/>
    <cellStyle name="20 % – Zvýraznění1 4 2 13" xfId="7604"/>
    <cellStyle name="20 % – Zvýraznění1 4 2 13 2" xfId="15215"/>
    <cellStyle name="20 % – Zvýraznění1 4 2 13 3" xfId="26628"/>
    <cellStyle name="20 % – Zvýraznění1 4 2 13 4" xfId="38005"/>
    <cellStyle name="20 % – Zvýraznění1 4 2 14" xfId="19007"/>
    <cellStyle name="20 % – Zvýraznění1 4 2 14 2" xfId="30398"/>
    <cellStyle name="20 % – Zvýraznění1 4 2 14 3" xfId="41775"/>
    <cellStyle name="20 % – Zvýraznění1 4 2 15" xfId="11392"/>
    <cellStyle name="20 % – Zvýraznění1 4 2 16" xfId="22808"/>
    <cellStyle name="20 % – Zvýraznění1 4 2 17" xfId="34183"/>
    <cellStyle name="20 % – Zvýraznění1 4 2 2" xfId="361"/>
    <cellStyle name="20 % – Zvýraznění1 4 2 2 10" xfId="22836"/>
    <cellStyle name="20 % – Zvýraznění1 4 2 2 11" xfId="34211"/>
    <cellStyle name="20 % – Zvýraznění1 4 2 2 2" xfId="978"/>
    <cellStyle name="20 % – Zvýraznění1 4 2 2 2 2" xfId="7972"/>
    <cellStyle name="20 % – Zvýraznění1 4 2 2 2 2 2" xfId="16104"/>
    <cellStyle name="20 % – Zvýraznění1 4 2 2 2 2 3" xfId="27514"/>
    <cellStyle name="20 % – Zvýraznění1 4 2 2 2 2 4" xfId="38891"/>
    <cellStyle name="20 % – Zvýraznění1 4 2 2 2 3" xfId="19376"/>
    <cellStyle name="20 % – Zvýraznění1 4 2 2 2 3 2" xfId="30765"/>
    <cellStyle name="20 % – Zvýraznění1 4 2 2 2 3 3" xfId="42142"/>
    <cellStyle name="20 % – Zvýraznění1 4 2 2 2 4" xfId="11759"/>
    <cellStyle name="20 % – Zvýraznění1 4 2 2 2 5" xfId="23175"/>
    <cellStyle name="20 % – Zvýraznění1 4 2 2 2 6" xfId="34550"/>
    <cellStyle name="20 % – Zvýraznění1 4 2 2 3" xfId="979"/>
    <cellStyle name="20 % – Zvýraznění1 4 2 2 3 2" xfId="7973"/>
    <cellStyle name="20 % – Zvýraznění1 4 2 2 3 2 2" xfId="16105"/>
    <cellStyle name="20 % – Zvýraznění1 4 2 2 3 2 3" xfId="27515"/>
    <cellStyle name="20 % – Zvýraznění1 4 2 2 3 2 4" xfId="38892"/>
    <cellStyle name="20 % – Zvýraznění1 4 2 2 3 3" xfId="19377"/>
    <cellStyle name="20 % – Zvýraznění1 4 2 2 3 3 2" xfId="30766"/>
    <cellStyle name="20 % – Zvýraznění1 4 2 2 3 3 3" xfId="42143"/>
    <cellStyle name="20 % – Zvýraznění1 4 2 2 3 4" xfId="11760"/>
    <cellStyle name="20 % – Zvýraznění1 4 2 2 3 5" xfId="23176"/>
    <cellStyle name="20 % – Zvýraznění1 4 2 2 3 6" xfId="34551"/>
    <cellStyle name="20 % – Zvýraznění1 4 2 2 4" xfId="980"/>
    <cellStyle name="20 % – Zvýraznění1 4 2 2 4 2" xfId="7974"/>
    <cellStyle name="20 % – Zvýraznění1 4 2 2 4 2 2" xfId="16106"/>
    <cellStyle name="20 % – Zvýraznění1 4 2 2 4 2 3" xfId="27516"/>
    <cellStyle name="20 % – Zvýraznění1 4 2 2 4 2 4" xfId="38893"/>
    <cellStyle name="20 % – Zvýraznění1 4 2 2 4 3" xfId="19378"/>
    <cellStyle name="20 % – Zvýraznění1 4 2 2 4 3 2" xfId="30767"/>
    <cellStyle name="20 % – Zvýraznění1 4 2 2 4 3 3" xfId="42144"/>
    <cellStyle name="20 % – Zvýraznění1 4 2 2 4 4" xfId="11761"/>
    <cellStyle name="20 % – Zvýraznění1 4 2 2 4 5" xfId="23177"/>
    <cellStyle name="20 % – Zvýraznění1 4 2 2 4 6" xfId="34552"/>
    <cellStyle name="20 % – Zvýraznění1 4 2 2 5" xfId="981"/>
    <cellStyle name="20 % – Zvýraznění1 4 2 2 5 2" xfId="7975"/>
    <cellStyle name="20 % – Zvýraznění1 4 2 2 5 2 2" xfId="18837"/>
    <cellStyle name="20 % – Zvýraznění1 4 2 2 5 2 3" xfId="30231"/>
    <cellStyle name="20 % – Zvýraznění1 4 2 2 5 2 4" xfId="41608"/>
    <cellStyle name="20 % – Zvýraznění1 4 2 2 5 3" xfId="19379"/>
    <cellStyle name="20 % – Zvýraznění1 4 2 2 5 3 2" xfId="30768"/>
    <cellStyle name="20 % – Zvýraznění1 4 2 2 5 3 3" xfId="42145"/>
    <cellStyle name="20 % – Zvýraznění1 4 2 2 5 4" xfId="11762"/>
    <cellStyle name="20 % – Zvýraznění1 4 2 2 5 5" xfId="23178"/>
    <cellStyle name="20 % – Zvýraznění1 4 2 2 5 6" xfId="34553"/>
    <cellStyle name="20 % – Zvýraznění1 4 2 2 6" xfId="7502"/>
    <cellStyle name="20 % – Zvýraznění1 4 2 2 6 2" xfId="11288"/>
    <cellStyle name="20 % – Zvýraznění1 4 2 2 6 2 2" xfId="18904"/>
    <cellStyle name="20 % – Zvýraznění1 4 2 2 6 2 3" xfId="30298"/>
    <cellStyle name="20 % – Zvýraznění1 4 2 2 6 2 4" xfId="41675"/>
    <cellStyle name="20 % – Zvýraznění1 4 2 2 6 3" xfId="22699"/>
    <cellStyle name="20 % – Zvýraznění1 4 2 2 6 3 2" xfId="34080"/>
    <cellStyle name="20 % – Zvýraznění1 4 2 2 6 3 3" xfId="45457"/>
    <cellStyle name="20 % – Zvýraznění1 4 2 2 6 4" xfId="15073"/>
    <cellStyle name="20 % – Zvýraznění1 4 2 2 6 5" xfId="26488"/>
    <cellStyle name="20 % – Zvýraznění1 4 2 2 6 6" xfId="37865"/>
    <cellStyle name="20 % – Zvýraznění1 4 2 2 7" xfId="7632"/>
    <cellStyle name="20 % – Zvýraznění1 4 2 2 7 2" xfId="15243"/>
    <cellStyle name="20 % – Zvýraznění1 4 2 2 7 3" xfId="26656"/>
    <cellStyle name="20 % – Zvýraznění1 4 2 2 7 4" xfId="38033"/>
    <cellStyle name="20 % – Zvýraznění1 4 2 2 8" xfId="19035"/>
    <cellStyle name="20 % – Zvýraznění1 4 2 2 8 2" xfId="30426"/>
    <cellStyle name="20 % – Zvýraznění1 4 2 2 8 3" xfId="41803"/>
    <cellStyle name="20 % – Zvýraznění1 4 2 2 9" xfId="11420"/>
    <cellStyle name="20 % – Zvýraznění1 4 2 3" xfId="387"/>
    <cellStyle name="20 % – Zvýraznění1 4 2 3 10" xfId="34231"/>
    <cellStyle name="20 % – Zvýraznění1 4 2 3 2" xfId="982"/>
    <cellStyle name="20 % – Zvýraznění1 4 2 3 2 2" xfId="7976"/>
    <cellStyle name="20 % – Zvýraznění1 4 2 3 2 2 2" xfId="16107"/>
    <cellStyle name="20 % – Zvýraznění1 4 2 3 2 2 3" xfId="27517"/>
    <cellStyle name="20 % – Zvýraznění1 4 2 3 2 2 4" xfId="38894"/>
    <cellStyle name="20 % – Zvýraznění1 4 2 3 2 3" xfId="19380"/>
    <cellStyle name="20 % – Zvýraznění1 4 2 3 2 3 2" xfId="30769"/>
    <cellStyle name="20 % – Zvýraznění1 4 2 3 2 3 3" xfId="42146"/>
    <cellStyle name="20 % – Zvýraznění1 4 2 3 2 4" xfId="11763"/>
    <cellStyle name="20 % – Zvýraznění1 4 2 3 2 5" xfId="23179"/>
    <cellStyle name="20 % – Zvýraznění1 4 2 3 2 6" xfId="34554"/>
    <cellStyle name="20 % – Zvýraznění1 4 2 3 3" xfId="983"/>
    <cellStyle name="20 % – Zvýraznění1 4 2 3 3 2" xfId="7977"/>
    <cellStyle name="20 % – Zvýraznění1 4 2 3 3 2 2" xfId="16108"/>
    <cellStyle name="20 % – Zvýraznění1 4 2 3 3 2 3" xfId="27518"/>
    <cellStyle name="20 % – Zvýraznění1 4 2 3 3 2 4" xfId="38895"/>
    <cellStyle name="20 % – Zvýraznění1 4 2 3 3 3" xfId="19381"/>
    <cellStyle name="20 % – Zvýraznění1 4 2 3 3 3 2" xfId="30770"/>
    <cellStyle name="20 % – Zvýraznění1 4 2 3 3 3 3" xfId="42147"/>
    <cellStyle name="20 % – Zvýraznění1 4 2 3 3 4" xfId="11764"/>
    <cellStyle name="20 % – Zvýraznění1 4 2 3 3 5" xfId="23180"/>
    <cellStyle name="20 % – Zvýraznění1 4 2 3 3 6" xfId="34555"/>
    <cellStyle name="20 % – Zvýraznění1 4 2 3 4" xfId="984"/>
    <cellStyle name="20 % – Zvýraznění1 4 2 3 4 2" xfId="7978"/>
    <cellStyle name="20 % – Zvýraznění1 4 2 3 4 2 2" xfId="16109"/>
    <cellStyle name="20 % – Zvýraznění1 4 2 3 4 2 3" xfId="27519"/>
    <cellStyle name="20 % – Zvýraznění1 4 2 3 4 2 4" xfId="38896"/>
    <cellStyle name="20 % – Zvýraznění1 4 2 3 4 3" xfId="19382"/>
    <cellStyle name="20 % – Zvýraznění1 4 2 3 4 3 2" xfId="30771"/>
    <cellStyle name="20 % – Zvýraznění1 4 2 3 4 3 3" xfId="42148"/>
    <cellStyle name="20 % – Zvýraznění1 4 2 3 4 4" xfId="11765"/>
    <cellStyle name="20 % – Zvýraznění1 4 2 3 4 5" xfId="23181"/>
    <cellStyle name="20 % – Zvýraznění1 4 2 3 4 6" xfId="34556"/>
    <cellStyle name="20 % – Zvýraznění1 4 2 3 5" xfId="985"/>
    <cellStyle name="20 % – Zvýraznění1 4 2 3 5 2" xfId="7979"/>
    <cellStyle name="20 % – Zvýraznění1 4 2 3 5 2 2" xfId="18633"/>
    <cellStyle name="20 % – Zvýraznění1 4 2 3 5 2 3" xfId="30027"/>
    <cellStyle name="20 % – Zvýraznění1 4 2 3 5 2 4" xfId="41404"/>
    <cellStyle name="20 % – Zvýraznění1 4 2 3 5 3" xfId="19383"/>
    <cellStyle name="20 % – Zvýraznění1 4 2 3 5 3 2" xfId="30772"/>
    <cellStyle name="20 % – Zvýraznění1 4 2 3 5 3 3" xfId="42149"/>
    <cellStyle name="20 % – Zvýraznění1 4 2 3 5 4" xfId="11766"/>
    <cellStyle name="20 % – Zvýraznění1 4 2 3 5 5" xfId="23182"/>
    <cellStyle name="20 % – Zvýraznění1 4 2 3 5 6" xfId="34557"/>
    <cellStyle name="20 % – Zvýraznění1 4 2 3 6" xfId="7652"/>
    <cellStyle name="20 % – Zvýraznění1 4 2 3 6 2" xfId="15322"/>
    <cellStyle name="20 % – Zvýraznění1 4 2 3 6 3" xfId="26735"/>
    <cellStyle name="20 % – Zvýraznění1 4 2 3 6 4" xfId="38112"/>
    <cellStyle name="20 % – Zvýraznění1 4 2 3 7" xfId="19056"/>
    <cellStyle name="20 % – Zvýraznění1 4 2 3 7 2" xfId="30446"/>
    <cellStyle name="20 % – Zvýraznění1 4 2 3 7 3" xfId="41823"/>
    <cellStyle name="20 % – Zvýraznění1 4 2 3 8" xfId="11440"/>
    <cellStyle name="20 % – Zvýraznění1 4 2 3 9" xfId="22856"/>
    <cellStyle name="20 % – Zvýraznění1 4 2 4" xfId="986"/>
    <cellStyle name="20 % – Zvýraznění1 4 2 4 2" xfId="987"/>
    <cellStyle name="20 % – Zvýraznění1 4 2 4 2 2" xfId="7981"/>
    <cellStyle name="20 % – Zvýraznění1 4 2 4 2 2 2" xfId="16110"/>
    <cellStyle name="20 % – Zvýraznění1 4 2 4 2 2 3" xfId="27520"/>
    <cellStyle name="20 % – Zvýraznění1 4 2 4 2 2 4" xfId="38897"/>
    <cellStyle name="20 % – Zvýraznění1 4 2 4 2 3" xfId="19385"/>
    <cellStyle name="20 % – Zvýraznění1 4 2 4 2 3 2" xfId="30774"/>
    <cellStyle name="20 % – Zvýraznění1 4 2 4 2 3 3" xfId="42151"/>
    <cellStyle name="20 % – Zvýraznění1 4 2 4 2 4" xfId="11768"/>
    <cellStyle name="20 % – Zvýraznění1 4 2 4 2 5" xfId="23184"/>
    <cellStyle name="20 % – Zvýraznění1 4 2 4 2 6" xfId="34559"/>
    <cellStyle name="20 % – Zvýraznění1 4 2 4 3" xfId="988"/>
    <cellStyle name="20 % – Zvýraznění1 4 2 4 3 2" xfId="7982"/>
    <cellStyle name="20 % – Zvýraznění1 4 2 4 3 2 2" xfId="16111"/>
    <cellStyle name="20 % – Zvýraznění1 4 2 4 3 2 3" xfId="27521"/>
    <cellStyle name="20 % – Zvýraznění1 4 2 4 3 2 4" xfId="38898"/>
    <cellStyle name="20 % – Zvýraznění1 4 2 4 3 3" xfId="19386"/>
    <cellStyle name="20 % – Zvýraznění1 4 2 4 3 3 2" xfId="30775"/>
    <cellStyle name="20 % – Zvýraznění1 4 2 4 3 3 3" xfId="42152"/>
    <cellStyle name="20 % – Zvýraznění1 4 2 4 3 4" xfId="11769"/>
    <cellStyle name="20 % – Zvýraznění1 4 2 4 3 5" xfId="23185"/>
    <cellStyle name="20 % – Zvýraznění1 4 2 4 3 6" xfId="34560"/>
    <cellStyle name="20 % – Zvýraznění1 4 2 4 4" xfId="989"/>
    <cellStyle name="20 % – Zvýraznění1 4 2 4 4 2" xfId="7983"/>
    <cellStyle name="20 % – Zvýraznění1 4 2 4 4 2 2" xfId="16112"/>
    <cellStyle name="20 % – Zvýraznění1 4 2 4 4 2 3" xfId="27522"/>
    <cellStyle name="20 % – Zvýraznění1 4 2 4 4 2 4" xfId="38899"/>
    <cellStyle name="20 % – Zvýraznění1 4 2 4 4 3" xfId="19387"/>
    <cellStyle name="20 % – Zvýraznění1 4 2 4 4 3 2" xfId="30776"/>
    <cellStyle name="20 % – Zvýraznění1 4 2 4 4 3 3" xfId="42153"/>
    <cellStyle name="20 % – Zvýraznění1 4 2 4 4 4" xfId="11770"/>
    <cellStyle name="20 % – Zvýraznění1 4 2 4 4 5" xfId="23186"/>
    <cellStyle name="20 % – Zvýraznění1 4 2 4 4 6" xfId="34561"/>
    <cellStyle name="20 % – Zvýraznění1 4 2 4 5" xfId="7980"/>
    <cellStyle name="20 % – Zvýraznění1 4 2 4 5 2" xfId="15739"/>
    <cellStyle name="20 % – Zvýraznění1 4 2 4 5 3" xfId="27149"/>
    <cellStyle name="20 % – Zvýraznění1 4 2 4 5 4" xfId="38526"/>
    <cellStyle name="20 % – Zvýraznění1 4 2 4 6" xfId="19384"/>
    <cellStyle name="20 % – Zvýraznění1 4 2 4 6 2" xfId="30773"/>
    <cellStyle name="20 % – Zvýraznění1 4 2 4 6 3" xfId="42150"/>
    <cellStyle name="20 % – Zvýraznění1 4 2 4 7" xfId="11767"/>
    <cellStyle name="20 % – Zvýraznění1 4 2 4 8" xfId="23183"/>
    <cellStyle name="20 % – Zvýraznění1 4 2 4 9" xfId="34558"/>
    <cellStyle name="20 % – Zvýraznění1 4 2 5" xfId="990"/>
    <cellStyle name="20 % – Zvýraznění1 4 2 5 2" xfId="991"/>
    <cellStyle name="20 % – Zvýraznění1 4 2 5 2 2" xfId="7985"/>
    <cellStyle name="20 % – Zvýraznění1 4 2 5 2 2 2" xfId="16113"/>
    <cellStyle name="20 % – Zvýraznění1 4 2 5 2 2 3" xfId="27523"/>
    <cellStyle name="20 % – Zvýraznění1 4 2 5 2 2 4" xfId="38900"/>
    <cellStyle name="20 % – Zvýraznění1 4 2 5 2 3" xfId="19389"/>
    <cellStyle name="20 % – Zvýraznění1 4 2 5 2 3 2" xfId="30778"/>
    <cellStyle name="20 % – Zvýraznění1 4 2 5 2 3 3" xfId="42155"/>
    <cellStyle name="20 % – Zvýraznění1 4 2 5 2 4" xfId="11772"/>
    <cellStyle name="20 % – Zvýraznění1 4 2 5 2 5" xfId="23188"/>
    <cellStyle name="20 % – Zvýraznění1 4 2 5 2 6" xfId="34563"/>
    <cellStyle name="20 % – Zvýraznění1 4 2 5 3" xfId="992"/>
    <cellStyle name="20 % – Zvýraznění1 4 2 5 3 2" xfId="7986"/>
    <cellStyle name="20 % – Zvýraznění1 4 2 5 3 2 2" xfId="16114"/>
    <cellStyle name="20 % – Zvýraznění1 4 2 5 3 2 3" xfId="27524"/>
    <cellStyle name="20 % – Zvýraznění1 4 2 5 3 2 4" xfId="38901"/>
    <cellStyle name="20 % – Zvýraznění1 4 2 5 3 3" xfId="19390"/>
    <cellStyle name="20 % – Zvýraznění1 4 2 5 3 3 2" xfId="30779"/>
    <cellStyle name="20 % – Zvýraznění1 4 2 5 3 3 3" xfId="42156"/>
    <cellStyle name="20 % – Zvýraznění1 4 2 5 3 4" xfId="11773"/>
    <cellStyle name="20 % – Zvýraznění1 4 2 5 3 5" xfId="23189"/>
    <cellStyle name="20 % – Zvýraznění1 4 2 5 3 6" xfId="34564"/>
    <cellStyle name="20 % – Zvýraznění1 4 2 5 4" xfId="993"/>
    <cellStyle name="20 % – Zvýraznění1 4 2 5 4 2" xfId="7987"/>
    <cellStyle name="20 % – Zvýraznění1 4 2 5 4 2 2" xfId="16115"/>
    <cellStyle name="20 % – Zvýraznění1 4 2 5 4 2 3" xfId="27525"/>
    <cellStyle name="20 % – Zvýraznění1 4 2 5 4 2 4" xfId="38902"/>
    <cellStyle name="20 % – Zvýraznění1 4 2 5 4 3" xfId="19391"/>
    <cellStyle name="20 % – Zvýraznění1 4 2 5 4 3 2" xfId="30780"/>
    <cellStyle name="20 % – Zvýraznění1 4 2 5 4 3 3" xfId="42157"/>
    <cellStyle name="20 % – Zvýraznění1 4 2 5 4 4" xfId="11774"/>
    <cellStyle name="20 % – Zvýraznění1 4 2 5 4 5" xfId="23190"/>
    <cellStyle name="20 % – Zvýraznění1 4 2 5 4 6" xfId="34565"/>
    <cellStyle name="20 % – Zvýraznění1 4 2 5 5" xfId="7984"/>
    <cellStyle name="20 % – Zvýraznění1 4 2 5 5 2" xfId="15821"/>
    <cellStyle name="20 % – Zvýraznění1 4 2 5 5 3" xfId="27231"/>
    <cellStyle name="20 % – Zvýraznění1 4 2 5 5 4" xfId="38608"/>
    <cellStyle name="20 % – Zvýraznění1 4 2 5 6" xfId="19388"/>
    <cellStyle name="20 % – Zvýraznění1 4 2 5 6 2" xfId="30777"/>
    <cellStyle name="20 % – Zvýraznění1 4 2 5 6 3" xfId="42154"/>
    <cellStyle name="20 % – Zvýraznění1 4 2 5 7" xfId="11771"/>
    <cellStyle name="20 % – Zvýraznění1 4 2 5 8" xfId="23187"/>
    <cellStyle name="20 % – Zvýraznění1 4 2 5 9" xfId="34562"/>
    <cellStyle name="20 % – Zvýraznění1 4 2 6" xfId="994"/>
    <cellStyle name="20 % – Zvýraznění1 4 2 6 2" xfId="995"/>
    <cellStyle name="20 % – Zvýraznění1 4 2 6 2 2" xfId="7989"/>
    <cellStyle name="20 % – Zvýraznění1 4 2 6 2 2 2" xfId="16116"/>
    <cellStyle name="20 % – Zvýraznění1 4 2 6 2 2 3" xfId="27526"/>
    <cellStyle name="20 % – Zvýraznění1 4 2 6 2 2 4" xfId="38903"/>
    <cellStyle name="20 % – Zvýraznění1 4 2 6 2 3" xfId="19393"/>
    <cellStyle name="20 % – Zvýraznění1 4 2 6 2 3 2" xfId="30782"/>
    <cellStyle name="20 % – Zvýraznění1 4 2 6 2 3 3" xfId="42159"/>
    <cellStyle name="20 % – Zvýraznění1 4 2 6 2 4" xfId="11776"/>
    <cellStyle name="20 % – Zvýraznění1 4 2 6 2 5" xfId="23192"/>
    <cellStyle name="20 % – Zvýraznění1 4 2 6 2 6" xfId="34567"/>
    <cellStyle name="20 % – Zvýraznění1 4 2 6 3" xfId="996"/>
    <cellStyle name="20 % – Zvýraznění1 4 2 6 3 2" xfId="7990"/>
    <cellStyle name="20 % – Zvýraznění1 4 2 6 3 2 2" xfId="16117"/>
    <cellStyle name="20 % – Zvýraznění1 4 2 6 3 2 3" xfId="27527"/>
    <cellStyle name="20 % – Zvýraznění1 4 2 6 3 2 4" xfId="38904"/>
    <cellStyle name="20 % – Zvýraznění1 4 2 6 3 3" xfId="19394"/>
    <cellStyle name="20 % – Zvýraznění1 4 2 6 3 3 2" xfId="30783"/>
    <cellStyle name="20 % – Zvýraznění1 4 2 6 3 3 3" xfId="42160"/>
    <cellStyle name="20 % – Zvýraznění1 4 2 6 3 4" xfId="11777"/>
    <cellStyle name="20 % – Zvýraznění1 4 2 6 3 5" xfId="23193"/>
    <cellStyle name="20 % – Zvýraznění1 4 2 6 3 6" xfId="34568"/>
    <cellStyle name="20 % – Zvýraznění1 4 2 6 4" xfId="997"/>
    <cellStyle name="20 % – Zvýraznění1 4 2 6 4 2" xfId="7991"/>
    <cellStyle name="20 % – Zvýraznění1 4 2 6 4 2 2" xfId="16118"/>
    <cellStyle name="20 % – Zvýraznění1 4 2 6 4 2 3" xfId="27528"/>
    <cellStyle name="20 % – Zvýraznění1 4 2 6 4 2 4" xfId="38905"/>
    <cellStyle name="20 % – Zvýraznění1 4 2 6 4 3" xfId="19395"/>
    <cellStyle name="20 % – Zvýraznění1 4 2 6 4 3 2" xfId="30784"/>
    <cellStyle name="20 % – Zvýraznění1 4 2 6 4 3 3" xfId="42161"/>
    <cellStyle name="20 % – Zvýraznění1 4 2 6 4 4" xfId="11778"/>
    <cellStyle name="20 % – Zvýraznění1 4 2 6 4 5" xfId="23194"/>
    <cellStyle name="20 % – Zvýraznění1 4 2 6 4 6" xfId="34569"/>
    <cellStyle name="20 % – Zvýraznění1 4 2 6 5" xfId="7988"/>
    <cellStyle name="20 % – Zvýraznění1 4 2 6 5 2" xfId="15909"/>
    <cellStyle name="20 % – Zvýraznění1 4 2 6 5 3" xfId="27319"/>
    <cellStyle name="20 % – Zvýraznění1 4 2 6 5 4" xfId="38696"/>
    <cellStyle name="20 % – Zvýraznění1 4 2 6 6" xfId="19392"/>
    <cellStyle name="20 % – Zvýraznění1 4 2 6 6 2" xfId="30781"/>
    <cellStyle name="20 % – Zvýraznění1 4 2 6 6 3" xfId="42158"/>
    <cellStyle name="20 % – Zvýraznění1 4 2 6 7" xfId="11775"/>
    <cellStyle name="20 % – Zvýraznění1 4 2 6 8" xfId="23191"/>
    <cellStyle name="20 % – Zvýraznění1 4 2 6 9" xfId="34566"/>
    <cellStyle name="20 % – Zvýraznění1 4 2 7" xfId="998"/>
    <cellStyle name="20 % – Zvýraznění1 4 2 7 2" xfId="999"/>
    <cellStyle name="20 % – Zvýraznění1 4 2 7 2 2" xfId="7993"/>
    <cellStyle name="20 % – Zvýraznění1 4 2 7 2 2 2" xfId="16119"/>
    <cellStyle name="20 % – Zvýraznění1 4 2 7 2 2 3" xfId="27529"/>
    <cellStyle name="20 % – Zvýraznění1 4 2 7 2 2 4" xfId="38906"/>
    <cellStyle name="20 % – Zvýraznění1 4 2 7 2 3" xfId="19397"/>
    <cellStyle name="20 % – Zvýraznění1 4 2 7 2 3 2" xfId="30786"/>
    <cellStyle name="20 % – Zvýraznění1 4 2 7 2 3 3" xfId="42163"/>
    <cellStyle name="20 % – Zvýraznění1 4 2 7 2 4" xfId="11780"/>
    <cellStyle name="20 % – Zvýraznění1 4 2 7 2 5" xfId="23196"/>
    <cellStyle name="20 % – Zvýraznění1 4 2 7 2 6" xfId="34571"/>
    <cellStyle name="20 % – Zvýraznění1 4 2 7 3" xfId="1000"/>
    <cellStyle name="20 % – Zvýraznění1 4 2 7 3 2" xfId="7994"/>
    <cellStyle name="20 % – Zvýraznění1 4 2 7 3 2 2" xfId="16120"/>
    <cellStyle name="20 % – Zvýraznění1 4 2 7 3 2 3" xfId="27530"/>
    <cellStyle name="20 % – Zvýraznění1 4 2 7 3 2 4" xfId="38907"/>
    <cellStyle name="20 % – Zvýraznění1 4 2 7 3 3" xfId="19398"/>
    <cellStyle name="20 % – Zvýraznění1 4 2 7 3 3 2" xfId="30787"/>
    <cellStyle name="20 % – Zvýraznění1 4 2 7 3 3 3" xfId="42164"/>
    <cellStyle name="20 % – Zvýraznění1 4 2 7 3 4" xfId="11781"/>
    <cellStyle name="20 % – Zvýraznění1 4 2 7 3 5" xfId="23197"/>
    <cellStyle name="20 % – Zvýraznění1 4 2 7 3 6" xfId="34572"/>
    <cellStyle name="20 % – Zvýraznění1 4 2 7 4" xfId="1001"/>
    <cellStyle name="20 % – Zvýraznění1 4 2 7 4 2" xfId="7995"/>
    <cellStyle name="20 % – Zvýraznění1 4 2 7 4 2 2" xfId="16121"/>
    <cellStyle name="20 % – Zvýraznění1 4 2 7 4 2 3" xfId="27531"/>
    <cellStyle name="20 % – Zvýraznění1 4 2 7 4 2 4" xfId="38908"/>
    <cellStyle name="20 % – Zvýraznění1 4 2 7 4 3" xfId="19399"/>
    <cellStyle name="20 % – Zvýraznění1 4 2 7 4 3 2" xfId="30788"/>
    <cellStyle name="20 % – Zvýraznění1 4 2 7 4 3 3" xfId="42165"/>
    <cellStyle name="20 % – Zvýraznění1 4 2 7 4 4" xfId="11782"/>
    <cellStyle name="20 % – Zvýraznění1 4 2 7 4 5" xfId="23198"/>
    <cellStyle name="20 % – Zvýraznění1 4 2 7 4 6" xfId="34573"/>
    <cellStyle name="20 % – Zvýraznění1 4 2 7 5" xfId="7992"/>
    <cellStyle name="20 % – Zvýraznění1 4 2 7 5 2" xfId="15992"/>
    <cellStyle name="20 % – Zvýraznění1 4 2 7 5 3" xfId="27402"/>
    <cellStyle name="20 % – Zvýraznění1 4 2 7 5 4" xfId="38779"/>
    <cellStyle name="20 % – Zvýraznění1 4 2 7 6" xfId="19396"/>
    <cellStyle name="20 % – Zvýraznění1 4 2 7 6 2" xfId="30785"/>
    <cellStyle name="20 % – Zvýraznění1 4 2 7 6 3" xfId="42162"/>
    <cellStyle name="20 % – Zvýraznění1 4 2 7 7" xfId="11779"/>
    <cellStyle name="20 % – Zvýraznění1 4 2 7 8" xfId="23195"/>
    <cellStyle name="20 % – Zvýraznění1 4 2 7 9" xfId="34570"/>
    <cellStyle name="20 % – Zvýraznění1 4 2 8" xfId="1002"/>
    <cellStyle name="20 % – Zvýraznění1 4 2 8 2" xfId="7996"/>
    <cellStyle name="20 % – Zvýraznění1 4 2 8 2 2" xfId="16122"/>
    <cellStyle name="20 % – Zvýraznění1 4 2 8 2 3" xfId="27532"/>
    <cellStyle name="20 % – Zvýraznění1 4 2 8 2 4" xfId="38909"/>
    <cellStyle name="20 % – Zvýraznění1 4 2 8 3" xfId="19400"/>
    <cellStyle name="20 % – Zvýraznění1 4 2 8 3 2" xfId="30789"/>
    <cellStyle name="20 % – Zvýraznění1 4 2 8 3 3" xfId="42166"/>
    <cellStyle name="20 % – Zvýraznění1 4 2 8 4" xfId="11783"/>
    <cellStyle name="20 % – Zvýraznění1 4 2 8 5" xfId="23199"/>
    <cellStyle name="20 % – Zvýraznění1 4 2 8 6" xfId="34574"/>
    <cellStyle name="20 % – Zvýraznění1 4 2 9" xfId="1003"/>
    <cellStyle name="20 % – Zvýraznění1 4 2 9 2" xfId="7997"/>
    <cellStyle name="20 % – Zvýraznění1 4 2 9 2 2" xfId="16123"/>
    <cellStyle name="20 % – Zvýraznění1 4 2 9 2 3" xfId="27533"/>
    <cellStyle name="20 % – Zvýraznění1 4 2 9 2 4" xfId="38910"/>
    <cellStyle name="20 % – Zvýraznění1 4 2 9 3" xfId="19401"/>
    <cellStyle name="20 % – Zvýraznění1 4 2 9 3 2" xfId="30790"/>
    <cellStyle name="20 % – Zvýraznění1 4 2 9 3 3" xfId="42167"/>
    <cellStyle name="20 % – Zvýraznění1 4 2 9 4" xfId="11784"/>
    <cellStyle name="20 % – Zvýraznění1 4 2 9 5" xfId="23200"/>
    <cellStyle name="20 % – Zvýraznění1 4 2 9 6" xfId="34575"/>
    <cellStyle name="20 % – Zvýraznění1 4 3" xfId="318"/>
    <cellStyle name="20 % – Zvýraznění1 4 3 10" xfId="22794"/>
    <cellStyle name="20 % – Zvýraznění1 4 3 11" xfId="34169"/>
    <cellStyle name="20 % – Zvýraznění1 4 3 2" xfId="388"/>
    <cellStyle name="20 % – Zvýraznění1 4 3 2 2" xfId="1004"/>
    <cellStyle name="20 % – Zvýraznění1 4 3 2 2 2" xfId="7998"/>
    <cellStyle name="20 % – Zvýraznění1 4 3 2 2 2 2" xfId="18804"/>
    <cellStyle name="20 % – Zvýraznění1 4 3 2 2 2 3" xfId="30198"/>
    <cellStyle name="20 % – Zvýraznění1 4 3 2 2 2 4" xfId="41575"/>
    <cellStyle name="20 % – Zvýraznění1 4 3 2 2 3" xfId="19402"/>
    <cellStyle name="20 % – Zvýraznění1 4 3 2 2 3 2" xfId="30791"/>
    <cellStyle name="20 % – Zvýraznění1 4 3 2 2 3 3" xfId="42168"/>
    <cellStyle name="20 % – Zvýraznění1 4 3 2 2 4" xfId="11785"/>
    <cellStyle name="20 % – Zvýraznění1 4 3 2 2 5" xfId="23201"/>
    <cellStyle name="20 % – Zvýraznění1 4 3 2 2 6" xfId="34576"/>
    <cellStyle name="20 % – Zvýraznění1 4 3 2 3" xfId="7653"/>
    <cellStyle name="20 % – Zvýraznění1 4 3 2 3 2" xfId="15308"/>
    <cellStyle name="20 % – Zvýraznění1 4 3 2 3 3" xfId="26721"/>
    <cellStyle name="20 % – Zvýraznění1 4 3 2 3 4" xfId="38098"/>
    <cellStyle name="20 % – Zvýraznění1 4 3 2 4" xfId="19057"/>
    <cellStyle name="20 % – Zvýraznění1 4 3 2 4 2" xfId="30447"/>
    <cellStyle name="20 % – Zvýraznění1 4 3 2 4 3" xfId="41824"/>
    <cellStyle name="20 % – Zvýraznění1 4 3 2 5" xfId="11441"/>
    <cellStyle name="20 % – Zvýraznění1 4 3 2 6" xfId="22857"/>
    <cellStyle name="20 % – Zvýraznění1 4 3 2 7" xfId="34232"/>
    <cellStyle name="20 % – Zvýraznění1 4 3 3" xfId="1005"/>
    <cellStyle name="20 % – Zvýraznění1 4 3 3 2" xfId="7999"/>
    <cellStyle name="20 % – Zvýraznění1 4 3 3 2 2" xfId="16124"/>
    <cellStyle name="20 % – Zvýraznění1 4 3 3 2 3" xfId="27534"/>
    <cellStyle name="20 % – Zvýraznění1 4 3 3 2 4" xfId="38911"/>
    <cellStyle name="20 % – Zvýraznění1 4 3 3 3" xfId="19403"/>
    <cellStyle name="20 % – Zvýraznění1 4 3 3 3 2" xfId="30792"/>
    <cellStyle name="20 % – Zvýraznění1 4 3 3 3 3" xfId="42169"/>
    <cellStyle name="20 % – Zvýraznění1 4 3 3 4" xfId="11786"/>
    <cellStyle name="20 % – Zvýraznění1 4 3 3 5" xfId="23202"/>
    <cellStyle name="20 % – Zvýraznění1 4 3 3 6" xfId="34577"/>
    <cellStyle name="20 % – Zvýraznění1 4 3 4" xfId="1006"/>
    <cellStyle name="20 % – Zvýraznění1 4 3 4 2" xfId="8000"/>
    <cellStyle name="20 % – Zvýraznění1 4 3 4 2 2" xfId="16125"/>
    <cellStyle name="20 % – Zvýraznění1 4 3 4 2 3" xfId="27535"/>
    <cellStyle name="20 % – Zvýraznění1 4 3 4 2 4" xfId="38912"/>
    <cellStyle name="20 % – Zvýraznění1 4 3 4 3" xfId="19404"/>
    <cellStyle name="20 % – Zvýraznění1 4 3 4 3 2" xfId="30793"/>
    <cellStyle name="20 % – Zvýraznění1 4 3 4 3 3" xfId="42170"/>
    <cellStyle name="20 % – Zvýraznění1 4 3 4 4" xfId="11787"/>
    <cellStyle name="20 % – Zvýraznění1 4 3 4 5" xfId="23203"/>
    <cellStyle name="20 % – Zvýraznění1 4 3 4 6" xfId="34578"/>
    <cellStyle name="20 % – Zvýraznění1 4 3 5" xfId="1007"/>
    <cellStyle name="20 % – Zvýraznění1 4 3 5 2" xfId="8001"/>
    <cellStyle name="20 % – Zvýraznění1 4 3 5 2 2" xfId="18810"/>
    <cellStyle name="20 % – Zvýraznění1 4 3 5 2 3" xfId="30204"/>
    <cellStyle name="20 % – Zvýraznění1 4 3 5 2 4" xfId="41581"/>
    <cellStyle name="20 % – Zvýraznění1 4 3 5 3" xfId="19405"/>
    <cellStyle name="20 % – Zvýraznění1 4 3 5 3 2" xfId="30794"/>
    <cellStyle name="20 % – Zvýraznění1 4 3 5 3 3" xfId="42171"/>
    <cellStyle name="20 % – Zvýraznění1 4 3 5 4" xfId="11788"/>
    <cellStyle name="20 % – Zvýraznění1 4 3 5 5" xfId="23204"/>
    <cellStyle name="20 % – Zvýraznění1 4 3 5 6" xfId="34579"/>
    <cellStyle name="20 % – Zvýraznění1 4 3 6" xfId="7503"/>
    <cellStyle name="20 % – Zvýraznění1 4 3 6 2" xfId="11289"/>
    <cellStyle name="20 % – Zvýraznění1 4 3 6 2 2" xfId="18905"/>
    <cellStyle name="20 % – Zvýraznění1 4 3 6 2 3" xfId="30299"/>
    <cellStyle name="20 % – Zvýraznění1 4 3 6 2 4" xfId="41676"/>
    <cellStyle name="20 % – Zvýraznění1 4 3 6 3" xfId="22700"/>
    <cellStyle name="20 % – Zvýraznění1 4 3 6 3 2" xfId="34081"/>
    <cellStyle name="20 % – Zvýraznění1 4 3 6 3 3" xfId="45458"/>
    <cellStyle name="20 % – Zvýraznění1 4 3 6 4" xfId="15074"/>
    <cellStyle name="20 % – Zvýraznění1 4 3 6 5" xfId="26489"/>
    <cellStyle name="20 % – Zvýraznění1 4 3 6 6" xfId="37866"/>
    <cellStyle name="20 % – Zvýraznění1 4 3 7" xfId="7590"/>
    <cellStyle name="20 % – Zvýraznění1 4 3 7 2" xfId="15201"/>
    <cellStyle name="20 % – Zvýraznění1 4 3 7 3" xfId="26614"/>
    <cellStyle name="20 % – Zvýraznění1 4 3 7 4" xfId="37991"/>
    <cellStyle name="20 % – Zvýraznění1 4 3 8" xfId="18993"/>
    <cellStyle name="20 % – Zvýraznění1 4 3 8 2" xfId="30384"/>
    <cellStyle name="20 % – Zvýraznění1 4 3 8 3" xfId="41761"/>
    <cellStyle name="20 % – Zvýraznění1 4 3 9" xfId="11378"/>
    <cellStyle name="20 % – Zvýraznění1 4 4" xfId="347"/>
    <cellStyle name="20 % – Zvýraznění1 4 4 10" xfId="22822"/>
    <cellStyle name="20 % – Zvýraznění1 4 4 11" xfId="34197"/>
    <cellStyle name="20 % – Zvýraznění1 4 4 2" xfId="1008"/>
    <cellStyle name="20 % – Zvýraznění1 4 4 2 2" xfId="8002"/>
    <cellStyle name="20 % – Zvýraznění1 4 4 2 2 2" xfId="16126"/>
    <cellStyle name="20 % – Zvýraznění1 4 4 2 2 3" xfId="27536"/>
    <cellStyle name="20 % – Zvýraznění1 4 4 2 2 4" xfId="38913"/>
    <cellStyle name="20 % – Zvýraznění1 4 4 2 3" xfId="19406"/>
    <cellStyle name="20 % – Zvýraznění1 4 4 2 3 2" xfId="30795"/>
    <cellStyle name="20 % – Zvýraznění1 4 4 2 3 3" xfId="42172"/>
    <cellStyle name="20 % – Zvýraznění1 4 4 2 4" xfId="11789"/>
    <cellStyle name="20 % – Zvýraznění1 4 4 2 5" xfId="23205"/>
    <cellStyle name="20 % – Zvýraznění1 4 4 2 6" xfId="34580"/>
    <cellStyle name="20 % – Zvýraznění1 4 4 3" xfId="1009"/>
    <cellStyle name="20 % – Zvýraznění1 4 4 3 2" xfId="8003"/>
    <cellStyle name="20 % – Zvýraznění1 4 4 3 2 2" xfId="16127"/>
    <cellStyle name="20 % – Zvýraznění1 4 4 3 2 3" xfId="27537"/>
    <cellStyle name="20 % – Zvýraznění1 4 4 3 2 4" xfId="38914"/>
    <cellStyle name="20 % – Zvýraznění1 4 4 3 3" xfId="19407"/>
    <cellStyle name="20 % – Zvýraznění1 4 4 3 3 2" xfId="30796"/>
    <cellStyle name="20 % – Zvýraznění1 4 4 3 3 3" xfId="42173"/>
    <cellStyle name="20 % – Zvýraznění1 4 4 3 4" xfId="11790"/>
    <cellStyle name="20 % – Zvýraznění1 4 4 3 5" xfId="23206"/>
    <cellStyle name="20 % – Zvýraznění1 4 4 3 6" xfId="34581"/>
    <cellStyle name="20 % – Zvýraznění1 4 4 4" xfId="1010"/>
    <cellStyle name="20 % – Zvýraznění1 4 4 4 2" xfId="8004"/>
    <cellStyle name="20 % – Zvýraznění1 4 4 4 2 2" xfId="16128"/>
    <cellStyle name="20 % – Zvýraznění1 4 4 4 2 3" xfId="27538"/>
    <cellStyle name="20 % – Zvýraznění1 4 4 4 2 4" xfId="38915"/>
    <cellStyle name="20 % – Zvýraznění1 4 4 4 3" xfId="19408"/>
    <cellStyle name="20 % – Zvýraznění1 4 4 4 3 2" xfId="30797"/>
    <cellStyle name="20 % – Zvýraznění1 4 4 4 3 3" xfId="42174"/>
    <cellStyle name="20 % – Zvýraznění1 4 4 4 4" xfId="11791"/>
    <cellStyle name="20 % – Zvýraznění1 4 4 4 5" xfId="23207"/>
    <cellStyle name="20 % – Zvýraznění1 4 4 4 6" xfId="34582"/>
    <cellStyle name="20 % – Zvýraznění1 4 4 5" xfId="1011"/>
    <cellStyle name="20 % – Zvýraznění1 4 4 5 2" xfId="8005"/>
    <cellStyle name="20 % – Zvýraznění1 4 4 5 2 2" xfId="18741"/>
    <cellStyle name="20 % – Zvýraznění1 4 4 5 2 3" xfId="30135"/>
    <cellStyle name="20 % – Zvýraznění1 4 4 5 2 4" xfId="41512"/>
    <cellStyle name="20 % – Zvýraznění1 4 4 5 3" xfId="19409"/>
    <cellStyle name="20 % – Zvýraznění1 4 4 5 3 2" xfId="30798"/>
    <cellStyle name="20 % – Zvýraznění1 4 4 5 3 3" xfId="42175"/>
    <cellStyle name="20 % – Zvýraznění1 4 4 5 4" xfId="11792"/>
    <cellStyle name="20 % – Zvýraznění1 4 4 5 5" xfId="23208"/>
    <cellStyle name="20 % – Zvýraznění1 4 4 5 6" xfId="34583"/>
    <cellStyle name="20 % – Zvýraznění1 4 4 6" xfId="7504"/>
    <cellStyle name="20 % – Zvýraznění1 4 4 6 2" xfId="11290"/>
    <cellStyle name="20 % – Zvýraznění1 4 4 6 2 2" xfId="18906"/>
    <cellStyle name="20 % – Zvýraznění1 4 4 6 2 3" xfId="30300"/>
    <cellStyle name="20 % – Zvýraznění1 4 4 6 2 4" xfId="41677"/>
    <cellStyle name="20 % – Zvýraznění1 4 4 6 3" xfId="22701"/>
    <cellStyle name="20 % – Zvýraznění1 4 4 6 3 2" xfId="34082"/>
    <cellStyle name="20 % – Zvýraznění1 4 4 6 3 3" xfId="45459"/>
    <cellStyle name="20 % – Zvýraznění1 4 4 6 4" xfId="15075"/>
    <cellStyle name="20 % – Zvýraznění1 4 4 6 5" xfId="26490"/>
    <cellStyle name="20 % – Zvýraznění1 4 4 6 6" xfId="37867"/>
    <cellStyle name="20 % – Zvýraznění1 4 4 7" xfId="7618"/>
    <cellStyle name="20 % – Zvýraznění1 4 4 7 2" xfId="15229"/>
    <cellStyle name="20 % – Zvýraznění1 4 4 7 3" xfId="26642"/>
    <cellStyle name="20 % – Zvýraznění1 4 4 7 4" xfId="38019"/>
    <cellStyle name="20 % – Zvýraznění1 4 4 8" xfId="19021"/>
    <cellStyle name="20 % – Zvýraznění1 4 4 8 2" xfId="30412"/>
    <cellStyle name="20 % – Zvýraznění1 4 4 8 3" xfId="41789"/>
    <cellStyle name="20 % – Zvýraznění1 4 4 9" xfId="11406"/>
    <cellStyle name="20 % – Zvýraznění1 4 5" xfId="389"/>
    <cellStyle name="20 % – Zvýraznění1 4 5 10" xfId="34233"/>
    <cellStyle name="20 % – Zvýraznění1 4 5 2" xfId="1012"/>
    <cellStyle name="20 % – Zvýraznění1 4 5 2 2" xfId="8006"/>
    <cellStyle name="20 % – Zvýraznění1 4 5 2 2 2" xfId="16129"/>
    <cellStyle name="20 % – Zvýraznění1 4 5 2 2 3" xfId="27539"/>
    <cellStyle name="20 % – Zvýraznění1 4 5 2 2 4" xfId="38916"/>
    <cellStyle name="20 % – Zvýraznění1 4 5 2 3" xfId="19410"/>
    <cellStyle name="20 % – Zvýraznění1 4 5 2 3 2" xfId="30799"/>
    <cellStyle name="20 % – Zvýraznění1 4 5 2 3 3" xfId="42176"/>
    <cellStyle name="20 % – Zvýraznění1 4 5 2 4" xfId="11793"/>
    <cellStyle name="20 % – Zvýraznění1 4 5 2 5" xfId="23209"/>
    <cellStyle name="20 % – Zvýraznění1 4 5 2 6" xfId="34584"/>
    <cellStyle name="20 % – Zvýraznění1 4 5 3" xfId="1013"/>
    <cellStyle name="20 % – Zvýraznění1 4 5 3 2" xfId="8007"/>
    <cellStyle name="20 % – Zvýraznění1 4 5 3 2 2" xfId="16130"/>
    <cellStyle name="20 % – Zvýraznění1 4 5 3 2 3" xfId="27540"/>
    <cellStyle name="20 % – Zvýraznění1 4 5 3 2 4" xfId="38917"/>
    <cellStyle name="20 % – Zvýraznění1 4 5 3 3" xfId="19411"/>
    <cellStyle name="20 % – Zvýraznění1 4 5 3 3 2" xfId="30800"/>
    <cellStyle name="20 % – Zvýraznění1 4 5 3 3 3" xfId="42177"/>
    <cellStyle name="20 % – Zvýraznění1 4 5 3 4" xfId="11794"/>
    <cellStyle name="20 % – Zvýraznění1 4 5 3 5" xfId="23210"/>
    <cellStyle name="20 % – Zvýraznění1 4 5 3 6" xfId="34585"/>
    <cellStyle name="20 % – Zvýraznění1 4 5 4" xfId="1014"/>
    <cellStyle name="20 % – Zvýraznění1 4 5 4 2" xfId="8008"/>
    <cellStyle name="20 % – Zvýraznění1 4 5 4 2 2" xfId="16131"/>
    <cellStyle name="20 % – Zvýraznění1 4 5 4 2 3" xfId="27541"/>
    <cellStyle name="20 % – Zvýraznění1 4 5 4 2 4" xfId="38918"/>
    <cellStyle name="20 % – Zvýraznění1 4 5 4 3" xfId="19412"/>
    <cellStyle name="20 % – Zvýraznění1 4 5 4 3 2" xfId="30801"/>
    <cellStyle name="20 % – Zvýraznění1 4 5 4 3 3" xfId="42178"/>
    <cellStyle name="20 % – Zvýraznění1 4 5 4 4" xfId="11795"/>
    <cellStyle name="20 % – Zvýraznění1 4 5 4 5" xfId="23211"/>
    <cellStyle name="20 % – Zvýraznění1 4 5 4 6" xfId="34586"/>
    <cellStyle name="20 % – Zvýraznění1 4 5 5" xfId="1015"/>
    <cellStyle name="20 % – Zvýraznění1 4 5 5 2" xfId="8009"/>
    <cellStyle name="20 % – Zvýraznění1 4 5 5 2 2" xfId="18688"/>
    <cellStyle name="20 % – Zvýraznění1 4 5 5 2 3" xfId="30082"/>
    <cellStyle name="20 % – Zvýraznění1 4 5 5 2 4" xfId="41459"/>
    <cellStyle name="20 % – Zvýraznění1 4 5 5 3" xfId="19413"/>
    <cellStyle name="20 % – Zvýraznění1 4 5 5 3 2" xfId="30802"/>
    <cellStyle name="20 % – Zvýraznění1 4 5 5 3 3" xfId="42179"/>
    <cellStyle name="20 % – Zvýraznění1 4 5 5 4" xfId="11796"/>
    <cellStyle name="20 % – Zvýraznění1 4 5 5 5" xfId="23212"/>
    <cellStyle name="20 % – Zvýraznění1 4 5 5 6" xfId="34587"/>
    <cellStyle name="20 % – Zvýraznění1 4 5 6" xfId="7654"/>
    <cellStyle name="20 % – Zvýraznění1 4 5 6 2" xfId="15294"/>
    <cellStyle name="20 % – Zvýraznění1 4 5 6 3" xfId="26707"/>
    <cellStyle name="20 % – Zvýraznění1 4 5 6 4" xfId="38084"/>
    <cellStyle name="20 % – Zvýraznění1 4 5 7" xfId="19058"/>
    <cellStyle name="20 % – Zvýraznění1 4 5 7 2" xfId="30448"/>
    <cellStyle name="20 % – Zvýraznění1 4 5 7 3" xfId="41825"/>
    <cellStyle name="20 % – Zvýraznění1 4 5 8" xfId="11442"/>
    <cellStyle name="20 % – Zvýraznění1 4 5 9" xfId="22858"/>
    <cellStyle name="20 % – Zvýraznění1 4 6" xfId="1016"/>
    <cellStyle name="20 % – Zvýraznění1 4 6 2" xfId="1017"/>
    <cellStyle name="20 % – Zvýraznění1 4 6 2 2" xfId="8011"/>
    <cellStyle name="20 % – Zvýraznění1 4 6 2 2 2" xfId="16132"/>
    <cellStyle name="20 % – Zvýraznění1 4 6 2 2 3" xfId="27542"/>
    <cellStyle name="20 % – Zvýraznění1 4 6 2 2 4" xfId="38919"/>
    <cellStyle name="20 % – Zvýraznění1 4 6 2 3" xfId="19415"/>
    <cellStyle name="20 % – Zvýraznění1 4 6 2 3 2" xfId="30804"/>
    <cellStyle name="20 % – Zvýraznění1 4 6 2 3 3" xfId="42181"/>
    <cellStyle name="20 % – Zvýraznění1 4 6 2 4" xfId="11798"/>
    <cellStyle name="20 % – Zvýraznění1 4 6 2 5" xfId="23214"/>
    <cellStyle name="20 % – Zvýraznění1 4 6 2 6" xfId="34589"/>
    <cellStyle name="20 % – Zvýraznění1 4 6 3" xfId="1018"/>
    <cellStyle name="20 % – Zvýraznění1 4 6 3 2" xfId="8012"/>
    <cellStyle name="20 % – Zvýraznění1 4 6 3 2 2" xfId="16133"/>
    <cellStyle name="20 % – Zvýraznění1 4 6 3 2 3" xfId="27543"/>
    <cellStyle name="20 % – Zvýraznění1 4 6 3 2 4" xfId="38920"/>
    <cellStyle name="20 % – Zvýraznění1 4 6 3 3" xfId="19416"/>
    <cellStyle name="20 % – Zvýraznění1 4 6 3 3 2" xfId="30805"/>
    <cellStyle name="20 % – Zvýraznění1 4 6 3 3 3" xfId="42182"/>
    <cellStyle name="20 % – Zvýraznění1 4 6 3 4" xfId="11799"/>
    <cellStyle name="20 % – Zvýraznění1 4 6 3 5" xfId="23215"/>
    <cellStyle name="20 % – Zvýraznění1 4 6 3 6" xfId="34590"/>
    <cellStyle name="20 % – Zvýraznění1 4 6 4" xfId="1019"/>
    <cellStyle name="20 % – Zvýraznění1 4 6 4 2" xfId="8013"/>
    <cellStyle name="20 % – Zvýraznění1 4 6 4 2 2" xfId="16134"/>
    <cellStyle name="20 % – Zvýraznění1 4 6 4 2 3" xfId="27544"/>
    <cellStyle name="20 % – Zvýraznění1 4 6 4 2 4" xfId="38921"/>
    <cellStyle name="20 % – Zvýraznění1 4 6 4 3" xfId="19417"/>
    <cellStyle name="20 % – Zvýraznění1 4 6 4 3 2" xfId="30806"/>
    <cellStyle name="20 % – Zvýraznění1 4 6 4 3 3" xfId="42183"/>
    <cellStyle name="20 % – Zvýraznění1 4 6 4 4" xfId="11800"/>
    <cellStyle name="20 % – Zvýraznění1 4 6 4 5" xfId="23216"/>
    <cellStyle name="20 % – Zvýraznění1 4 6 4 6" xfId="34591"/>
    <cellStyle name="20 % – Zvýraznění1 4 6 5" xfId="8010"/>
    <cellStyle name="20 % – Zvýraznění1 4 6 5 2" xfId="15668"/>
    <cellStyle name="20 % – Zvýraznění1 4 6 5 3" xfId="27078"/>
    <cellStyle name="20 % – Zvýraznění1 4 6 5 4" xfId="38455"/>
    <cellStyle name="20 % – Zvýraznění1 4 6 6" xfId="19414"/>
    <cellStyle name="20 % – Zvýraznění1 4 6 6 2" xfId="30803"/>
    <cellStyle name="20 % – Zvýraznění1 4 6 6 3" xfId="42180"/>
    <cellStyle name="20 % – Zvýraznění1 4 6 7" xfId="11797"/>
    <cellStyle name="20 % – Zvýraznění1 4 6 8" xfId="23213"/>
    <cellStyle name="20 % – Zvýraznění1 4 6 9" xfId="34588"/>
    <cellStyle name="20 % – Zvýraznění1 4 7" xfId="1020"/>
    <cellStyle name="20 % – Zvýraznění1 4 7 2" xfId="1021"/>
    <cellStyle name="20 % – Zvýraznění1 4 7 2 2" xfId="8015"/>
    <cellStyle name="20 % – Zvýraznění1 4 7 2 2 2" xfId="16135"/>
    <cellStyle name="20 % – Zvýraznění1 4 7 2 2 3" xfId="27545"/>
    <cellStyle name="20 % – Zvýraznění1 4 7 2 2 4" xfId="38922"/>
    <cellStyle name="20 % – Zvýraznění1 4 7 2 3" xfId="19419"/>
    <cellStyle name="20 % – Zvýraznění1 4 7 2 3 2" xfId="30808"/>
    <cellStyle name="20 % – Zvýraznění1 4 7 2 3 3" xfId="42185"/>
    <cellStyle name="20 % – Zvýraznění1 4 7 2 4" xfId="11802"/>
    <cellStyle name="20 % – Zvýraznění1 4 7 2 5" xfId="23218"/>
    <cellStyle name="20 % – Zvýraznění1 4 7 2 6" xfId="34593"/>
    <cellStyle name="20 % – Zvýraznění1 4 7 3" xfId="1022"/>
    <cellStyle name="20 % – Zvýraznění1 4 7 3 2" xfId="8016"/>
    <cellStyle name="20 % – Zvýraznění1 4 7 3 2 2" xfId="16136"/>
    <cellStyle name="20 % – Zvýraznění1 4 7 3 2 3" xfId="27546"/>
    <cellStyle name="20 % – Zvýraznění1 4 7 3 2 4" xfId="38923"/>
    <cellStyle name="20 % – Zvýraznění1 4 7 3 3" xfId="19420"/>
    <cellStyle name="20 % – Zvýraznění1 4 7 3 3 2" xfId="30809"/>
    <cellStyle name="20 % – Zvýraznění1 4 7 3 3 3" xfId="42186"/>
    <cellStyle name="20 % – Zvýraznění1 4 7 3 4" xfId="11803"/>
    <cellStyle name="20 % – Zvýraznění1 4 7 3 5" xfId="23219"/>
    <cellStyle name="20 % – Zvýraznění1 4 7 3 6" xfId="34594"/>
    <cellStyle name="20 % – Zvýraznění1 4 7 4" xfId="1023"/>
    <cellStyle name="20 % – Zvýraznění1 4 7 4 2" xfId="8017"/>
    <cellStyle name="20 % – Zvýraznění1 4 7 4 2 2" xfId="16137"/>
    <cellStyle name="20 % – Zvýraznění1 4 7 4 2 3" xfId="27547"/>
    <cellStyle name="20 % – Zvýraznění1 4 7 4 2 4" xfId="38924"/>
    <cellStyle name="20 % – Zvýraznění1 4 7 4 3" xfId="19421"/>
    <cellStyle name="20 % – Zvýraznění1 4 7 4 3 2" xfId="30810"/>
    <cellStyle name="20 % – Zvýraznění1 4 7 4 3 3" xfId="42187"/>
    <cellStyle name="20 % – Zvýraznění1 4 7 4 4" xfId="11804"/>
    <cellStyle name="20 % – Zvýraznění1 4 7 4 5" xfId="23220"/>
    <cellStyle name="20 % – Zvýraznění1 4 7 4 6" xfId="34595"/>
    <cellStyle name="20 % – Zvýraznění1 4 7 5" xfId="8014"/>
    <cellStyle name="20 % – Zvýraznění1 4 7 5 2" xfId="15654"/>
    <cellStyle name="20 % – Zvýraznění1 4 7 5 3" xfId="27064"/>
    <cellStyle name="20 % – Zvýraznění1 4 7 5 4" xfId="38441"/>
    <cellStyle name="20 % – Zvýraznění1 4 7 6" xfId="19418"/>
    <cellStyle name="20 % – Zvýraznění1 4 7 6 2" xfId="30807"/>
    <cellStyle name="20 % – Zvýraznění1 4 7 6 3" xfId="42184"/>
    <cellStyle name="20 % – Zvýraznění1 4 7 7" xfId="11801"/>
    <cellStyle name="20 % – Zvýraznění1 4 7 8" xfId="23217"/>
    <cellStyle name="20 % – Zvýraznění1 4 7 9" xfId="34592"/>
    <cellStyle name="20 % – Zvýraznění1 4 8" xfId="1024"/>
    <cellStyle name="20 % – Zvýraznění1 4 8 2" xfId="1025"/>
    <cellStyle name="20 % – Zvýraznění1 4 8 2 2" xfId="8019"/>
    <cellStyle name="20 % – Zvýraznění1 4 8 2 2 2" xfId="16138"/>
    <cellStyle name="20 % – Zvýraznění1 4 8 2 2 3" xfId="27548"/>
    <cellStyle name="20 % – Zvýraznění1 4 8 2 2 4" xfId="38925"/>
    <cellStyle name="20 % – Zvýraznění1 4 8 2 3" xfId="19423"/>
    <cellStyle name="20 % – Zvýraznění1 4 8 2 3 2" xfId="30812"/>
    <cellStyle name="20 % – Zvýraznění1 4 8 2 3 3" xfId="42189"/>
    <cellStyle name="20 % – Zvýraznění1 4 8 2 4" xfId="11806"/>
    <cellStyle name="20 % – Zvýraznění1 4 8 2 5" xfId="23222"/>
    <cellStyle name="20 % – Zvýraznění1 4 8 2 6" xfId="34597"/>
    <cellStyle name="20 % – Zvýraznění1 4 8 3" xfId="1026"/>
    <cellStyle name="20 % – Zvýraznění1 4 8 3 2" xfId="8020"/>
    <cellStyle name="20 % – Zvýraznění1 4 8 3 2 2" xfId="16139"/>
    <cellStyle name="20 % – Zvýraznění1 4 8 3 2 3" xfId="27549"/>
    <cellStyle name="20 % – Zvýraznění1 4 8 3 2 4" xfId="38926"/>
    <cellStyle name="20 % – Zvýraznění1 4 8 3 3" xfId="19424"/>
    <cellStyle name="20 % – Zvýraznění1 4 8 3 3 2" xfId="30813"/>
    <cellStyle name="20 % – Zvýraznění1 4 8 3 3 3" xfId="42190"/>
    <cellStyle name="20 % – Zvýraznění1 4 8 3 4" xfId="11807"/>
    <cellStyle name="20 % – Zvýraznění1 4 8 3 5" xfId="23223"/>
    <cellStyle name="20 % – Zvýraznění1 4 8 3 6" xfId="34598"/>
    <cellStyle name="20 % – Zvýraznění1 4 8 4" xfId="1027"/>
    <cellStyle name="20 % – Zvýraznění1 4 8 4 2" xfId="8021"/>
    <cellStyle name="20 % – Zvýraznění1 4 8 4 2 2" xfId="16140"/>
    <cellStyle name="20 % – Zvýraznění1 4 8 4 2 3" xfId="27550"/>
    <cellStyle name="20 % – Zvýraznění1 4 8 4 2 4" xfId="38927"/>
    <cellStyle name="20 % – Zvýraznění1 4 8 4 3" xfId="19425"/>
    <cellStyle name="20 % – Zvýraznění1 4 8 4 3 2" xfId="30814"/>
    <cellStyle name="20 % – Zvýraznění1 4 8 4 3 3" xfId="42191"/>
    <cellStyle name="20 % – Zvýraznění1 4 8 4 4" xfId="11808"/>
    <cellStyle name="20 % – Zvýraznění1 4 8 4 5" xfId="23224"/>
    <cellStyle name="20 % – Zvýraznění1 4 8 4 6" xfId="34599"/>
    <cellStyle name="20 % – Zvýraznění1 4 8 5" xfId="8018"/>
    <cellStyle name="20 % – Zvýraznění1 4 8 5 2" xfId="15530"/>
    <cellStyle name="20 % – Zvýraznění1 4 8 5 3" xfId="26941"/>
    <cellStyle name="20 % – Zvýraznění1 4 8 5 4" xfId="38318"/>
    <cellStyle name="20 % – Zvýraznění1 4 8 6" xfId="19422"/>
    <cellStyle name="20 % – Zvýraznění1 4 8 6 2" xfId="30811"/>
    <cellStyle name="20 % – Zvýraznění1 4 8 6 3" xfId="42188"/>
    <cellStyle name="20 % – Zvýraznění1 4 8 7" xfId="11805"/>
    <cellStyle name="20 % – Zvýraznění1 4 8 8" xfId="23221"/>
    <cellStyle name="20 % – Zvýraznění1 4 8 9" xfId="34596"/>
    <cellStyle name="20 % – Zvýraznění1 4 9" xfId="1028"/>
    <cellStyle name="20 % – Zvýraznění1 4 9 2" xfId="1029"/>
    <cellStyle name="20 % – Zvýraznění1 4 9 2 2" xfId="8023"/>
    <cellStyle name="20 % – Zvýraznění1 4 9 2 2 2" xfId="16141"/>
    <cellStyle name="20 % – Zvýraznění1 4 9 2 2 3" xfId="27551"/>
    <cellStyle name="20 % – Zvýraznění1 4 9 2 2 4" xfId="38928"/>
    <cellStyle name="20 % – Zvýraznění1 4 9 2 3" xfId="19427"/>
    <cellStyle name="20 % – Zvýraznění1 4 9 2 3 2" xfId="30816"/>
    <cellStyle name="20 % – Zvýraznění1 4 9 2 3 3" xfId="42193"/>
    <cellStyle name="20 % – Zvýraznění1 4 9 2 4" xfId="11810"/>
    <cellStyle name="20 % – Zvýraznění1 4 9 2 5" xfId="23226"/>
    <cellStyle name="20 % – Zvýraznění1 4 9 2 6" xfId="34601"/>
    <cellStyle name="20 % – Zvýraznění1 4 9 3" xfId="1030"/>
    <cellStyle name="20 % – Zvýraznění1 4 9 3 2" xfId="8024"/>
    <cellStyle name="20 % – Zvýraznění1 4 9 3 2 2" xfId="16142"/>
    <cellStyle name="20 % – Zvýraznění1 4 9 3 2 3" xfId="27552"/>
    <cellStyle name="20 % – Zvýraznění1 4 9 3 2 4" xfId="38929"/>
    <cellStyle name="20 % – Zvýraznění1 4 9 3 3" xfId="19428"/>
    <cellStyle name="20 % – Zvýraznění1 4 9 3 3 2" xfId="30817"/>
    <cellStyle name="20 % – Zvýraznění1 4 9 3 3 3" xfId="42194"/>
    <cellStyle name="20 % – Zvýraznění1 4 9 3 4" xfId="11811"/>
    <cellStyle name="20 % – Zvýraznění1 4 9 3 5" xfId="23227"/>
    <cellStyle name="20 % – Zvýraznění1 4 9 3 6" xfId="34602"/>
    <cellStyle name="20 % – Zvýraznění1 4 9 4" xfId="1031"/>
    <cellStyle name="20 % – Zvýraznění1 4 9 4 2" xfId="8025"/>
    <cellStyle name="20 % – Zvýraznění1 4 9 4 2 2" xfId="16143"/>
    <cellStyle name="20 % – Zvýraznění1 4 9 4 2 3" xfId="27553"/>
    <cellStyle name="20 % – Zvýraznění1 4 9 4 2 4" xfId="38930"/>
    <cellStyle name="20 % – Zvýraznění1 4 9 4 3" xfId="19429"/>
    <cellStyle name="20 % – Zvýraznění1 4 9 4 3 2" xfId="30818"/>
    <cellStyle name="20 % – Zvýraznění1 4 9 4 3 3" xfId="42195"/>
    <cellStyle name="20 % – Zvýraznění1 4 9 4 4" xfId="11812"/>
    <cellStyle name="20 % – Zvýraznění1 4 9 4 5" xfId="23228"/>
    <cellStyle name="20 % – Zvýraznění1 4 9 4 6" xfId="34603"/>
    <cellStyle name="20 % – Zvýraznění1 4 9 5" xfId="8022"/>
    <cellStyle name="20 % – Zvýraznění1 4 9 5 2" xfId="15552"/>
    <cellStyle name="20 % – Zvýraznění1 4 9 5 3" xfId="26963"/>
    <cellStyle name="20 % – Zvýraznění1 4 9 5 4" xfId="38340"/>
    <cellStyle name="20 % – Zvýraznění1 4 9 6" xfId="19426"/>
    <cellStyle name="20 % – Zvýraznění1 4 9 6 2" xfId="30815"/>
    <cellStyle name="20 % – Zvýraznění1 4 9 6 3" xfId="42192"/>
    <cellStyle name="20 % – Zvýraznění1 4 9 7" xfId="11809"/>
    <cellStyle name="20 % – Zvýraznění1 4 9 8" xfId="23225"/>
    <cellStyle name="20 % – Zvýraznění1 4 9 9" xfId="34600"/>
    <cellStyle name="20 % – Zvýraznění1 5" xfId="390"/>
    <cellStyle name="20 % – Zvýraznění1 5 10" xfId="1032"/>
    <cellStyle name="20 % – Zvýraznění1 5 10 2" xfId="8026"/>
    <cellStyle name="20 % – Zvýraznění1 5 10 2 2" xfId="16144"/>
    <cellStyle name="20 % – Zvýraznění1 5 10 2 3" xfId="27554"/>
    <cellStyle name="20 % – Zvýraznění1 5 10 2 4" xfId="38931"/>
    <cellStyle name="20 % – Zvýraznění1 5 10 3" xfId="19430"/>
    <cellStyle name="20 % – Zvýraznění1 5 10 3 2" xfId="30819"/>
    <cellStyle name="20 % – Zvýraznění1 5 10 3 3" xfId="42196"/>
    <cellStyle name="20 % – Zvýraznění1 5 10 4" xfId="11813"/>
    <cellStyle name="20 % – Zvýraznění1 5 10 5" xfId="23229"/>
    <cellStyle name="20 % – Zvýraznění1 5 10 6" xfId="34604"/>
    <cellStyle name="20 % – Zvýraznění1 5 11" xfId="1033"/>
    <cellStyle name="20 % – Zvýraznění1 5 11 2" xfId="8027"/>
    <cellStyle name="20 % – Zvýraznění1 5 11 2 2" xfId="16145"/>
    <cellStyle name="20 % – Zvýraznění1 5 11 2 3" xfId="27555"/>
    <cellStyle name="20 % – Zvýraznění1 5 11 2 4" xfId="38932"/>
    <cellStyle name="20 % – Zvýraznění1 5 11 3" xfId="19431"/>
    <cellStyle name="20 % – Zvýraznění1 5 11 3 2" xfId="30820"/>
    <cellStyle name="20 % – Zvýraznění1 5 11 3 3" xfId="42197"/>
    <cellStyle name="20 % – Zvýraznění1 5 11 4" xfId="11814"/>
    <cellStyle name="20 % – Zvýraznění1 5 11 5" xfId="23230"/>
    <cellStyle name="20 % – Zvýraznění1 5 11 6" xfId="34605"/>
    <cellStyle name="20 % – Zvýraznění1 5 12" xfId="1034"/>
    <cellStyle name="20 % – Zvýraznění1 5 12 2" xfId="8028"/>
    <cellStyle name="20 % – Zvýraznění1 5 12 2 2" xfId="18888"/>
    <cellStyle name="20 % – Zvýraznění1 5 12 2 3" xfId="30282"/>
    <cellStyle name="20 % – Zvýraznění1 5 12 2 4" xfId="41659"/>
    <cellStyle name="20 % – Zvýraznění1 5 12 3" xfId="19432"/>
    <cellStyle name="20 % – Zvýraznění1 5 12 3 2" xfId="30821"/>
    <cellStyle name="20 % – Zvýraznění1 5 12 3 3" xfId="42198"/>
    <cellStyle name="20 % – Zvýraznění1 5 12 4" xfId="11815"/>
    <cellStyle name="20 % – Zvýraznění1 5 12 5" xfId="23231"/>
    <cellStyle name="20 % – Zvýraznění1 5 12 6" xfId="34606"/>
    <cellStyle name="20 % – Zvýraznění1 5 13" xfId="7655"/>
    <cellStyle name="20 % – Zvýraznění1 5 13 2" xfId="15293"/>
    <cellStyle name="20 % – Zvýraznění1 5 13 3" xfId="26706"/>
    <cellStyle name="20 % – Zvýraznění1 5 13 4" xfId="38083"/>
    <cellStyle name="20 % – Zvýraznění1 5 14" xfId="19059"/>
    <cellStyle name="20 % – Zvýraznění1 5 14 2" xfId="30449"/>
    <cellStyle name="20 % – Zvýraznění1 5 14 3" xfId="41826"/>
    <cellStyle name="20 % – Zvýraznění1 5 15" xfId="11443"/>
    <cellStyle name="20 % – Zvýraznění1 5 16" xfId="22859"/>
    <cellStyle name="20 % – Zvýraznění1 5 17" xfId="34234"/>
    <cellStyle name="20 % – Zvýraznění1 5 2" xfId="391"/>
    <cellStyle name="20 % – Zvýraznění1 5 2 10" xfId="34235"/>
    <cellStyle name="20 % – Zvýraznění1 5 2 2" xfId="1035"/>
    <cellStyle name="20 % – Zvýraznění1 5 2 2 2" xfId="8029"/>
    <cellStyle name="20 % – Zvýraznění1 5 2 2 2 2" xfId="16146"/>
    <cellStyle name="20 % – Zvýraznění1 5 2 2 2 3" xfId="27556"/>
    <cellStyle name="20 % – Zvýraznění1 5 2 2 2 4" xfId="38933"/>
    <cellStyle name="20 % – Zvýraznění1 5 2 2 3" xfId="19433"/>
    <cellStyle name="20 % – Zvýraznění1 5 2 2 3 2" xfId="30822"/>
    <cellStyle name="20 % – Zvýraznění1 5 2 2 3 3" xfId="42199"/>
    <cellStyle name="20 % – Zvýraznění1 5 2 2 4" xfId="11816"/>
    <cellStyle name="20 % – Zvýraznění1 5 2 2 5" xfId="23232"/>
    <cellStyle name="20 % – Zvýraznění1 5 2 2 6" xfId="34607"/>
    <cellStyle name="20 % – Zvýraznění1 5 2 3" xfId="1036"/>
    <cellStyle name="20 % – Zvýraznění1 5 2 3 2" xfId="8030"/>
    <cellStyle name="20 % – Zvýraznění1 5 2 3 2 2" xfId="16147"/>
    <cellStyle name="20 % – Zvýraznění1 5 2 3 2 3" xfId="27557"/>
    <cellStyle name="20 % – Zvýraznění1 5 2 3 2 4" xfId="38934"/>
    <cellStyle name="20 % – Zvýraznění1 5 2 3 3" xfId="19434"/>
    <cellStyle name="20 % – Zvýraznění1 5 2 3 3 2" xfId="30823"/>
    <cellStyle name="20 % – Zvýraznění1 5 2 3 3 3" xfId="42200"/>
    <cellStyle name="20 % – Zvýraznění1 5 2 3 4" xfId="11817"/>
    <cellStyle name="20 % – Zvýraznění1 5 2 3 5" xfId="23233"/>
    <cellStyle name="20 % – Zvýraznění1 5 2 3 6" xfId="34608"/>
    <cellStyle name="20 % – Zvýraznění1 5 2 4" xfId="1037"/>
    <cellStyle name="20 % – Zvýraznění1 5 2 4 2" xfId="8031"/>
    <cellStyle name="20 % – Zvýraznění1 5 2 4 2 2" xfId="16148"/>
    <cellStyle name="20 % – Zvýraznění1 5 2 4 2 3" xfId="27558"/>
    <cellStyle name="20 % – Zvýraznění1 5 2 4 2 4" xfId="38935"/>
    <cellStyle name="20 % – Zvýraznění1 5 2 4 3" xfId="19435"/>
    <cellStyle name="20 % – Zvýraznění1 5 2 4 3 2" xfId="30824"/>
    <cellStyle name="20 % – Zvýraznění1 5 2 4 3 3" xfId="42201"/>
    <cellStyle name="20 % – Zvýraznění1 5 2 4 4" xfId="11818"/>
    <cellStyle name="20 % – Zvýraznění1 5 2 4 5" xfId="23234"/>
    <cellStyle name="20 % – Zvýraznění1 5 2 4 6" xfId="34609"/>
    <cellStyle name="20 % – Zvýraznění1 5 2 5" xfId="1038"/>
    <cellStyle name="20 % – Zvýraznění1 5 2 5 2" xfId="8032"/>
    <cellStyle name="20 % – Zvýraznění1 5 2 5 2 2" xfId="18627"/>
    <cellStyle name="20 % – Zvýraznění1 5 2 5 2 3" xfId="30021"/>
    <cellStyle name="20 % – Zvýraznění1 5 2 5 2 4" xfId="41398"/>
    <cellStyle name="20 % – Zvýraznění1 5 2 5 3" xfId="19436"/>
    <cellStyle name="20 % – Zvýraznění1 5 2 5 3 2" xfId="30825"/>
    <cellStyle name="20 % – Zvýraznění1 5 2 5 3 3" xfId="42202"/>
    <cellStyle name="20 % – Zvýraznění1 5 2 5 4" xfId="11819"/>
    <cellStyle name="20 % – Zvýraznění1 5 2 5 5" xfId="23235"/>
    <cellStyle name="20 % – Zvýraznění1 5 2 5 6" xfId="34610"/>
    <cellStyle name="20 % – Zvýraznění1 5 2 6" xfId="7656"/>
    <cellStyle name="20 % – Zvýraznění1 5 2 6 2" xfId="15412"/>
    <cellStyle name="20 % – Zvýraznění1 5 2 6 3" xfId="26825"/>
    <cellStyle name="20 % – Zvýraznění1 5 2 6 4" xfId="38202"/>
    <cellStyle name="20 % – Zvýraznění1 5 2 7" xfId="19060"/>
    <cellStyle name="20 % – Zvýraznění1 5 2 7 2" xfId="30450"/>
    <cellStyle name="20 % – Zvýraznění1 5 2 7 3" xfId="41827"/>
    <cellStyle name="20 % – Zvýraznění1 5 2 8" xfId="11444"/>
    <cellStyle name="20 % – Zvýraznění1 5 2 9" xfId="22860"/>
    <cellStyle name="20 % – Zvýraznění1 5 3" xfId="392"/>
    <cellStyle name="20 % – Zvýraznění1 5 3 10" xfId="34236"/>
    <cellStyle name="20 % – Zvýraznění1 5 3 2" xfId="1039"/>
    <cellStyle name="20 % – Zvýraznění1 5 3 2 2" xfId="8033"/>
    <cellStyle name="20 % – Zvýraznění1 5 3 2 2 2" xfId="16149"/>
    <cellStyle name="20 % – Zvýraznění1 5 3 2 2 3" xfId="27559"/>
    <cellStyle name="20 % – Zvýraznění1 5 3 2 2 4" xfId="38936"/>
    <cellStyle name="20 % – Zvýraznění1 5 3 2 3" xfId="19437"/>
    <cellStyle name="20 % – Zvýraznění1 5 3 2 3 2" xfId="30826"/>
    <cellStyle name="20 % – Zvýraznění1 5 3 2 3 3" xfId="42203"/>
    <cellStyle name="20 % – Zvýraznění1 5 3 2 4" xfId="11820"/>
    <cellStyle name="20 % – Zvýraznění1 5 3 2 5" xfId="23236"/>
    <cellStyle name="20 % – Zvýraznění1 5 3 2 6" xfId="34611"/>
    <cellStyle name="20 % – Zvýraznění1 5 3 3" xfId="1040"/>
    <cellStyle name="20 % – Zvýraznění1 5 3 3 2" xfId="8034"/>
    <cellStyle name="20 % – Zvýraznění1 5 3 3 2 2" xfId="16150"/>
    <cellStyle name="20 % – Zvýraznění1 5 3 3 2 3" xfId="27560"/>
    <cellStyle name="20 % – Zvýraznění1 5 3 3 2 4" xfId="38937"/>
    <cellStyle name="20 % – Zvýraznění1 5 3 3 3" xfId="19438"/>
    <cellStyle name="20 % – Zvýraznění1 5 3 3 3 2" xfId="30827"/>
    <cellStyle name="20 % – Zvýraznění1 5 3 3 3 3" xfId="42204"/>
    <cellStyle name="20 % – Zvýraznění1 5 3 3 4" xfId="11821"/>
    <cellStyle name="20 % – Zvýraznění1 5 3 3 5" xfId="23237"/>
    <cellStyle name="20 % – Zvýraznění1 5 3 3 6" xfId="34612"/>
    <cellStyle name="20 % – Zvýraznění1 5 3 4" xfId="1041"/>
    <cellStyle name="20 % – Zvýraznění1 5 3 4 2" xfId="8035"/>
    <cellStyle name="20 % – Zvýraznění1 5 3 4 2 2" xfId="16151"/>
    <cellStyle name="20 % – Zvýraznění1 5 3 4 2 3" xfId="27561"/>
    <cellStyle name="20 % – Zvýraznění1 5 3 4 2 4" xfId="38938"/>
    <cellStyle name="20 % – Zvýraznění1 5 3 4 3" xfId="19439"/>
    <cellStyle name="20 % – Zvýraznění1 5 3 4 3 2" xfId="30828"/>
    <cellStyle name="20 % – Zvýraznění1 5 3 4 3 3" xfId="42205"/>
    <cellStyle name="20 % – Zvýraznění1 5 3 4 4" xfId="11822"/>
    <cellStyle name="20 % – Zvýraznění1 5 3 4 5" xfId="23238"/>
    <cellStyle name="20 % – Zvýraznění1 5 3 4 6" xfId="34613"/>
    <cellStyle name="20 % – Zvýraznění1 5 3 5" xfId="1042"/>
    <cellStyle name="20 % – Zvýraznění1 5 3 5 2" xfId="8036"/>
    <cellStyle name="20 % – Zvýraznění1 5 3 5 2 2" xfId="18825"/>
    <cellStyle name="20 % – Zvýraznění1 5 3 5 2 3" xfId="30219"/>
    <cellStyle name="20 % – Zvýraznění1 5 3 5 2 4" xfId="41596"/>
    <cellStyle name="20 % – Zvýraznění1 5 3 5 3" xfId="19440"/>
    <cellStyle name="20 % – Zvýraznění1 5 3 5 3 2" xfId="30829"/>
    <cellStyle name="20 % – Zvýraznění1 5 3 5 3 3" xfId="42206"/>
    <cellStyle name="20 % – Zvýraznění1 5 3 5 4" xfId="11823"/>
    <cellStyle name="20 % – Zvýraznění1 5 3 5 5" xfId="23239"/>
    <cellStyle name="20 % – Zvýraznění1 5 3 5 6" xfId="34614"/>
    <cellStyle name="20 % – Zvýraznění1 5 3 6" xfId="7657"/>
    <cellStyle name="20 % – Zvýraznění1 5 3 6 2" xfId="15261"/>
    <cellStyle name="20 % – Zvýraznění1 5 3 6 3" xfId="26674"/>
    <cellStyle name="20 % – Zvýraznění1 5 3 6 4" xfId="38051"/>
    <cellStyle name="20 % – Zvýraznění1 5 3 7" xfId="19061"/>
    <cellStyle name="20 % – Zvýraznění1 5 3 7 2" xfId="30451"/>
    <cellStyle name="20 % – Zvýraznění1 5 3 7 3" xfId="41828"/>
    <cellStyle name="20 % – Zvýraznění1 5 3 8" xfId="11445"/>
    <cellStyle name="20 % – Zvýraznění1 5 3 9" xfId="22861"/>
    <cellStyle name="20 % – Zvýraznění1 5 4" xfId="1043"/>
    <cellStyle name="20 % – Zvýraznění1 5 4 2" xfId="1044"/>
    <cellStyle name="20 % – Zvýraznění1 5 4 2 2" xfId="8038"/>
    <cellStyle name="20 % – Zvýraznění1 5 4 2 2 2" xfId="16152"/>
    <cellStyle name="20 % – Zvýraznění1 5 4 2 2 3" xfId="27562"/>
    <cellStyle name="20 % – Zvýraznění1 5 4 2 2 4" xfId="38939"/>
    <cellStyle name="20 % – Zvýraznění1 5 4 2 3" xfId="19442"/>
    <cellStyle name="20 % – Zvýraznění1 5 4 2 3 2" xfId="30831"/>
    <cellStyle name="20 % – Zvýraznění1 5 4 2 3 3" xfId="42208"/>
    <cellStyle name="20 % – Zvýraznění1 5 4 2 4" xfId="11825"/>
    <cellStyle name="20 % – Zvýraznění1 5 4 2 5" xfId="23241"/>
    <cellStyle name="20 % – Zvýraznění1 5 4 2 6" xfId="34616"/>
    <cellStyle name="20 % – Zvýraznění1 5 4 3" xfId="1045"/>
    <cellStyle name="20 % – Zvýraznění1 5 4 3 2" xfId="8039"/>
    <cellStyle name="20 % – Zvýraznění1 5 4 3 2 2" xfId="16153"/>
    <cellStyle name="20 % – Zvýraznění1 5 4 3 2 3" xfId="27563"/>
    <cellStyle name="20 % – Zvýraznění1 5 4 3 2 4" xfId="38940"/>
    <cellStyle name="20 % – Zvýraznění1 5 4 3 3" xfId="19443"/>
    <cellStyle name="20 % – Zvýraznění1 5 4 3 3 2" xfId="30832"/>
    <cellStyle name="20 % – Zvýraznění1 5 4 3 3 3" xfId="42209"/>
    <cellStyle name="20 % – Zvýraznění1 5 4 3 4" xfId="11826"/>
    <cellStyle name="20 % – Zvýraznění1 5 4 3 5" xfId="23242"/>
    <cellStyle name="20 % – Zvýraznění1 5 4 3 6" xfId="34617"/>
    <cellStyle name="20 % – Zvýraznění1 5 4 4" xfId="1046"/>
    <cellStyle name="20 % – Zvýraznění1 5 4 4 2" xfId="8040"/>
    <cellStyle name="20 % – Zvýraznění1 5 4 4 2 2" xfId="16154"/>
    <cellStyle name="20 % – Zvýraznění1 5 4 4 2 3" xfId="27564"/>
    <cellStyle name="20 % – Zvýraznění1 5 4 4 2 4" xfId="38941"/>
    <cellStyle name="20 % – Zvýraznění1 5 4 4 3" xfId="19444"/>
    <cellStyle name="20 % – Zvýraznění1 5 4 4 3 2" xfId="30833"/>
    <cellStyle name="20 % – Zvýraznění1 5 4 4 3 3" xfId="42210"/>
    <cellStyle name="20 % – Zvýraznění1 5 4 4 4" xfId="11827"/>
    <cellStyle name="20 % – Zvýraznění1 5 4 4 5" xfId="23243"/>
    <cellStyle name="20 % – Zvýraznění1 5 4 4 6" xfId="34618"/>
    <cellStyle name="20 % – Zvýraznění1 5 4 5" xfId="8037"/>
    <cellStyle name="20 % – Zvýraznění1 5 4 5 2" xfId="15626"/>
    <cellStyle name="20 % – Zvýraznění1 5 4 5 3" xfId="27036"/>
    <cellStyle name="20 % – Zvýraznění1 5 4 5 4" xfId="38413"/>
    <cellStyle name="20 % – Zvýraznění1 5 4 6" xfId="19441"/>
    <cellStyle name="20 % – Zvýraznění1 5 4 6 2" xfId="30830"/>
    <cellStyle name="20 % – Zvýraznění1 5 4 6 3" xfId="42207"/>
    <cellStyle name="20 % – Zvýraznění1 5 4 7" xfId="11824"/>
    <cellStyle name="20 % – Zvýraznění1 5 4 8" xfId="23240"/>
    <cellStyle name="20 % – Zvýraznění1 5 4 9" xfId="34615"/>
    <cellStyle name="20 % – Zvýraznění1 5 5" xfId="1047"/>
    <cellStyle name="20 % – Zvýraznění1 5 5 2" xfId="1048"/>
    <cellStyle name="20 % – Zvýraznění1 5 5 2 2" xfId="8042"/>
    <cellStyle name="20 % – Zvýraznění1 5 5 2 2 2" xfId="16155"/>
    <cellStyle name="20 % – Zvýraznění1 5 5 2 2 3" xfId="27565"/>
    <cellStyle name="20 % – Zvýraznění1 5 5 2 2 4" xfId="38942"/>
    <cellStyle name="20 % – Zvýraznění1 5 5 2 3" xfId="19446"/>
    <cellStyle name="20 % – Zvýraznění1 5 5 2 3 2" xfId="30835"/>
    <cellStyle name="20 % – Zvýraznění1 5 5 2 3 3" xfId="42212"/>
    <cellStyle name="20 % – Zvýraznění1 5 5 2 4" xfId="11829"/>
    <cellStyle name="20 % – Zvýraznění1 5 5 2 5" xfId="23245"/>
    <cellStyle name="20 % – Zvýraznění1 5 5 2 6" xfId="34620"/>
    <cellStyle name="20 % – Zvýraznění1 5 5 3" xfId="1049"/>
    <cellStyle name="20 % – Zvýraznění1 5 5 3 2" xfId="8043"/>
    <cellStyle name="20 % – Zvýraznění1 5 5 3 2 2" xfId="16156"/>
    <cellStyle name="20 % – Zvýraznění1 5 5 3 2 3" xfId="27566"/>
    <cellStyle name="20 % – Zvýraznění1 5 5 3 2 4" xfId="38943"/>
    <cellStyle name="20 % – Zvýraznění1 5 5 3 3" xfId="19447"/>
    <cellStyle name="20 % – Zvýraznění1 5 5 3 3 2" xfId="30836"/>
    <cellStyle name="20 % – Zvýraznění1 5 5 3 3 3" xfId="42213"/>
    <cellStyle name="20 % – Zvýraznění1 5 5 3 4" xfId="11830"/>
    <cellStyle name="20 % – Zvýraznění1 5 5 3 5" xfId="23246"/>
    <cellStyle name="20 % – Zvýraznění1 5 5 3 6" xfId="34621"/>
    <cellStyle name="20 % – Zvýraznění1 5 5 4" xfId="1050"/>
    <cellStyle name="20 % – Zvýraznění1 5 5 4 2" xfId="8044"/>
    <cellStyle name="20 % – Zvýraznění1 5 5 4 2 2" xfId="16157"/>
    <cellStyle name="20 % – Zvýraznění1 5 5 4 2 3" xfId="27567"/>
    <cellStyle name="20 % – Zvýraznění1 5 5 4 2 4" xfId="38944"/>
    <cellStyle name="20 % – Zvýraznění1 5 5 4 3" xfId="19448"/>
    <cellStyle name="20 % – Zvýraznění1 5 5 4 3 2" xfId="30837"/>
    <cellStyle name="20 % – Zvýraznění1 5 5 4 3 3" xfId="42214"/>
    <cellStyle name="20 % – Zvýraznění1 5 5 4 4" xfId="11831"/>
    <cellStyle name="20 % – Zvýraznění1 5 5 4 5" xfId="23247"/>
    <cellStyle name="20 % – Zvýraznění1 5 5 4 6" xfId="34622"/>
    <cellStyle name="20 % – Zvýraznění1 5 5 5" xfId="8041"/>
    <cellStyle name="20 % – Zvýraznění1 5 5 5 2" xfId="15706"/>
    <cellStyle name="20 % – Zvýraznění1 5 5 5 3" xfId="27116"/>
    <cellStyle name="20 % – Zvýraznění1 5 5 5 4" xfId="38493"/>
    <cellStyle name="20 % – Zvýraznění1 5 5 6" xfId="19445"/>
    <cellStyle name="20 % – Zvýraznění1 5 5 6 2" xfId="30834"/>
    <cellStyle name="20 % – Zvýraznění1 5 5 6 3" xfId="42211"/>
    <cellStyle name="20 % – Zvýraznění1 5 5 7" xfId="11828"/>
    <cellStyle name="20 % – Zvýraznění1 5 5 8" xfId="23244"/>
    <cellStyle name="20 % – Zvýraznění1 5 5 9" xfId="34619"/>
    <cellStyle name="20 % – Zvýraznění1 5 6" xfId="1051"/>
    <cellStyle name="20 % – Zvýraznění1 5 6 2" xfId="1052"/>
    <cellStyle name="20 % – Zvýraznění1 5 6 2 2" xfId="8046"/>
    <cellStyle name="20 % – Zvýraznění1 5 6 2 2 2" xfId="16158"/>
    <cellStyle name="20 % – Zvýraznění1 5 6 2 2 3" xfId="27568"/>
    <cellStyle name="20 % – Zvýraznění1 5 6 2 2 4" xfId="38945"/>
    <cellStyle name="20 % – Zvýraznění1 5 6 2 3" xfId="19450"/>
    <cellStyle name="20 % – Zvýraznění1 5 6 2 3 2" xfId="30839"/>
    <cellStyle name="20 % – Zvýraznění1 5 6 2 3 3" xfId="42216"/>
    <cellStyle name="20 % – Zvýraznění1 5 6 2 4" xfId="11833"/>
    <cellStyle name="20 % – Zvýraznění1 5 6 2 5" xfId="23249"/>
    <cellStyle name="20 % – Zvýraznění1 5 6 2 6" xfId="34624"/>
    <cellStyle name="20 % – Zvýraznění1 5 6 3" xfId="1053"/>
    <cellStyle name="20 % – Zvýraznění1 5 6 3 2" xfId="8047"/>
    <cellStyle name="20 % – Zvýraznění1 5 6 3 2 2" xfId="16159"/>
    <cellStyle name="20 % – Zvýraznění1 5 6 3 2 3" xfId="27569"/>
    <cellStyle name="20 % – Zvýraznění1 5 6 3 2 4" xfId="38946"/>
    <cellStyle name="20 % – Zvýraznění1 5 6 3 3" xfId="19451"/>
    <cellStyle name="20 % – Zvýraznění1 5 6 3 3 2" xfId="30840"/>
    <cellStyle name="20 % – Zvýraznění1 5 6 3 3 3" xfId="42217"/>
    <cellStyle name="20 % – Zvýraznění1 5 6 3 4" xfId="11834"/>
    <cellStyle name="20 % – Zvýraznění1 5 6 3 5" xfId="23250"/>
    <cellStyle name="20 % – Zvýraznění1 5 6 3 6" xfId="34625"/>
    <cellStyle name="20 % – Zvýraznění1 5 6 4" xfId="1054"/>
    <cellStyle name="20 % – Zvýraznění1 5 6 4 2" xfId="8048"/>
    <cellStyle name="20 % – Zvýraznění1 5 6 4 2 2" xfId="16160"/>
    <cellStyle name="20 % – Zvýraznění1 5 6 4 2 3" xfId="27570"/>
    <cellStyle name="20 % – Zvýraznění1 5 6 4 2 4" xfId="38947"/>
    <cellStyle name="20 % – Zvýraznění1 5 6 4 3" xfId="19452"/>
    <cellStyle name="20 % – Zvýraznění1 5 6 4 3 2" xfId="30841"/>
    <cellStyle name="20 % – Zvýraznění1 5 6 4 3 3" xfId="42218"/>
    <cellStyle name="20 % – Zvýraznění1 5 6 4 4" xfId="11835"/>
    <cellStyle name="20 % – Zvýraznění1 5 6 4 5" xfId="23251"/>
    <cellStyle name="20 % – Zvýraznění1 5 6 4 6" xfId="34626"/>
    <cellStyle name="20 % – Zvýraznění1 5 6 5" xfId="8045"/>
    <cellStyle name="20 % – Zvýraznění1 5 6 5 2" xfId="15788"/>
    <cellStyle name="20 % – Zvýraznění1 5 6 5 3" xfId="27198"/>
    <cellStyle name="20 % – Zvýraznění1 5 6 5 4" xfId="38575"/>
    <cellStyle name="20 % – Zvýraznění1 5 6 6" xfId="19449"/>
    <cellStyle name="20 % – Zvýraznění1 5 6 6 2" xfId="30838"/>
    <cellStyle name="20 % – Zvýraznění1 5 6 6 3" xfId="42215"/>
    <cellStyle name="20 % – Zvýraznění1 5 6 7" xfId="11832"/>
    <cellStyle name="20 % – Zvýraznění1 5 6 8" xfId="23248"/>
    <cellStyle name="20 % – Zvýraznění1 5 6 9" xfId="34623"/>
    <cellStyle name="20 % – Zvýraznění1 5 7" xfId="1055"/>
    <cellStyle name="20 % – Zvýraznění1 5 7 2" xfId="1056"/>
    <cellStyle name="20 % – Zvýraznění1 5 7 2 2" xfId="8050"/>
    <cellStyle name="20 % – Zvýraznění1 5 7 2 2 2" xfId="16161"/>
    <cellStyle name="20 % – Zvýraznění1 5 7 2 2 3" xfId="27571"/>
    <cellStyle name="20 % – Zvýraznění1 5 7 2 2 4" xfId="38948"/>
    <cellStyle name="20 % – Zvýraznění1 5 7 2 3" xfId="19454"/>
    <cellStyle name="20 % – Zvýraznění1 5 7 2 3 2" xfId="30843"/>
    <cellStyle name="20 % – Zvýraznění1 5 7 2 3 3" xfId="42220"/>
    <cellStyle name="20 % – Zvýraznění1 5 7 2 4" xfId="11837"/>
    <cellStyle name="20 % – Zvýraznění1 5 7 2 5" xfId="23253"/>
    <cellStyle name="20 % – Zvýraznění1 5 7 2 6" xfId="34628"/>
    <cellStyle name="20 % – Zvýraznění1 5 7 3" xfId="1057"/>
    <cellStyle name="20 % – Zvýraznění1 5 7 3 2" xfId="8051"/>
    <cellStyle name="20 % – Zvýraznění1 5 7 3 2 2" xfId="16162"/>
    <cellStyle name="20 % – Zvýraznění1 5 7 3 2 3" xfId="27572"/>
    <cellStyle name="20 % – Zvýraznění1 5 7 3 2 4" xfId="38949"/>
    <cellStyle name="20 % – Zvýraznění1 5 7 3 3" xfId="19455"/>
    <cellStyle name="20 % – Zvýraznění1 5 7 3 3 2" xfId="30844"/>
    <cellStyle name="20 % – Zvýraznění1 5 7 3 3 3" xfId="42221"/>
    <cellStyle name="20 % – Zvýraznění1 5 7 3 4" xfId="11838"/>
    <cellStyle name="20 % – Zvýraznění1 5 7 3 5" xfId="23254"/>
    <cellStyle name="20 % – Zvýraznění1 5 7 3 6" xfId="34629"/>
    <cellStyle name="20 % – Zvýraznění1 5 7 4" xfId="1058"/>
    <cellStyle name="20 % – Zvýraznění1 5 7 4 2" xfId="8052"/>
    <cellStyle name="20 % – Zvýraznění1 5 7 4 2 2" xfId="16163"/>
    <cellStyle name="20 % – Zvýraznění1 5 7 4 2 3" xfId="27573"/>
    <cellStyle name="20 % – Zvýraznění1 5 7 4 2 4" xfId="38950"/>
    <cellStyle name="20 % – Zvýraznění1 5 7 4 3" xfId="19456"/>
    <cellStyle name="20 % – Zvýraznění1 5 7 4 3 2" xfId="30845"/>
    <cellStyle name="20 % – Zvýraznění1 5 7 4 3 3" xfId="42222"/>
    <cellStyle name="20 % – Zvýraznění1 5 7 4 4" xfId="11839"/>
    <cellStyle name="20 % – Zvýraznění1 5 7 4 5" xfId="23255"/>
    <cellStyle name="20 % – Zvýraznění1 5 7 4 6" xfId="34630"/>
    <cellStyle name="20 % – Zvýraznění1 5 7 5" xfId="8049"/>
    <cellStyle name="20 % – Zvýraznění1 5 7 5 2" xfId="15881"/>
    <cellStyle name="20 % – Zvýraznění1 5 7 5 3" xfId="27291"/>
    <cellStyle name="20 % – Zvýraznění1 5 7 5 4" xfId="38668"/>
    <cellStyle name="20 % – Zvýraznění1 5 7 6" xfId="19453"/>
    <cellStyle name="20 % – Zvýraznění1 5 7 6 2" xfId="30842"/>
    <cellStyle name="20 % – Zvýraznění1 5 7 6 3" xfId="42219"/>
    <cellStyle name="20 % – Zvýraznění1 5 7 7" xfId="11836"/>
    <cellStyle name="20 % – Zvýraznění1 5 7 8" xfId="23252"/>
    <cellStyle name="20 % – Zvýraznění1 5 7 9" xfId="34627"/>
    <cellStyle name="20 % – Zvýraznění1 5 8" xfId="1059"/>
    <cellStyle name="20 % – Zvýraznění1 5 8 2" xfId="1060"/>
    <cellStyle name="20 % – Zvýraznění1 5 8 2 2" xfId="8054"/>
    <cellStyle name="20 % – Zvýraznění1 5 8 2 2 2" xfId="16164"/>
    <cellStyle name="20 % – Zvýraznění1 5 8 2 2 3" xfId="27574"/>
    <cellStyle name="20 % – Zvýraznění1 5 8 2 2 4" xfId="38951"/>
    <cellStyle name="20 % – Zvýraznění1 5 8 2 3" xfId="19458"/>
    <cellStyle name="20 % – Zvýraznění1 5 8 2 3 2" xfId="30847"/>
    <cellStyle name="20 % – Zvýraznění1 5 8 2 3 3" xfId="42224"/>
    <cellStyle name="20 % – Zvýraznění1 5 8 2 4" xfId="11841"/>
    <cellStyle name="20 % – Zvýraznění1 5 8 2 5" xfId="23257"/>
    <cellStyle name="20 % – Zvýraznění1 5 8 2 6" xfId="34632"/>
    <cellStyle name="20 % – Zvýraznění1 5 8 3" xfId="1061"/>
    <cellStyle name="20 % – Zvýraznění1 5 8 3 2" xfId="8055"/>
    <cellStyle name="20 % – Zvýraznění1 5 8 3 2 2" xfId="16165"/>
    <cellStyle name="20 % – Zvýraznění1 5 8 3 2 3" xfId="27575"/>
    <cellStyle name="20 % – Zvýraznění1 5 8 3 2 4" xfId="38952"/>
    <cellStyle name="20 % – Zvýraznění1 5 8 3 3" xfId="19459"/>
    <cellStyle name="20 % – Zvýraznění1 5 8 3 3 2" xfId="30848"/>
    <cellStyle name="20 % – Zvýraznění1 5 8 3 3 3" xfId="42225"/>
    <cellStyle name="20 % – Zvýraznění1 5 8 3 4" xfId="11842"/>
    <cellStyle name="20 % – Zvýraznění1 5 8 3 5" xfId="23258"/>
    <cellStyle name="20 % – Zvýraznění1 5 8 3 6" xfId="34633"/>
    <cellStyle name="20 % – Zvýraznění1 5 8 4" xfId="1062"/>
    <cellStyle name="20 % – Zvýraznění1 5 8 4 2" xfId="8056"/>
    <cellStyle name="20 % – Zvýraznění1 5 8 4 2 2" xfId="16166"/>
    <cellStyle name="20 % – Zvýraznění1 5 8 4 2 3" xfId="27576"/>
    <cellStyle name="20 % – Zvýraznění1 5 8 4 2 4" xfId="38953"/>
    <cellStyle name="20 % – Zvýraznění1 5 8 4 3" xfId="19460"/>
    <cellStyle name="20 % – Zvýraznění1 5 8 4 3 2" xfId="30849"/>
    <cellStyle name="20 % – Zvýraznění1 5 8 4 3 3" xfId="42226"/>
    <cellStyle name="20 % – Zvýraznění1 5 8 4 4" xfId="11843"/>
    <cellStyle name="20 % – Zvýraznění1 5 8 4 5" xfId="23259"/>
    <cellStyle name="20 % – Zvýraznění1 5 8 4 6" xfId="34634"/>
    <cellStyle name="20 % – Zvýraznění1 5 8 5" xfId="8053"/>
    <cellStyle name="20 % – Zvýraznění1 5 8 5 2" xfId="15964"/>
    <cellStyle name="20 % – Zvýraznění1 5 8 5 3" xfId="27374"/>
    <cellStyle name="20 % – Zvýraznění1 5 8 5 4" xfId="38751"/>
    <cellStyle name="20 % – Zvýraznění1 5 8 6" xfId="19457"/>
    <cellStyle name="20 % – Zvýraznění1 5 8 6 2" xfId="30846"/>
    <cellStyle name="20 % – Zvýraznění1 5 8 6 3" xfId="42223"/>
    <cellStyle name="20 % – Zvýraznění1 5 8 7" xfId="11840"/>
    <cellStyle name="20 % – Zvýraznění1 5 8 8" xfId="23256"/>
    <cellStyle name="20 % – Zvýraznění1 5 8 9" xfId="34631"/>
    <cellStyle name="20 % – Zvýraznění1 5 9" xfId="1063"/>
    <cellStyle name="20 % – Zvýraznění1 5 9 2" xfId="8057"/>
    <cellStyle name="20 % – Zvýraznění1 5 9 2 2" xfId="16167"/>
    <cellStyle name="20 % – Zvýraznění1 5 9 2 3" xfId="27577"/>
    <cellStyle name="20 % – Zvýraznění1 5 9 2 4" xfId="38954"/>
    <cellStyle name="20 % – Zvýraznění1 5 9 3" xfId="19461"/>
    <cellStyle name="20 % – Zvýraznění1 5 9 3 2" xfId="30850"/>
    <cellStyle name="20 % – Zvýraznění1 5 9 3 3" xfId="42227"/>
    <cellStyle name="20 % – Zvýraznění1 5 9 4" xfId="11844"/>
    <cellStyle name="20 % – Zvýraznění1 5 9 5" xfId="23260"/>
    <cellStyle name="20 % – Zvýraznění1 5 9 6" xfId="34635"/>
    <cellStyle name="20 % – Zvýraznění1 6" xfId="393"/>
    <cellStyle name="20 % – Zvýraznění1 6 10" xfId="1064"/>
    <cellStyle name="20 % – Zvýraznění1 6 10 2" xfId="8058"/>
    <cellStyle name="20 % – Zvýraznění1 6 10 2 2" xfId="16168"/>
    <cellStyle name="20 % – Zvýraznění1 6 10 2 3" xfId="27578"/>
    <cellStyle name="20 % – Zvýraznění1 6 10 2 4" xfId="38955"/>
    <cellStyle name="20 % – Zvýraznění1 6 10 3" xfId="19462"/>
    <cellStyle name="20 % – Zvýraznění1 6 10 3 2" xfId="30851"/>
    <cellStyle name="20 % – Zvýraznění1 6 10 3 3" xfId="42228"/>
    <cellStyle name="20 % – Zvýraznění1 6 10 4" xfId="11845"/>
    <cellStyle name="20 % – Zvýraznění1 6 10 5" xfId="23261"/>
    <cellStyle name="20 % – Zvýraznění1 6 10 6" xfId="34636"/>
    <cellStyle name="20 % – Zvýraznění1 6 11" xfId="1065"/>
    <cellStyle name="20 % – Zvýraznění1 6 11 2" xfId="8059"/>
    <cellStyle name="20 % – Zvýraznění1 6 11 2 2" xfId="18763"/>
    <cellStyle name="20 % – Zvýraznění1 6 11 2 3" xfId="30157"/>
    <cellStyle name="20 % – Zvýraznění1 6 11 2 4" xfId="41534"/>
    <cellStyle name="20 % – Zvýraznění1 6 11 3" xfId="19463"/>
    <cellStyle name="20 % – Zvýraznění1 6 11 3 2" xfId="30852"/>
    <cellStyle name="20 % – Zvýraznění1 6 11 3 3" xfId="42229"/>
    <cellStyle name="20 % – Zvýraznění1 6 11 4" xfId="11846"/>
    <cellStyle name="20 % – Zvýraznění1 6 11 5" xfId="23262"/>
    <cellStyle name="20 % – Zvýraznění1 6 11 6" xfId="34637"/>
    <cellStyle name="20 % – Zvýraznění1 6 12" xfId="7658"/>
    <cellStyle name="20 % – Zvýraznění1 6 12 2" xfId="15398"/>
    <cellStyle name="20 % – Zvýraznění1 6 12 3" xfId="26811"/>
    <cellStyle name="20 % – Zvýraznění1 6 12 4" xfId="38188"/>
    <cellStyle name="20 % – Zvýraznění1 6 13" xfId="19062"/>
    <cellStyle name="20 % – Zvýraznění1 6 13 2" xfId="30452"/>
    <cellStyle name="20 % – Zvýraznění1 6 13 3" xfId="41829"/>
    <cellStyle name="20 % – Zvýraznění1 6 14" xfId="11446"/>
    <cellStyle name="20 % – Zvýraznění1 6 15" xfId="22862"/>
    <cellStyle name="20 % – Zvýraznění1 6 16" xfId="34237"/>
    <cellStyle name="20 % – Zvýraznění1 6 2" xfId="1066"/>
    <cellStyle name="20 % – Zvýraznění1 6 2 2" xfId="1067"/>
    <cellStyle name="20 % – Zvýraznění1 6 2 2 2" xfId="8061"/>
    <cellStyle name="20 % – Zvýraznění1 6 2 2 2 2" xfId="16169"/>
    <cellStyle name="20 % – Zvýraznění1 6 2 2 2 3" xfId="27579"/>
    <cellStyle name="20 % – Zvýraznění1 6 2 2 2 4" xfId="38956"/>
    <cellStyle name="20 % – Zvýraznění1 6 2 2 3" xfId="19465"/>
    <cellStyle name="20 % – Zvýraznění1 6 2 2 3 2" xfId="30854"/>
    <cellStyle name="20 % – Zvýraznění1 6 2 2 3 3" xfId="42231"/>
    <cellStyle name="20 % – Zvýraznění1 6 2 2 4" xfId="11848"/>
    <cellStyle name="20 % – Zvýraznění1 6 2 2 5" xfId="23264"/>
    <cellStyle name="20 % – Zvýraznění1 6 2 2 6" xfId="34639"/>
    <cellStyle name="20 % – Zvýraznění1 6 2 3" xfId="1068"/>
    <cellStyle name="20 % – Zvýraznění1 6 2 3 2" xfId="8062"/>
    <cellStyle name="20 % – Zvýraznění1 6 2 3 2 2" xfId="16170"/>
    <cellStyle name="20 % – Zvýraznění1 6 2 3 2 3" xfId="27580"/>
    <cellStyle name="20 % – Zvýraznění1 6 2 3 2 4" xfId="38957"/>
    <cellStyle name="20 % – Zvýraznění1 6 2 3 3" xfId="19466"/>
    <cellStyle name="20 % – Zvýraznění1 6 2 3 3 2" xfId="30855"/>
    <cellStyle name="20 % – Zvýraznění1 6 2 3 3 3" xfId="42232"/>
    <cellStyle name="20 % – Zvýraznění1 6 2 3 4" xfId="11849"/>
    <cellStyle name="20 % – Zvýraznění1 6 2 3 5" xfId="23265"/>
    <cellStyle name="20 % – Zvýraznění1 6 2 3 6" xfId="34640"/>
    <cellStyle name="20 % – Zvýraznění1 6 2 4" xfId="1069"/>
    <cellStyle name="20 % – Zvýraznění1 6 2 4 2" xfId="8063"/>
    <cellStyle name="20 % – Zvýraznění1 6 2 4 2 2" xfId="16171"/>
    <cellStyle name="20 % – Zvýraznění1 6 2 4 2 3" xfId="27581"/>
    <cellStyle name="20 % – Zvýraznění1 6 2 4 2 4" xfId="38958"/>
    <cellStyle name="20 % – Zvýraznění1 6 2 4 3" xfId="19467"/>
    <cellStyle name="20 % – Zvýraznění1 6 2 4 3 2" xfId="30856"/>
    <cellStyle name="20 % – Zvýraznění1 6 2 4 3 3" xfId="42233"/>
    <cellStyle name="20 % – Zvýraznění1 6 2 4 4" xfId="11850"/>
    <cellStyle name="20 % – Zvýraznění1 6 2 4 5" xfId="23266"/>
    <cellStyle name="20 % – Zvýraznění1 6 2 4 6" xfId="34641"/>
    <cellStyle name="20 % – Zvýraznění1 6 2 5" xfId="8060"/>
    <cellStyle name="20 % – Zvýraznění1 6 2 5 2" xfId="15473"/>
    <cellStyle name="20 % – Zvýraznění1 6 2 5 3" xfId="26884"/>
    <cellStyle name="20 % – Zvýraznění1 6 2 5 4" xfId="38261"/>
    <cellStyle name="20 % – Zvýraznění1 6 2 6" xfId="19464"/>
    <cellStyle name="20 % – Zvýraznění1 6 2 6 2" xfId="30853"/>
    <cellStyle name="20 % – Zvýraznění1 6 2 6 3" xfId="42230"/>
    <cellStyle name="20 % – Zvýraznění1 6 2 7" xfId="11847"/>
    <cellStyle name="20 % – Zvýraznění1 6 2 8" xfId="23263"/>
    <cellStyle name="20 % – Zvýraznění1 6 2 9" xfId="34638"/>
    <cellStyle name="20 % – Zvýraznění1 6 3" xfId="1070"/>
    <cellStyle name="20 % – Zvýraznění1 6 3 2" xfId="1071"/>
    <cellStyle name="20 % – Zvýraznění1 6 3 2 2" xfId="8065"/>
    <cellStyle name="20 % – Zvýraznění1 6 3 2 2 2" xfId="16172"/>
    <cellStyle name="20 % – Zvýraznění1 6 3 2 2 3" xfId="27582"/>
    <cellStyle name="20 % – Zvýraznění1 6 3 2 2 4" xfId="38959"/>
    <cellStyle name="20 % – Zvýraznění1 6 3 2 3" xfId="19469"/>
    <cellStyle name="20 % – Zvýraznění1 6 3 2 3 2" xfId="30858"/>
    <cellStyle name="20 % – Zvýraznění1 6 3 2 3 3" xfId="42235"/>
    <cellStyle name="20 % – Zvýraznění1 6 3 2 4" xfId="11852"/>
    <cellStyle name="20 % – Zvýraznění1 6 3 2 5" xfId="23268"/>
    <cellStyle name="20 % – Zvýraznění1 6 3 2 6" xfId="34643"/>
    <cellStyle name="20 % – Zvýraznění1 6 3 3" xfId="1072"/>
    <cellStyle name="20 % – Zvýraznění1 6 3 3 2" xfId="8066"/>
    <cellStyle name="20 % – Zvýraznění1 6 3 3 2 2" xfId="16173"/>
    <cellStyle name="20 % – Zvýraznění1 6 3 3 2 3" xfId="27583"/>
    <cellStyle name="20 % – Zvýraznění1 6 3 3 2 4" xfId="38960"/>
    <cellStyle name="20 % – Zvýraznění1 6 3 3 3" xfId="19470"/>
    <cellStyle name="20 % – Zvýraznění1 6 3 3 3 2" xfId="30859"/>
    <cellStyle name="20 % – Zvýraznění1 6 3 3 3 3" xfId="42236"/>
    <cellStyle name="20 % – Zvýraznění1 6 3 3 4" xfId="11853"/>
    <cellStyle name="20 % – Zvýraznění1 6 3 3 5" xfId="23269"/>
    <cellStyle name="20 % – Zvýraznění1 6 3 3 6" xfId="34644"/>
    <cellStyle name="20 % – Zvýraznění1 6 3 4" xfId="1073"/>
    <cellStyle name="20 % – Zvýraznění1 6 3 4 2" xfId="8067"/>
    <cellStyle name="20 % – Zvýraznění1 6 3 4 2 2" xfId="16174"/>
    <cellStyle name="20 % – Zvýraznění1 6 3 4 2 3" xfId="27584"/>
    <cellStyle name="20 % – Zvýraznění1 6 3 4 2 4" xfId="38961"/>
    <cellStyle name="20 % – Zvýraznění1 6 3 4 3" xfId="19471"/>
    <cellStyle name="20 % – Zvýraznění1 6 3 4 3 2" xfId="30860"/>
    <cellStyle name="20 % – Zvýraznění1 6 3 4 3 3" xfId="42237"/>
    <cellStyle name="20 % – Zvýraznění1 6 3 4 4" xfId="11854"/>
    <cellStyle name="20 % – Zvýraznění1 6 3 4 5" xfId="23270"/>
    <cellStyle name="20 % – Zvýraznění1 6 3 4 6" xfId="34645"/>
    <cellStyle name="20 % – Zvýraznění1 6 3 5" xfId="8064"/>
    <cellStyle name="20 % – Zvýraznění1 6 3 5 2" xfId="15612"/>
    <cellStyle name="20 % – Zvýraznění1 6 3 5 3" xfId="27022"/>
    <cellStyle name="20 % – Zvýraznění1 6 3 5 4" xfId="38399"/>
    <cellStyle name="20 % – Zvýraznění1 6 3 6" xfId="19468"/>
    <cellStyle name="20 % – Zvýraznění1 6 3 6 2" xfId="30857"/>
    <cellStyle name="20 % – Zvýraznění1 6 3 6 3" xfId="42234"/>
    <cellStyle name="20 % – Zvýraznění1 6 3 7" xfId="11851"/>
    <cellStyle name="20 % – Zvýraznění1 6 3 8" xfId="23267"/>
    <cellStyle name="20 % – Zvýraznění1 6 3 9" xfId="34642"/>
    <cellStyle name="20 % – Zvýraznění1 6 4" xfId="1074"/>
    <cellStyle name="20 % – Zvýraznění1 6 4 2" xfId="1075"/>
    <cellStyle name="20 % – Zvýraznění1 6 4 2 2" xfId="8069"/>
    <cellStyle name="20 % – Zvýraznění1 6 4 2 2 2" xfId="16175"/>
    <cellStyle name="20 % – Zvýraznění1 6 4 2 2 3" xfId="27585"/>
    <cellStyle name="20 % – Zvýraznění1 6 4 2 2 4" xfId="38962"/>
    <cellStyle name="20 % – Zvýraznění1 6 4 2 3" xfId="19473"/>
    <cellStyle name="20 % – Zvýraznění1 6 4 2 3 2" xfId="30862"/>
    <cellStyle name="20 % – Zvýraznění1 6 4 2 3 3" xfId="42239"/>
    <cellStyle name="20 % – Zvýraznění1 6 4 2 4" xfId="11856"/>
    <cellStyle name="20 % – Zvýraznění1 6 4 2 5" xfId="23272"/>
    <cellStyle name="20 % – Zvýraznění1 6 4 2 6" xfId="34647"/>
    <cellStyle name="20 % – Zvýraznění1 6 4 3" xfId="1076"/>
    <cellStyle name="20 % – Zvýraznění1 6 4 3 2" xfId="8070"/>
    <cellStyle name="20 % – Zvýraznění1 6 4 3 2 2" xfId="16176"/>
    <cellStyle name="20 % – Zvýraznění1 6 4 3 2 3" xfId="27586"/>
    <cellStyle name="20 % – Zvýraznění1 6 4 3 2 4" xfId="38963"/>
    <cellStyle name="20 % – Zvýraznění1 6 4 3 3" xfId="19474"/>
    <cellStyle name="20 % – Zvýraznění1 6 4 3 3 2" xfId="30863"/>
    <cellStyle name="20 % – Zvýraznění1 6 4 3 3 3" xfId="42240"/>
    <cellStyle name="20 % – Zvýraznění1 6 4 3 4" xfId="11857"/>
    <cellStyle name="20 % – Zvýraznění1 6 4 3 5" xfId="23273"/>
    <cellStyle name="20 % – Zvýraznění1 6 4 3 6" xfId="34648"/>
    <cellStyle name="20 % – Zvýraznění1 6 4 4" xfId="1077"/>
    <cellStyle name="20 % – Zvýraznění1 6 4 4 2" xfId="8071"/>
    <cellStyle name="20 % – Zvýraznění1 6 4 4 2 2" xfId="16177"/>
    <cellStyle name="20 % – Zvýraznění1 6 4 4 2 3" xfId="27587"/>
    <cellStyle name="20 % – Zvýraznění1 6 4 4 2 4" xfId="38964"/>
    <cellStyle name="20 % – Zvýraznění1 6 4 4 3" xfId="19475"/>
    <cellStyle name="20 % – Zvýraznění1 6 4 4 3 2" xfId="30864"/>
    <cellStyle name="20 % – Zvýraznění1 6 4 4 3 3" xfId="42241"/>
    <cellStyle name="20 % – Zvýraznění1 6 4 4 4" xfId="11858"/>
    <cellStyle name="20 % – Zvýraznění1 6 4 4 5" xfId="23274"/>
    <cellStyle name="20 % – Zvýraznění1 6 4 4 6" xfId="34649"/>
    <cellStyle name="20 % – Zvýraznění1 6 4 5" xfId="8068"/>
    <cellStyle name="20 % – Zvýraznění1 6 4 5 2" xfId="15692"/>
    <cellStyle name="20 % – Zvýraznění1 6 4 5 3" xfId="27102"/>
    <cellStyle name="20 % – Zvýraznění1 6 4 5 4" xfId="38479"/>
    <cellStyle name="20 % – Zvýraznění1 6 4 6" xfId="19472"/>
    <cellStyle name="20 % – Zvýraznění1 6 4 6 2" xfId="30861"/>
    <cellStyle name="20 % – Zvýraznění1 6 4 6 3" xfId="42238"/>
    <cellStyle name="20 % – Zvýraznění1 6 4 7" xfId="11855"/>
    <cellStyle name="20 % – Zvýraznění1 6 4 8" xfId="23271"/>
    <cellStyle name="20 % – Zvýraznění1 6 4 9" xfId="34646"/>
    <cellStyle name="20 % – Zvýraznění1 6 5" xfId="1078"/>
    <cellStyle name="20 % – Zvýraznění1 6 5 2" xfId="1079"/>
    <cellStyle name="20 % – Zvýraznění1 6 5 2 2" xfId="8073"/>
    <cellStyle name="20 % – Zvýraznění1 6 5 2 2 2" xfId="16178"/>
    <cellStyle name="20 % – Zvýraznění1 6 5 2 2 3" xfId="27588"/>
    <cellStyle name="20 % – Zvýraznění1 6 5 2 2 4" xfId="38965"/>
    <cellStyle name="20 % – Zvýraznění1 6 5 2 3" xfId="19477"/>
    <cellStyle name="20 % – Zvýraznění1 6 5 2 3 2" xfId="30866"/>
    <cellStyle name="20 % – Zvýraznění1 6 5 2 3 3" xfId="42243"/>
    <cellStyle name="20 % – Zvýraznění1 6 5 2 4" xfId="11860"/>
    <cellStyle name="20 % – Zvýraznění1 6 5 2 5" xfId="23276"/>
    <cellStyle name="20 % – Zvýraznění1 6 5 2 6" xfId="34651"/>
    <cellStyle name="20 % – Zvýraznění1 6 5 3" xfId="1080"/>
    <cellStyle name="20 % – Zvýraznění1 6 5 3 2" xfId="8074"/>
    <cellStyle name="20 % – Zvýraznění1 6 5 3 2 2" xfId="16179"/>
    <cellStyle name="20 % – Zvýraznění1 6 5 3 2 3" xfId="27589"/>
    <cellStyle name="20 % – Zvýraznění1 6 5 3 2 4" xfId="38966"/>
    <cellStyle name="20 % – Zvýraznění1 6 5 3 3" xfId="19478"/>
    <cellStyle name="20 % – Zvýraznění1 6 5 3 3 2" xfId="30867"/>
    <cellStyle name="20 % – Zvýraznění1 6 5 3 3 3" xfId="42244"/>
    <cellStyle name="20 % – Zvýraznění1 6 5 3 4" xfId="11861"/>
    <cellStyle name="20 % – Zvýraznění1 6 5 3 5" xfId="23277"/>
    <cellStyle name="20 % – Zvýraznění1 6 5 3 6" xfId="34652"/>
    <cellStyle name="20 % – Zvýraznění1 6 5 4" xfId="1081"/>
    <cellStyle name="20 % – Zvýraznění1 6 5 4 2" xfId="8075"/>
    <cellStyle name="20 % – Zvýraznění1 6 5 4 2 2" xfId="16180"/>
    <cellStyle name="20 % – Zvýraznění1 6 5 4 2 3" xfId="27590"/>
    <cellStyle name="20 % – Zvýraznění1 6 5 4 2 4" xfId="38967"/>
    <cellStyle name="20 % – Zvýraznění1 6 5 4 3" xfId="19479"/>
    <cellStyle name="20 % – Zvýraznění1 6 5 4 3 2" xfId="30868"/>
    <cellStyle name="20 % – Zvýraznění1 6 5 4 3 3" xfId="42245"/>
    <cellStyle name="20 % – Zvýraznění1 6 5 4 4" xfId="11862"/>
    <cellStyle name="20 % – Zvýraznění1 6 5 4 5" xfId="23278"/>
    <cellStyle name="20 % – Zvýraznění1 6 5 4 6" xfId="34653"/>
    <cellStyle name="20 % – Zvýraznění1 6 5 5" xfId="8072"/>
    <cellStyle name="20 % – Zvýraznění1 6 5 5 2" xfId="15774"/>
    <cellStyle name="20 % – Zvýraznění1 6 5 5 3" xfId="27184"/>
    <cellStyle name="20 % – Zvýraznění1 6 5 5 4" xfId="38561"/>
    <cellStyle name="20 % – Zvýraznění1 6 5 6" xfId="19476"/>
    <cellStyle name="20 % – Zvýraznění1 6 5 6 2" xfId="30865"/>
    <cellStyle name="20 % – Zvýraznění1 6 5 6 3" xfId="42242"/>
    <cellStyle name="20 % – Zvýraznění1 6 5 7" xfId="11859"/>
    <cellStyle name="20 % – Zvýraznění1 6 5 8" xfId="23275"/>
    <cellStyle name="20 % – Zvýraznění1 6 5 9" xfId="34650"/>
    <cellStyle name="20 % – Zvýraznění1 6 6" xfId="1082"/>
    <cellStyle name="20 % – Zvýraznění1 6 6 2" xfId="1083"/>
    <cellStyle name="20 % – Zvýraznění1 6 6 2 2" xfId="8077"/>
    <cellStyle name="20 % – Zvýraznění1 6 6 2 2 2" xfId="16181"/>
    <cellStyle name="20 % – Zvýraznění1 6 6 2 2 3" xfId="27591"/>
    <cellStyle name="20 % – Zvýraznění1 6 6 2 2 4" xfId="38968"/>
    <cellStyle name="20 % – Zvýraznění1 6 6 2 3" xfId="19481"/>
    <cellStyle name="20 % – Zvýraznění1 6 6 2 3 2" xfId="30870"/>
    <cellStyle name="20 % – Zvýraznění1 6 6 2 3 3" xfId="42247"/>
    <cellStyle name="20 % – Zvýraznění1 6 6 2 4" xfId="11864"/>
    <cellStyle name="20 % – Zvýraznění1 6 6 2 5" xfId="23280"/>
    <cellStyle name="20 % – Zvýraznění1 6 6 2 6" xfId="34655"/>
    <cellStyle name="20 % – Zvýraznění1 6 6 3" xfId="1084"/>
    <cellStyle name="20 % – Zvýraznění1 6 6 3 2" xfId="8078"/>
    <cellStyle name="20 % – Zvýraznění1 6 6 3 2 2" xfId="16182"/>
    <cellStyle name="20 % – Zvýraznění1 6 6 3 2 3" xfId="27592"/>
    <cellStyle name="20 % – Zvýraznění1 6 6 3 2 4" xfId="38969"/>
    <cellStyle name="20 % – Zvýraznění1 6 6 3 3" xfId="19482"/>
    <cellStyle name="20 % – Zvýraznění1 6 6 3 3 2" xfId="30871"/>
    <cellStyle name="20 % – Zvýraznění1 6 6 3 3 3" xfId="42248"/>
    <cellStyle name="20 % – Zvýraznění1 6 6 3 4" xfId="11865"/>
    <cellStyle name="20 % – Zvýraznění1 6 6 3 5" xfId="23281"/>
    <cellStyle name="20 % – Zvýraznění1 6 6 3 6" xfId="34656"/>
    <cellStyle name="20 % – Zvýraznění1 6 6 4" xfId="1085"/>
    <cellStyle name="20 % – Zvýraznění1 6 6 4 2" xfId="8079"/>
    <cellStyle name="20 % – Zvýraznění1 6 6 4 2 2" xfId="16183"/>
    <cellStyle name="20 % – Zvýraznění1 6 6 4 2 3" xfId="27593"/>
    <cellStyle name="20 % – Zvýraznění1 6 6 4 2 4" xfId="38970"/>
    <cellStyle name="20 % – Zvýraznění1 6 6 4 3" xfId="19483"/>
    <cellStyle name="20 % – Zvýraznění1 6 6 4 3 2" xfId="30872"/>
    <cellStyle name="20 % – Zvýraznění1 6 6 4 3 3" xfId="42249"/>
    <cellStyle name="20 % – Zvýraznění1 6 6 4 4" xfId="11866"/>
    <cellStyle name="20 % – Zvýraznění1 6 6 4 5" xfId="23282"/>
    <cellStyle name="20 % – Zvýraznění1 6 6 4 6" xfId="34657"/>
    <cellStyle name="20 % – Zvýraznění1 6 6 5" xfId="8076"/>
    <cellStyle name="20 % – Zvýraznění1 6 6 5 2" xfId="15867"/>
    <cellStyle name="20 % – Zvýraznění1 6 6 5 3" xfId="27277"/>
    <cellStyle name="20 % – Zvýraznění1 6 6 5 4" xfId="38654"/>
    <cellStyle name="20 % – Zvýraznění1 6 6 6" xfId="19480"/>
    <cellStyle name="20 % – Zvýraznění1 6 6 6 2" xfId="30869"/>
    <cellStyle name="20 % – Zvýraznění1 6 6 6 3" xfId="42246"/>
    <cellStyle name="20 % – Zvýraznění1 6 6 7" xfId="11863"/>
    <cellStyle name="20 % – Zvýraznění1 6 6 8" xfId="23279"/>
    <cellStyle name="20 % – Zvýraznění1 6 6 9" xfId="34654"/>
    <cellStyle name="20 % – Zvýraznění1 6 7" xfId="1086"/>
    <cellStyle name="20 % – Zvýraznění1 6 7 2" xfId="1087"/>
    <cellStyle name="20 % – Zvýraznění1 6 7 2 2" xfId="8081"/>
    <cellStyle name="20 % – Zvýraznění1 6 7 2 2 2" xfId="16184"/>
    <cellStyle name="20 % – Zvýraznění1 6 7 2 2 3" xfId="27594"/>
    <cellStyle name="20 % – Zvýraznění1 6 7 2 2 4" xfId="38971"/>
    <cellStyle name="20 % – Zvýraznění1 6 7 2 3" xfId="19485"/>
    <cellStyle name="20 % – Zvýraznění1 6 7 2 3 2" xfId="30874"/>
    <cellStyle name="20 % – Zvýraznění1 6 7 2 3 3" xfId="42251"/>
    <cellStyle name="20 % – Zvýraznění1 6 7 2 4" xfId="11868"/>
    <cellStyle name="20 % – Zvýraznění1 6 7 2 5" xfId="23284"/>
    <cellStyle name="20 % – Zvýraznění1 6 7 2 6" xfId="34659"/>
    <cellStyle name="20 % – Zvýraznění1 6 7 3" xfId="1088"/>
    <cellStyle name="20 % – Zvýraznění1 6 7 3 2" xfId="8082"/>
    <cellStyle name="20 % – Zvýraznění1 6 7 3 2 2" xfId="16185"/>
    <cellStyle name="20 % – Zvýraznění1 6 7 3 2 3" xfId="27595"/>
    <cellStyle name="20 % – Zvýraznění1 6 7 3 2 4" xfId="38972"/>
    <cellStyle name="20 % – Zvýraznění1 6 7 3 3" xfId="19486"/>
    <cellStyle name="20 % – Zvýraznění1 6 7 3 3 2" xfId="30875"/>
    <cellStyle name="20 % – Zvýraznění1 6 7 3 3 3" xfId="42252"/>
    <cellStyle name="20 % – Zvýraznění1 6 7 3 4" xfId="11869"/>
    <cellStyle name="20 % – Zvýraznění1 6 7 3 5" xfId="23285"/>
    <cellStyle name="20 % – Zvýraznění1 6 7 3 6" xfId="34660"/>
    <cellStyle name="20 % – Zvýraznění1 6 7 4" xfId="1089"/>
    <cellStyle name="20 % – Zvýraznění1 6 7 4 2" xfId="8083"/>
    <cellStyle name="20 % – Zvýraznění1 6 7 4 2 2" xfId="16186"/>
    <cellStyle name="20 % – Zvýraznění1 6 7 4 2 3" xfId="27596"/>
    <cellStyle name="20 % – Zvýraznění1 6 7 4 2 4" xfId="38973"/>
    <cellStyle name="20 % – Zvýraznění1 6 7 4 3" xfId="19487"/>
    <cellStyle name="20 % – Zvýraznění1 6 7 4 3 2" xfId="30876"/>
    <cellStyle name="20 % – Zvýraznění1 6 7 4 3 3" xfId="42253"/>
    <cellStyle name="20 % – Zvýraznění1 6 7 4 4" xfId="11870"/>
    <cellStyle name="20 % – Zvýraznění1 6 7 4 5" xfId="23286"/>
    <cellStyle name="20 % – Zvýraznění1 6 7 4 6" xfId="34661"/>
    <cellStyle name="20 % – Zvýraznění1 6 7 5" xfId="8080"/>
    <cellStyle name="20 % – Zvýraznění1 6 7 5 2" xfId="15950"/>
    <cellStyle name="20 % – Zvýraznění1 6 7 5 3" xfId="27360"/>
    <cellStyle name="20 % – Zvýraznění1 6 7 5 4" xfId="38737"/>
    <cellStyle name="20 % – Zvýraznění1 6 7 6" xfId="19484"/>
    <cellStyle name="20 % – Zvýraznění1 6 7 6 2" xfId="30873"/>
    <cellStyle name="20 % – Zvýraznění1 6 7 6 3" xfId="42250"/>
    <cellStyle name="20 % – Zvýraznění1 6 7 7" xfId="11867"/>
    <cellStyle name="20 % – Zvýraznění1 6 7 8" xfId="23283"/>
    <cellStyle name="20 % – Zvýraznění1 6 7 9" xfId="34658"/>
    <cellStyle name="20 % – Zvýraznění1 6 8" xfId="1090"/>
    <cellStyle name="20 % – Zvýraznění1 6 8 2" xfId="8084"/>
    <cellStyle name="20 % – Zvýraznění1 6 8 2 2" xfId="16187"/>
    <cellStyle name="20 % – Zvýraznění1 6 8 2 3" xfId="27597"/>
    <cellStyle name="20 % – Zvýraznění1 6 8 2 4" xfId="38974"/>
    <cellStyle name="20 % – Zvýraznění1 6 8 3" xfId="19488"/>
    <cellStyle name="20 % – Zvýraznění1 6 8 3 2" xfId="30877"/>
    <cellStyle name="20 % – Zvýraznění1 6 8 3 3" xfId="42254"/>
    <cellStyle name="20 % – Zvýraznění1 6 8 4" xfId="11871"/>
    <cellStyle name="20 % – Zvýraznění1 6 8 5" xfId="23287"/>
    <cellStyle name="20 % – Zvýraznění1 6 8 6" xfId="34662"/>
    <cellStyle name="20 % – Zvýraznění1 6 9" xfId="1091"/>
    <cellStyle name="20 % – Zvýraznění1 6 9 2" xfId="8085"/>
    <cellStyle name="20 % – Zvýraznění1 6 9 2 2" xfId="16188"/>
    <cellStyle name="20 % – Zvýraznění1 6 9 2 3" xfId="27598"/>
    <cellStyle name="20 % – Zvýraznění1 6 9 2 4" xfId="38975"/>
    <cellStyle name="20 % – Zvýraznění1 6 9 3" xfId="19489"/>
    <cellStyle name="20 % – Zvýraznění1 6 9 3 2" xfId="30878"/>
    <cellStyle name="20 % – Zvýraznění1 6 9 3 3" xfId="42255"/>
    <cellStyle name="20 % – Zvýraznění1 6 9 4" xfId="11872"/>
    <cellStyle name="20 % – Zvýraznění1 6 9 5" xfId="23288"/>
    <cellStyle name="20 % – Zvýraznění1 6 9 6" xfId="34663"/>
    <cellStyle name="20 % – Zvýraznění1 7" xfId="394"/>
    <cellStyle name="20 % – Zvýraznění1 7 10" xfId="34238"/>
    <cellStyle name="20 % – Zvýraznění1 7 2" xfId="1092"/>
    <cellStyle name="20 % – Zvýraznění1 7 2 2" xfId="8086"/>
    <cellStyle name="20 % – Zvýraznění1 7 2 2 2" xfId="16189"/>
    <cellStyle name="20 % – Zvýraznění1 7 2 2 3" xfId="27599"/>
    <cellStyle name="20 % – Zvýraznění1 7 2 2 4" xfId="38976"/>
    <cellStyle name="20 % – Zvýraznění1 7 2 3" xfId="19490"/>
    <cellStyle name="20 % – Zvýraznění1 7 2 3 2" xfId="30879"/>
    <cellStyle name="20 % – Zvýraznění1 7 2 3 3" xfId="42256"/>
    <cellStyle name="20 % – Zvýraznění1 7 2 4" xfId="11873"/>
    <cellStyle name="20 % – Zvýraznění1 7 2 5" xfId="23289"/>
    <cellStyle name="20 % – Zvýraznění1 7 2 6" xfId="34664"/>
    <cellStyle name="20 % – Zvýraznění1 7 3" xfId="1093"/>
    <cellStyle name="20 % – Zvýraznění1 7 3 2" xfId="8087"/>
    <cellStyle name="20 % – Zvýraznění1 7 3 2 2" xfId="16190"/>
    <cellStyle name="20 % – Zvýraznění1 7 3 2 3" xfId="27600"/>
    <cellStyle name="20 % – Zvýraznění1 7 3 2 4" xfId="38977"/>
    <cellStyle name="20 % – Zvýraznění1 7 3 3" xfId="19491"/>
    <cellStyle name="20 % – Zvýraznění1 7 3 3 2" xfId="30880"/>
    <cellStyle name="20 % – Zvýraznění1 7 3 3 3" xfId="42257"/>
    <cellStyle name="20 % – Zvýraznění1 7 3 4" xfId="11874"/>
    <cellStyle name="20 % – Zvýraznění1 7 3 5" xfId="23290"/>
    <cellStyle name="20 % – Zvýraznění1 7 3 6" xfId="34665"/>
    <cellStyle name="20 % – Zvýraznění1 7 4" xfId="1094"/>
    <cellStyle name="20 % – Zvýraznění1 7 4 2" xfId="8088"/>
    <cellStyle name="20 % – Zvýraznění1 7 4 2 2" xfId="16191"/>
    <cellStyle name="20 % – Zvýraznění1 7 4 2 3" xfId="27601"/>
    <cellStyle name="20 % – Zvýraznění1 7 4 2 4" xfId="38978"/>
    <cellStyle name="20 % – Zvýraznění1 7 4 3" xfId="19492"/>
    <cellStyle name="20 % – Zvýraznění1 7 4 3 2" xfId="30881"/>
    <cellStyle name="20 % – Zvýraznění1 7 4 3 3" xfId="42258"/>
    <cellStyle name="20 % – Zvýraznění1 7 4 4" xfId="11875"/>
    <cellStyle name="20 % – Zvýraznění1 7 4 5" xfId="23291"/>
    <cellStyle name="20 % – Zvýraznění1 7 4 6" xfId="34666"/>
    <cellStyle name="20 % – Zvýraznění1 7 5" xfId="1095"/>
    <cellStyle name="20 % – Zvýraznění1 7 5 2" xfId="8089"/>
    <cellStyle name="20 % – Zvýraznění1 7 5 2 2" xfId="18632"/>
    <cellStyle name="20 % – Zvýraznění1 7 5 2 3" xfId="30026"/>
    <cellStyle name="20 % – Zvýraznění1 7 5 2 4" xfId="41403"/>
    <cellStyle name="20 % – Zvýraznění1 7 5 3" xfId="19493"/>
    <cellStyle name="20 % – Zvýraznění1 7 5 3 2" xfId="30882"/>
    <cellStyle name="20 % – Zvýraznění1 7 5 3 3" xfId="42259"/>
    <cellStyle name="20 % – Zvýraznění1 7 5 4" xfId="11876"/>
    <cellStyle name="20 % – Zvýraznění1 7 5 5" xfId="23292"/>
    <cellStyle name="20 % – Zvýraznění1 7 5 6" xfId="34667"/>
    <cellStyle name="20 % – Zvýraznění1 7 6" xfId="7659"/>
    <cellStyle name="20 % – Zvýraznění1 7 6 2" xfId="15284"/>
    <cellStyle name="20 % – Zvýraznění1 7 6 3" xfId="26697"/>
    <cellStyle name="20 % – Zvýraznění1 7 6 4" xfId="38074"/>
    <cellStyle name="20 % – Zvýraznění1 7 7" xfId="19063"/>
    <cellStyle name="20 % – Zvýraznění1 7 7 2" xfId="30453"/>
    <cellStyle name="20 % – Zvýraznění1 7 7 3" xfId="41830"/>
    <cellStyle name="20 % – Zvýraznění1 7 8" xfId="11447"/>
    <cellStyle name="20 % – Zvýraznění1 7 9" xfId="22863"/>
    <cellStyle name="20 % – Zvýraznění1 8" xfId="1096"/>
    <cellStyle name="20 % – Zvýraznění1 8 2" xfId="1097"/>
    <cellStyle name="20 % – Zvýraznění1 8 2 2" xfId="8090"/>
    <cellStyle name="20 % – Zvýraznění1 8 2 2 2" xfId="15502"/>
    <cellStyle name="20 % – Zvýraznění1 8 2 2 3" xfId="26913"/>
    <cellStyle name="20 % – Zvýraznění1 8 2 2 4" xfId="38290"/>
    <cellStyle name="20 % – Zvýraznění1 8 2 3" xfId="19494"/>
    <cellStyle name="20 % – Zvýraznění1 8 2 3 2" xfId="30883"/>
    <cellStyle name="20 % – Zvýraznění1 8 2 3 3" xfId="42260"/>
    <cellStyle name="20 % – Zvýraznění1 8 2 4" xfId="11877"/>
    <cellStyle name="20 % – Zvýraznění1 8 2 5" xfId="23293"/>
    <cellStyle name="20 % – Zvýraznění1 8 2 6" xfId="34668"/>
    <cellStyle name="20 % – Zvýraznění1 8 3" xfId="1098"/>
    <cellStyle name="20 % – Zvýraznění1 8 3 2" xfId="8091"/>
    <cellStyle name="20 % – Zvýraznění1 8 3 2 2" xfId="16192"/>
    <cellStyle name="20 % – Zvýraznění1 8 3 2 3" xfId="27602"/>
    <cellStyle name="20 % – Zvýraznění1 8 3 2 4" xfId="38979"/>
    <cellStyle name="20 % – Zvýraznění1 8 3 3" xfId="19495"/>
    <cellStyle name="20 % – Zvýraznění1 8 3 3 2" xfId="30884"/>
    <cellStyle name="20 % – Zvýraznění1 8 3 3 3" xfId="42261"/>
    <cellStyle name="20 % – Zvýraznění1 8 3 4" xfId="11878"/>
    <cellStyle name="20 % – Zvýraznění1 8 3 5" xfId="23294"/>
    <cellStyle name="20 % – Zvýraznění1 8 3 6" xfId="34669"/>
    <cellStyle name="20 % – Zvýraznění1 8 4" xfId="1099"/>
    <cellStyle name="20 % – Zvýraznění1 8 4 2" xfId="8092"/>
    <cellStyle name="20 % – Zvýraznění1 8 4 2 2" xfId="16193"/>
    <cellStyle name="20 % – Zvýraznění1 8 4 2 3" xfId="27603"/>
    <cellStyle name="20 % – Zvýraznění1 8 4 2 4" xfId="38980"/>
    <cellStyle name="20 % – Zvýraznění1 8 4 3" xfId="19496"/>
    <cellStyle name="20 % – Zvýraznění1 8 4 3 2" xfId="30885"/>
    <cellStyle name="20 % – Zvýraznění1 8 4 3 3" xfId="42262"/>
    <cellStyle name="20 % – Zvýraznění1 8 4 4" xfId="11879"/>
    <cellStyle name="20 % – Zvýraznění1 8 4 5" xfId="23295"/>
    <cellStyle name="20 % – Zvýraznění1 8 4 6" xfId="34670"/>
    <cellStyle name="20 % – Zvýraznění1 8 5" xfId="1100"/>
    <cellStyle name="20 % – Zvýraznění1 9" xfId="1101"/>
    <cellStyle name="20 % – Zvýraznění1 9 2" xfId="1102"/>
    <cellStyle name="20 % – Zvýraznění1 9 2 2" xfId="8094"/>
    <cellStyle name="20 % – Zvýraznění1 9 2 2 2" xfId="16194"/>
    <cellStyle name="20 % – Zvýraznění1 9 2 2 3" xfId="27604"/>
    <cellStyle name="20 % – Zvýraznění1 9 2 2 4" xfId="38981"/>
    <cellStyle name="20 % – Zvýraznění1 9 2 3" xfId="19498"/>
    <cellStyle name="20 % – Zvýraznění1 9 2 3 2" xfId="30887"/>
    <cellStyle name="20 % – Zvýraznění1 9 2 3 3" xfId="42264"/>
    <cellStyle name="20 % – Zvýraznění1 9 2 4" xfId="11881"/>
    <cellStyle name="20 % – Zvýraznění1 9 2 5" xfId="23297"/>
    <cellStyle name="20 % – Zvýraznění1 9 2 6" xfId="34672"/>
    <cellStyle name="20 % – Zvýraznění1 9 3" xfId="1103"/>
    <cellStyle name="20 % – Zvýraznění1 9 3 2" xfId="8095"/>
    <cellStyle name="20 % – Zvýraznění1 9 3 2 2" xfId="16195"/>
    <cellStyle name="20 % – Zvýraznění1 9 3 2 3" xfId="27605"/>
    <cellStyle name="20 % – Zvýraznění1 9 3 2 4" xfId="38982"/>
    <cellStyle name="20 % – Zvýraznění1 9 3 3" xfId="19499"/>
    <cellStyle name="20 % – Zvýraznění1 9 3 3 2" xfId="30888"/>
    <cellStyle name="20 % – Zvýraznění1 9 3 3 3" xfId="42265"/>
    <cellStyle name="20 % – Zvýraznění1 9 3 4" xfId="11882"/>
    <cellStyle name="20 % – Zvýraznění1 9 3 5" xfId="23298"/>
    <cellStyle name="20 % – Zvýraznění1 9 3 6" xfId="34673"/>
    <cellStyle name="20 % – Zvýraznění1 9 4" xfId="1104"/>
    <cellStyle name="20 % – Zvýraznění1 9 4 2" xfId="8096"/>
    <cellStyle name="20 % – Zvýraznění1 9 4 2 2" xfId="16196"/>
    <cellStyle name="20 % – Zvýraznění1 9 4 2 3" xfId="27606"/>
    <cellStyle name="20 % – Zvýraznění1 9 4 2 4" xfId="38983"/>
    <cellStyle name="20 % – Zvýraznění1 9 4 3" xfId="19500"/>
    <cellStyle name="20 % – Zvýraznění1 9 4 3 2" xfId="30889"/>
    <cellStyle name="20 % – Zvýraznění1 9 4 3 3" xfId="42266"/>
    <cellStyle name="20 % – Zvýraznění1 9 4 4" xfId="11883"/>
    <cellStyle name="20 % – Zvýraznění1 9 4 5" xfId="23299"/>
    <cellStyle name="20 % – Zvýraznění1 9 4 6" xfId="34674"/>
    <cellStyle name="20 % – Zvýraznění1 9 5" xfId="8093"/>
    <cellStyle name="20 % – Zvýraznění1 9 5 2" xfId="15567"/>
    <cellStyle name="20 % – Zvýraznění1 9 5 3" xfId="26978"/>
    <cellStyle name="20 % – Zvýraznění1 9 5 4" xfId="38355"/>
    <cellStyle name="20 % – Zvýraznění1 9 6" xfId="19497"/>
    <cellStyle name="20 % – Zvýraznění1 9 6 2" xfId="30886"/>
    <cellStyle name="20 % – Zvýraznění1 9 6 3" xfId="42263"/>
    <cellStyle name="20 % – Zvýraznění1 9 7" xfId="11880"/>
    <cellStyle name="20 % – Zvýraznění1 9 8" xfId="23296"/>
    <cellStyle name="20 % – Zvýraznění1 9 9" xfId="34671"/>
    <cellStyle name="20 % – Zvýraznění2" xfId="3" builtinId="34" customBuiltin="1"/>
    <cellStyle name="20 % – Zvýraznění2 10" xfId="1105"/>
    <cellStyle name="20 % – Zvýraznění2 10 2" xfId="1106"/>
    <cellStyle name="20 % – Zvýraznění2 10 2 2" xfId="8098"/>
    <cellStyle name="20 % – Zvýraznění2 10 2 2 2" xfId="16197"/>
    <cellStyle name="20 % – Zvýraznění2 10 2 2 3" xfId="27607"/>
    <cellStyle name="20 % – Zvýraznění2 10 2 2 4" xfId="38984"/>
    <cellStyle name="20 % – Zvýraznění2 10 2 3" xfId="19502"/>
    <cellStyle name="20 % – Zvýraznění2 10 2 3 2" xfId="30891"/>
    <cellStyle name="20 % – Zvýraznění2 10 2 3 3" xfId="42268"/>
    <cellStyle name="20 % – Zvýraznění2 10 2 4" xfId="11885"/>
    <cellStyle name="20 % – Zvýraznění2 10 2 5" xfId="23301"/>
    <cellStyle name="20 % – Zvýraznění2 10 2 6" xfId="34676"/>
    <cellStyle name="20 % – Zvýraznění2 10 3" xfId="1107"/>
    <cellStyle name="20 % – Zvýraznění2 10 3 2" xfId="8099"/>
    <cellStyle name="20 % – Zvýraznění2 10 3 2 2" xfId="16198"/>
    <cellStyle name="20 % – Zvýraznění2 10 3 2 3" xfId="27608"/>
    <cellStyle name="20 % – Zvýraznění2 10 3 2 4" xfId="38985"/>
    <cellStyle name="20 % – Zvýraznění2 10 3 3" xfId="19503"/>
    <cellStyle name="20 % – Zvýraznění2 10 3 3 2" xfId="30892"/>
    <cellStyle name="20 % – Zvýraznění2 10 3 3 3" xfId="42269"/>
    <cellStyle name="20 % – Zvýraznění2 10 3 4" xfId="11886"/>
    <cellStyle name="20 % – Zvýraznění2 10 3 5" xfId="23302"/>
    <cellStyle name="20 % – Zvýraznění2 10 3 6" xfId="34677"/>
    <cellStyle name="20 % – Zvýraznění2 10 4" xfId="1108"/>
    <cellStyle name="20 % – Zvýraznění2 10 4 2" xfId="8100"/>
    <cellStyle name="20 % – Zvýraznění2 10 4 2 2" xfId="16199"/>
    <cellStyle name="20 % – Zvýraznění2 10 4 2 3" xfId="27609"/>
    <cellStyle name="20 % – Zvýraznění2 10 4 2 4" xfId="38986"/>
    <cellStyle name="20 % – Zvýraznění2 10 4 3" xfId="19504"/>
    <cellStyle name="20 % – Zvýraznění2 10 4 3 2" xfId="30893"/>
    <cellStyle name="20 % – Zvýraznění2 10 4 3 3" xfId="42270"/>
    <cellStyle name="20 % – Zvýraznění2 10 4 4" xfId="11887"/>
    <cellStyle name="20 % – Zvýraznění2 10 4 5" xfId="23303"/>
    <cellStyle name="20 % – Zvýraznění2 10 4 6" xfId="34678"/>
    <cellStyle name="20 % – Zvýraznění2 10 5" xfId="8097"/>
    <cellStyle name="20 % – Zvýraznění2 10 5 2" xfId="15669"/>
    <cellStyle name="20 % – Zvýraznění2 10 5 3" xfId="27079"/>
    <cellStyle name="20 % – Zvýraznění2 10 5 4" xfId="38456"/>
    <cellStyle name="20 % – Zvýraznění2 10 6" xfId="19501"/>
    <cellStyle name="20 % – Zvýraznění2 10 6 2" xfId="30890"/>
    <cellStyle name="20 % – Zvýraznění2 10 6 3" xfId="42267"/>
    <cellStyle name="20 % – Zvýraznění2 10 7" xfId="11884"/>
    <cellStyle name="20 % – Zvýraznění2 10 8" xfId="23300"/>
    <cellStyle name="20 % – Zvýraznění2 10 9" xfId="34675"/>
    <cellStyle name="20 % – Zvýraznění2 11" xfId="1109"/>
    <cellStyle name="20 % – Zvýraznění2 11 2" xfId="1110"/>
    <cellStyle name="20 % – Zvýraznění2 11 2 2" xfId="8102"/>
    <cellStyle name="20 % – Zvýraznění2 11 2 2 2" xfId="16200"/>
    <cellStyle name="20 % – Zvýraznění2 11 2 2 3" xfId="27610"/>
    <cellStyle name="20 % – Zvýraznění2 11 2 2 4" xfId="38987"/>
    <cellStyle name="20 % – Zvýraznění2 11 2 3" xfId="19506"/>
    <cellStyle name="20 % – Zvýraznění2 11 2 3 2" xfId="30895"/>
    <cellStyle name="20 % – Zvýraznění2 11 2 3 3" xfId="42272"/>
    <cellStyle name="20 % – Zvýraznění2 11 2 4" xfId="11889"/>
    <cellStyle name="20 % – Zvýraznění2 11 2 5" xfId="23305"/>
    <cellStyle name="20 % – Zvýraznění2 11 2 6" xfId="34680"/>
    <cellStyle name="20 % – Zvýraznění2 11 3" xfId="1111"/>
    <cellStyle name="20 % – Zvýraznění2 11 3 2" xfId="8103"/>
    <cellStyle name="20 % – Zvýraznění2 11 3 2 2" xfId="16201"/>
    <cellStyle name="20 % – Zvýraznění2 11 3 2 3" xfId="27611"/>
    <cellStyle name="20 % – Zvýraznění2 11 3 2 4" xfId="38988"/>
    <cellStyle name="20 % – Zvýraznění2 11 3 3" xfId="19507"/>
    <cellStyle name="20 % – Zvýraznění2 11 3 3 2" xfId="30896"/>
    <cellStyle name="20 % – Zvýraznění2 11 3 3 3" xfId="42273"/>
    <cellStyle name="20 % – Zvýraznění2 11 3 4" xfId="11890"/>
    <cellStyle name="20 % – Zvýraznění2 11 3 5" xfId="23306"/>
    <cellStyle name="20 % – Zvýraznění2 11 3 6" xfId="34681"/>
    <cellStyle name="20 % – Zvýraznění2 11 4" xfId="1112"/>
    <cellStyle name="20 % – Zvýraznění2 11 4 2" xfId="8104"/>
    <cellStyle name="20 % – Zvýraznění2 11 4 2 2" xfId="16202"/>
    <cellStyle name="20 % – Zvýraznění2 11 4 2 3" xfId="27612"/>
    <cellStyle name="20 % – Zvýraznění2 11 4 2 4" xfId="38989"/>
    <cellStyle name="20 % – Zvýraznění2 11 4 3" xfId="19508"/>
    <cellStyle name="20 % – Zvýraznění2 11 4 3 2" xfId="30897"/>
    <cellStyle name="20 % – Zvýraznění2 11 4 3 3" xfId="42274"/>
    <cellStyle name="20 % – Zvýraznění2 11 4 4" xfId="11891"/>
    <cellStyle name="20 % – Zvýraznění2 11 4 5" xfId="23307"/>
    <cellStyle name="20 % – Zvýraznění2 11 4 6" xfId="34682"/>
    <cellStyle name="20 % – Zvýraznění2 11 5" xfId="8101"/>
    <cellStyle name="20 % – Zvýraznění2 11 5 2" xfId="15689"/>
    <cellStyle name="20 % – Zvýraznění2 11 5 3" xfId="27099"/>
    <cellStyle name="20 % – Zvýraznění2 11 5 4" xfId="38476"/>
    <cellStyle name="20 % – Zvýraznění2 11 6" xfId="19505"/>
    <cellStyle name="20 % – Zvýraznění2 11 6 2" xfId="30894"/>
    <cellStyle name="20 % – Zvýraznění2 11 6 3" xfId="42271"/>
    <cellStyle name="20 % – Zvýraznění2 11 7" xfId="11888"/>
    <cellStyle name="20 % – Zvýraznění2 11 8" xfId="23304"/>
    <cellStyle name="20 % – Zvýraznění2 11 9" xfId="34679"/>
    <cellStyle name="20 % – Zvýraznění2 12" xfId="1113"/>
    <cellStyle name="20 % – Zvýraznění2 12 2" xfId="1114"/>
    <cellStyle name="20 % – Zvýraznění2 12 2 2" xfId="8106"/>
    <cellStyle name="20 % – Zvýraznění2 12 2 2 2" xfId="16203"/>
    <cellStyle name="20 % – Zvýraznění2 12 2 2 3" xfId="27613"/>
    <cellStyle name="20 % – Zvýraznění2 12 2 2 4" xfId="38990"/>
    <cellStyle name="20 % – Zvýraznění2 12 2 3" xfId="19510"/>
    <cellStyle name="20 % – Zvýraznění2 12 2 3 2" xfId="30899"/>
    <cellStyle name="20 % – Zvýraznění2 12 2 3 3" xfId="42276"/>
    <cellStyle name="20 % – Zvýraznění2 12 2 4" xfId="11893"/>
    <cellStyle name="20 % – Zvýraznění2 12 2 5" xfId="23309"/>
    <cellStyle name="20 % – Zvýraznění2 12 2 6" xfId="34684"/>
    <cellStyle name="20 % – Zvýraznění2 12 3" xfId="1115"/>
    <cellStyle name="20 % – Zvýraznění2 12 3 2" xfId="8107"/>
    <cellStyle name="20 % – Zvýraznění2 12 3 2 2" xfId="16204"/>
    <cellStyle name="20 % – Zvýraznění2 12 3 2 3" xfId="27614"/>
    <cellStyle name="20 % – Zvýraznění2 12 3 2 4" xfId="38991"/>
    <cellStyle name="20 % – Zvýraznění2 12 3 3" xfId="19511"/>
    <cellStyle name="20 % – Zvýraznění2 12 3 3 2" xfId="30900"/>
    <cellStyle name="20 % – Zvýraznění2 12 3 3 3" xfId="42277"/>
    <cellStyle name="20 % – Zvýraznění2 12 3 4" xfId="11894"/>
    <cellStyle name="20 % – Zvýraznění2 12 3 5" xfId="23310"/>
    <cellStyle name="20 % – Zvýraznění2 12 3 6" xfId="34685"/>
    <cellStyle name="20 % – Zvýraznění2 12 4" xfId="1116"/>
    <cellStyle name="20 % – Zvýraznění2 12 4 2" xfId="8108"/>
    <cellStyle name="20 % – Zvýraznění2 12 4 2 2" xfId="16205"/>
    <cellStyle name="20 % – Zvýraznění2 12 4 2 3" xfId="27615"/>
    <cellStyle name="20 % – Zvýraznění2 12 4 2 4" xfId="38992"/>
    <cellStyle name="20 % – Zvýraznění2 12 4 3" xfId="19512"/>
    <cellStyle name="20 % – Zvýraznění2 12 4 3 2" xfId="30901"/>
    <cellStyle name="20 % – Zvýraznění2 12 4 3 3" xfId="42278"/>
    <cellStyle name="20 % – Zvýraznění2 12 4 4" xfId="11895"/>
    <cellStyle name="20 % – Zvýraznění2 12 4 5" xfId="23311"/>
    <cellStyle name="20 % – Zvýraznění2 12 4 6" xfId="34686"/>
    <cellStyle name="20 % – Zvýraznění2 12 5" xfId="8105"/>
    <cellStyle name="20 % – Zvýraznění2 12 5 2" xfId="15771"/>
    <cellStyle name="20 % – Zvýraznění2 12 5 3" xfId="27181"/>
    <cellStyle name="20 % – Zvýraznění2 12 5 4" xfId="38558"/>
    <cellStyle name="20 % – Zvýraznění2 12 6" xfId="19509"/>
    <cellStyle name="20 % – Zvýraznění2 12 6 2" xfId="30898"/>
    <cellStyle name="20 % – Zvýraznění2 12 6 3" xfId="42275"/>
    <cellStyle name="20 % – Zvýraznění2 12 7" xfId="11892"/>
    <cellStyle name="20 % – Zvýraznění2 12 8" xfId="23308"/>
    <cellStyle name="20 % – Zvýraznění2 12 9" xfId="34683"/>
    <cellStyle name="20 % – Zvýraznění2 13" xfId="1117"/>
    <cellStyle name="20 % – Zvýraznění2 13 2" xfId="1118"/>
    <cellStyle name="20 % – Zvýraznění2 14" xfId="1119"/>
    <cellStyle name="20 % – Zvýraznění2 14 2" xfId="1120"/>
    <cellStyle name="20 % – Zvýraznění2 15" xfId="1121"/>
    <cellStyle name="20 % – Zvýraznění2 15 2" xfId="1122"/>
    <cellStyle name="20 % – Zvýraznění2 16" xfId="1123"/>
    <cellStyle name="20 % – Zvýraznění2 16 2" xfId="1124"/>
    <cellStyle name="20 % – Zvýraznění2 17" xfId="1125"/>
    <cellStyle name="20 % – Zvýraznění2 17 2" xfId="1126"/>
    <cellStyle name="20 % – Zvýraznění2 18" xfId="1127"/>
    <cellStyle name="20 % – Zvýraznění2 18 2" xfId="1128"/>
    <cellStyle name="20 % – Zvýraznění2 19" xfId="1129"/>
    <cellStyle name="20 % – Zvýraznění2 19 2" xfId="1130"/>
    <cellStyle name="20 % – Zvýraznění2 2" xfId="4"/>
    <cellStyle name="20 % – Zvýraznění2 2 10" xfId="1131"/>
    <cellStyle name="20 % – Zvýraznění2 2 10 2" xfId="1132"/>
    <cellStyle name="20 % – Zvýraznění2 2 11" xfId="1133"/>
    <cellStyle name="20 % – Zvýraznění2 2 11 2" xfId="1134"/>
    <cellStyle name="20 % – Zvýraznění2 2 12" xfId="1135"/>
    <cellStyle name="20 % – Zvýraznění2 2 12 2" xfId="1136"/>
    <cellStyle name="20 % – Zvýraznění2 2 13" xfId="1137"/>
    <cellStyle name="20 % – Zvýraznění2 2 13 2" xfId="1138"/>
    <cellStyle name="20 % – Zvýraznění2 2 14" xfId="1139"/>
    <cellStyle name="20 % – Zvýraznění2 2 2" xfId="102"/>
    <cellStyle name="20 % – Zvýraznění2 2 2 10" xfId="1140"/>
    <cellStyle name="20 % – Zvýraznění2 2 2 10 2" xfId="1141"/>
    <cellStyle name="20 % – Zvýraznění2 2 2 11" xfId="1142"/>
    <cellStyle name="20 % – Zvýraznění2 2 2 11 2" xfId="1143"/>
    <cellStyle name="20 % – Zvýraznění2 2 2 12" xfId="1144"/>
    <cellStyle name="20 % – Zvýraznění2 2 2 12 2" xfId="1145"/>
    <cellStyle name="20 % – Zvýraznění2 2 2 13" xfId="1146"/>
    <cellStyle name="20 % – Zvýraznění2 2 2 2" xfId="217"/>
    <cellStyle name="20 % – Zvýraznění2 2 2 2 10" xfId="1147"/>
    <cellStyle name="20 % – Zvýraznění2 2 2 2 2" xfId="1148"/>
    <cellStyle name="20 % – Zvýraznění2 2 2 2 2 2" xfId="1149"/>
    <cellStyle name="20 % – Zvýraznění2 2 2 2 3" xfId="1150"/>
    <cellStyle name="20 % – Zvýraznění2 2 2 2 3 2" xfId="1151"/>
    <cellStyle name="20 % – Zvýraznění2 2 2 2 4" xfId="1152"/>
    <cellStyle name="20 % – Zvýraznění2 2 2 2 4 2" xfId="1153"/>
    <cellStyle name="20 % – Zvýraznění2 2 2 2 5" xfId="1154"/>
    <cellStyle name="20 % – Zvýraznění2 2 2 2 5 2" xfId="1155"/>
    <cellStyle name="20 % – Zvýraznění2 2 2 2 6" xfId="1156"/>
    <cellStyle name="20 % – Zvýraznění2 2 2 2 6 2" xfId="1157"/>
    <cellStyle name="20 % – Zvýraznění2 2 2 2 7" xfId="1158"/>
    <cellStyle name="20 % – Zvýraznění2 2 2 2 7 2" xfId="1159"/>
    <cellStyle name="20 % – Zvýraznění2 2 2 2 8" xfId="1160"/>
    <cellStyle name="20 % – Zvýraznění2 2 2 2 8 2" xfId="1161"/>
    <cellStyle name="20 % – Zvýraznění2 2 2 2 9" xfId="1162"/>
    <cellStyle name="20 % – Zvýraznění2 2 2 2 9 2" xfId="1163"/>
    <cellStyle name="20 % – Zvýraznění2 2 2 3" xfId="247"/>
    <cellStyle name="20 % – Zvýraznění2 2 2 3 10" xfId="1164"/>
    <cellStyle name="20 % – Zvýraznění2 2 2 3 2" xfId="1165"/>
    <cellStyle name="20 % – Zvýraznění2 2 2 3 2 2" xfId="1166"/>
    <cellStyle name="20 % – Zvýraznění2 2 2 3 3" xfId="1167"/>
    <cellStyle name="20 % – Zvýraznění2 2 2 3 3 2" xfId="1168"/>
    <cellStyle name="20 % – Zvýraznění2 2 2 3 4" xfId="1169"/>
    <cellStyle name="20 % – Zvýraznění2 2 2 3 4 2" xfId="1170"/>
    <cellStyle name="20 % – Zvýraznění2 2 2 3 5" xfId="1171"/>
    <cellStyle name="20 % – Zvýraznění2 2 2 3 5 2" xfId="1172"/>
    <cellStyle name="20 % – Zvýraznění2 2 2 3 6" xfId="1173"/>
    <cellStyle name="20 % – Zvýraznění2 2 2 3 6 2" xfId="1174"/>
    <cellStyle name="20 % – Zvýraznění2 2 2 3 7" xfId="1175"/>
    <cellStyle name="20 % – Zvýraznění2 2 2 3 7 2" xfId="1176"/>
    <cellStyle name="20 % – Zvýraznění2 2 2 3 8" xfId="1177"/>
    <cellStyle name="20 % – Zvýraznění2 2 2 3 8 2" xfId="1178"/>
    <cellStyle name="20 % – Zvýraznění2 2 2 3 9" xfId="1179"/>
    <cellStyle name="20 % – Zvýraznění2 2 2 3 9 2" xfId="1180"/>
    <cellStyle name="20 % – Zvýraznění2 2 2 4" xfId="395"/>
    <cellStyle name="20 % – Zvýraznění2 2 2 4 10" xfId="1181"/>
    <cellStyle name="20 % – Zvýraznění2 2 2 4 2" xfId="1182"/>
    <cellStyle name="20 % – Zvýraznění2 2 2 4 2 2" xfId="1183"/>
    <cellStyle name="20 % – Zvýraznění2 2 2 4 3" xfId="1184"/>
    <cellStyle name="20 % – Zvýraznění2 2 2 4 3 2" xfId="1185"/>
    <cellStyle name="20 % – Zvýraznění2 2 2 4 4" xfId="1186"/>
    <cellStyle name="20 % – Zvýraznění2 2 2 4 4 2" xfId="1187"/>
    <cellStyle name="20 % – Zvýraznění2 2 2 4 5" xfId="1188"/>
    <cellStyle name="20 % – Zvýraznění2 2 2 4 5 2" xfId="1189"/>
    <cellStyle name="20 % – Zvýraznění2 2 2 4 6" xfId="1190"/>
    <cellStyle name="20 % – Zvýraznění2 2 2 4 6 2" xfId="1191"/>
    <cellStyle name="20 % – Zvýraznění2 2 2 4 7" xfId="1192"/>
    <cellStyle name="20 % – Zvýraznění2 2 2 4 7 2" xfId="1193"/>
    <cellStyle name="20 % – Zvýraznění2 2 2 4 8" xfId="1194"/>
    <cellStyle name="20 % – Zvýraznění2 2 2 4 8 2" xfId="1195"/>
    <cellStyle name="20 % – Zvýraznění2 2 2 4 9" xfId="1196"/>
    <cellStyle name="20 % – Zvýraznění2 2 2 4 9 2" xfId="1197"/>
    <cellStyle name="20 % – Zvýraznění2 2 2 5" xfId="1198"/>
    <cellStyle name="20 % – Zvýraznění2 2 2 5 2" xfId="1199"/>
    <cellStyle name="20 % – Zvýraznění2 2 2 6" xfId="1200"/>
    <cellStyle name="20 % – Zvýraznění2 2 2 6 2" xfId="1201"/>
    <cellStyle name="20 % – Zvýraznění2 2 2 7" xfId="1202"/>
    <cellStyle name="20 % – Zvýraznění2 2 2 7 2" xfId="1203"/>
    <cellStyle name="20 % – Zvýraznění2 2 2 8" xfId="1204"/>
    <cellStyle name="20 % – Zvýraznění2 2 2 8 2" xfId="1205"/>
    <cellStyle name="20 % – Zvýraznění2 2 2 9" xfId="1206"/>
    <cellStyle name="20 % – Zvýraznění2 2 2 9 2" xfId="1207"/>
    <cellStyle name="20 % – Zvýraznění2 2 3" xfId="216"/>
    <cellStyle name="20 % – Zvýraznění2 2 3 10" xfId="1208"/>
    <cellStyle name="20 % – Zvýraznění2 2 3 2" xfId="1209"/>
    <cellStyle name="20 % – Zvýraznění2 2 3 2 2" xfId="1210"/>
    <cellStyle name="20 % – Zvýraznění2 2 3 3" xfId="1211"/>
    <cellStyle name="20 % – Zvýraznění2 2 3 3 2" xfId="1212"/>
    <cellStyle name="20 % – Zvýraznění2 2 3 4" xfId="1213"/>
    <cellStyle name="20 % – Zvýraznění2 2 3 4 2" xfId="1214"/>
    <cellStyle name="20 % – Zvýraznění2 2 3 5" xfId="1215"/>
    <cellStyle name="20 % – Zvýraznění2 2 3 5 2" xfId="1216"/>
    <cellStyle name="20 % – Zvýraznění2 2 3 6" xfId="1217"/>
    <cellStyle name="20 % – Zvýraznění2 2 3 6 2" xfId="1218"/>
    <cellStyle name="20 % – Zvýraznění2 2 3 7" xfId="1219"/>
    <cellStyle name="20 % – Zvýraznění2 2 3 7 2" xfId="1220"/>
    <cellStyle name="20 % – Zvýraznění2 2 3 8" xfId="1221"/>
    <cellStyle name="20 % – Zvýraznění2 2 3 8 2" xfId="1222"/>
    <cellStyle name="20 % – Zvýraznění2 2 3 9" xfId="1223"/>
    <cellStyle name="20 % – Zvýraznění2 2 3 9 2" xfId="1224"/>
    <cellStyle name="20 % – Zvýraznění2 2 4" xfId="246"/>
    <cellStyle name="20 % – Zvýraznění2 2 4 10" xfId="1225"/>
    <cellStyle name="20 % – Zvýraznění2 2 4 2" xfId="1226"/>
    <cellStyle name="20 % – Zvýraznění2 2 4 2 2" xfId="1227"/>
    <cellStyle name="20 % – Zvýraznění2 2 4 3" xfId="1228"/>
    <cellStyle name="20 % – Zvýraznění2 2 4 3 2" xfId="1229"/>
    <cellStyle name="20 % – Zvýraznění2 2 4 4" xfId="1230"/>
    <cellStyle name="20 % – Zvýraznění2 2 4 4 2" xfId="1231"/>
    <cellStyle name="20 % – Zvýraznění2 2 4 5" xfId="1232"/>
    <cellStyle name="20 % – Zvýraznění2 2 4 5 2" xfId="1233"/>
    <cellStyle name="20 % – Zvýraznění2 2 4 6" xfId="1234"/>
    <cellStyle name="20 % – Zvýraznění2 2 4 6 2" xfId="1235"/>
    <cellStyle name="20 % – Zvýraznění2 2 4 7" xfId="1236"/>
    <cellStyle name="20 % – Zvýraznění2 2 4 7 2" xfId="1237"/>
    <cellStyle name="20 % – Zvýraznění2 2 4 8" xfId="1238"/>
    <cellStyle name="20 % – Zvýraznění2 2 4 8 2" xfId="1239"/>
    <cellStyle name="20 % – Zvýraznění2 2 4 9" xfId="1240"/>
    <cellStyle name="20 % – Zvýraznění2 2 4 9 2" xfId="1241"/>
    <cellStyle name="20 % – Zvýraznění2 2 5" xfId="396"/>
    <cellStyle name="20 % – Zvýraznění2 2 5 10" xfId="1242"/>
    <cellStyle name="20 % – Zvýraznění2 2 5 2" xfId="1243"/>
    <cellStyle name="20 % – Zvýraznění2 2 5 2 2" xfId="1244"/>
    <cellStyle name="20 % – Zvýraznění2 2 5 3" xfId="1245"/>
    <cellStyle name="20 % – Zvýraznění2 2 5 3 2" xfId="1246"/>
    <cellStyle name="20 % – Zvýraznění2 2 5 4" xfId="1247"/>
    <cellStyle name="20 % – Zvýraznění2 2 5 4 2" xfId="1248"/>
    <cellStyle name="20 % – Zvýraznění2 2 5 5" xfId="1249"/>
    <cellStyle name="20 % – Zvýraznění2 2 5 5 2" xfId="1250"/>
    <cellStyle name="20 % – Zvýraznění2 2 5 6" xfId="1251"/>
    <cellStyle name="20 % – Zvýraznění2 2 5 6 2" xfId="1252"/>
    <cellStyle name="20 % – Zvýraznění2 2 5 7" xfId="1253"/>
    <cellStyle name="20 % – Zvýraznění2 2 5 7 2" xfId="1254"/>
    <cellStyle name="20 % – Zvýraznění2 2 5 8" xfId="1255"/>
    <cellStyle name="20 % – Zvýraznění2 2 5 8 2" xfId="1256"/>
    <cellStyle name="20 % – Zvýraznění2 2 5 9" xfId="1257"/>
    <cellStyle name="20 % – Zvýraznění2 2 5 9 2" xfId="1258"/>
    <cellStyle name="20 % – Zvýraznění2 2 6" xfId="1259"/>
    <cellStyle name="20 % – Zvýraznění2 2 6 2" xfId="1260"/>
    <cellStyle name="20 % – Zvýraznění2 2 7" xfId="1261"/>
    <cellStyle name="20 % – Zvýraznění2 2 7 2" xfId="1262"/>
    <cellStyle name="20 % – Zvýraznění2 2 8" xfId="1263"/>
    <cellStyle name="20 % – Zvýraznění2 2 8 2" xfId="1264"/>
    <cellStyle name="20 % – Zvýraznění2 2 9" xfId="1265"/>
    <cellStyle name="20 % – Zvýraznění2 2 9 2" xfId="1266"/>
    <cellStyle name="20 % – Zvýraznění2 20" xfId="1267"/>
    <cellStyle name="20 % – Zvýraznění2 20 2" xfId="8109"/>
    <cellStyle name="20 % – Zvýraznění2 20 2 2" xfId="18886"/>
    <cellStyle name="20 % – Zvýraznění2 20 2 3" xfId="30280"/>
    <cellStyle name="20 % – Zvýraznění2 20 2 4" xfId="41657"/>
    <cellStyle name="20 % – Zvýraznění2 20 3" xfId="19513"/>
    <cellStyle name="20 % – Zvýraznění2 20 3 2" xfId="30902"/>
    <cellStyle name="20 % – Zvýraznění2 20 3 3" xfId="42279"/>
    <cellStyle name="20 % – Zvýraznění2 20 4" xfId="11896"/>
    <cellStyle name="20 % – Zvýraznění2 20 5" xfId="23312"/>
    <cellStyle name="20 % – Zvýraznění2 20 6" xfId="34687"/>
    <cellStyle name="20 % – Zvýraznění2 21" xfId="15152"/>
    <cellStyle name="20 % – Zvýraznění2 21 2" xfId="26567"/>
    <cellStyle name="20 % – Zvýraznění2 21 3" xfId="37944"/>
    <cellStyle name="20 % – Zvýraznění2 3" xfId="126"/>
    <cellStyle name="20 % – Zvýraznění2 3 10" xfId="1268"/>
    <cellStyle name="20 % – Zvýraznění2 3 10 2" xfId="1269"/>
    <cellStyle name="20 % – Zvýraznění2 3 10 2 2" xfId="8111"/>
    <cellStyle name="20 % – Zvýraznění2 3 10 2 2 2" xfId="16206"/>
    <cellStyle name="20 % – Zvýraznění2 3 10 2 2 3" xfId="27616"/>
    <cellStyle name="20 % – Zvýraznění2 3 10 2 2 4" xfId="38993"/>
    <cellStyle name="20 % – Zvýraznění2 3 10 2 3" xfId="19515"/>
    <cellStyle name="20 % – Zvýraznění2 3 10 2 3 2" xfId="30904"/>
    <cellStyle name="20 % – Zvýraznění2 3 10 2 3 3" xfId="42281"/>
    <cellStyle name="20 % – Zvýraznění2 3 10 2 4" xfId="11898"/>
    <cellStyle name="20 % – Zvýraznění2 3 10 2 5" xfId="23314"/>
    <cellStyle name="20 % – Zvýraznění2 3 10 2 6" xfId="34689"/>
    <cellStyle name="20 % – Zvýraznění2 3 10 3" xfId="1270"/>
    <cellStyle name="20 % – Zvýraznění2 3 10 3 2" xfId="8112"/>
    <cellStyle name="20 % – Zvýraznění2 3 10 3 2 2" xfId="16207"/>
    <cellStyle name="20 % – Zvýraznění2 3 10 3 2 3" xfId="27617"/>
    <cellStyle name="20 % – Zvýraznění2 3 10 3 2 4" xfId="38994"/>
    <cellStyle name="20 % – Zvýraznění2 3 10 3 3" xfId="19516"/>
    <cellStyle name="20 % – Zvýraznění2 3 10 3 3 2" xfId="30905"/>
    <cellStyle name="20 % – Zvýraznění2 3 10 3 3 3" xfId="42282"/>
    <cellStyle name="20 % – Zvýraznění2 3 10 3 4" xfId="11899"/>
    <cellStyle name="20 % – Zvýraznění2 3 10 3 5" xfId="23315"/>
    <cellStyle name="20 % – Zvýraznění2 3 10 3 6" xfId="34690"/>
    <cellStyle name="20 % – Zvýraznění2 3 10 4" xfId="1271"/>
    <cellStyle name="20 % – Zvýraznění2 3 10 4 2" xfId="8113"/>
    <cellStyle name="20 % – Zvýraznění2 3 10 4 2 2" xfId="16208"/>
    <cellStyle name="20 % – Zvýraznění2 3 10 4 2 3" xfId="27618"/>
    <cellStyle name="20 % – Zvýraznění2 3 10 4 2 4" xfId="38995"/>
    <cellStyle name="20 % – Zvýraznění2 3 10 4 3" xfId="19517"/>
    <cellStyle name="20 % – Zvýraznění2 3 10 4 3 2" xfId="30906"/>
    <cellStyle name="20 % – Zvýraznění2 3 10 4 3 3" xfId="42283"/>
    <cellStyle name="20 % – Zvýraznění2 3 10 4 4" xfId="11900"/>
    <cellStyle name="20 % – Zvýraznění2 3 10 4 5" xfId="23316"/>
    <cellStyle name="20 % – Zvýraznění2 3 10 4 6" xfId="34691"/>
    <cellStyle name="20 % – Zvýraznění2 3 10 5" xfId="8110"/>
    <cellStyle name="20 % – Zvýraznění2 3 10 5 2" xfId="15572"/>
    <cellStyle name="20 % – Zvýraznění2 3 10 5 3" xfId="26983"/>
    <cellStyle name="20 % – Zvýraznění2 3 10 5 4" xfId="38360"/>
    <cellStyle name="20 % – Zvýraznění2 3 10 6" xfId="19514"/>
    <cellStyle name="20 % – Zvýraznění2 3 10 6 2" xfId="30903"/>
    <cellStyle name="20 % – Zvýraznění2 3 10 6 3" xfId="42280"/>
    <cellStyle name="20 % – Zvýraznění2 3 10 7" xfId="11897"/>
    <cellStyle name="20 % – Zvýraznění2 3 10 8" xfId="23313"/>
    <cellStyle name="20 % – Zvýraznění2 3 10 9" xfId="34688"/>
    <cellStyle name="20 % – Zvýraznění2 3 11" xfId="1272"/>
    <cellStyle name="20 % – Zvýraznění2 3 11 2" xfId="8114"/>
    <cellStyle name="20 % – Zvýraznění2 3 11 2 2" xfId="16209"/>
    <cellStyle name="20 % – Zvýraznění2 3 11 2 3" xfId="27619"/>
    <cellStyle name="20 % – Zvýraznění2 3 11 2 4" xfId="38996"/>
    <cellStyle name="20 % – Zvýraznění2 3 11 3" xfId="19518"/>
    <cellStyle name="20 % – Zvýraznění2 3 11 3 2" xfId="30907"/>
    <cellStyle name="20 % – Zvýraznění2 3 11 3 3" xfId="42284"/>
    <cellStyle name="20 % – Zvýraznění2 3 11 4" xfId="11901"/>
    <cellStyle name="20 % – Zvýraznění2 3 11 5" xfId="23317"/>
    <cellStyle name="20 % – Zvýraznění2 3 11 6" xfId="34692"/>
    <cellStyle name="20 % – Zvýraznění2 3 12" xfId="1273"/>
    <cellStyle name="20 % – Zvýraznění2 3 12 2" xfId="8115"/>
    <cellStyle name="20 % – Zvýraznění2 3 12 2 2" xfId="16210"/>
    <cellStyle name="20 % – Zvýraznění2 3 12 2 3" xfId="27620"/>
    <cellStyle name="20 % – Zvýraznění2 3 12 2 4" xfId="38997"/>
    <cellStyle name="20 % – Zvýraznění2 3 12 3" xfId="19519"/>
    <cellStyle name="20 % – Zvýraznění2 3 12 3 2" xfId="30908"/>
    <cellStyle name="20 % – Zvýraznění2 3 12 3 3" xfId="42285"/>
    <cellStyle name="20 % – Zvýraznění2 3 12 4" xfId="11902"/>
    <cellStyle name="20 % – Zvýraznění2 3 12 5" xfId="23318"/>
    <cellStyle name="20 % – Zvýraznění2 3 12 6" xfId="34693"/>
    <cellStyle name="20 % – Zvýraznění2 3 13" xfId="1274"/>
    <cellStyle name="20 % – Zvýraznění2 3 13 2" xfId="8116"/>
    <cellStyle name="20 % – Zvýraznění2 3 13 2 2" xfId="16211"/>
    <cellStyle name="20 % – Zvýraznění2 3 13 2 3" xfId="27621"/>
    <cellStyle name="20 % – Zvýraznění2 3 13 2 4" xfId="38998"/>
    <cellStyle name="20 % – Zvýraznění2 3 13 3" xfId="19520"/>
    <cellStyle name="20 % – Zvýraznění2 3 13 3 2" xfId="30909"/>
    <cellStyle name="20 % – Zvýraznění2 3 13 3 3" xfId="42286"/>
    <cellStyle name="20 % – Zvýraznění2 3 13 4" xfId="11903"/>
    <cellStyle name="20 % – Zvýraznění2 3 13 5" xfId="23319"/>
    <cellStyle name="20 % – Zvýraznění2 3 13 6" xfId="34694"/>
    <cellStyle name="20 % – Zvýraznění2 3 14" xfId="1275"/>
    <cellStyle name="20 % – Zvýraznění2 3 14 2" xfId="1276"/>
    <cellStyle name="20 % – Zvýraznění2 3 15" xfId="1277"/>
    <cellStyle name="20 % – Zvýraznění2 3 15 2" xfId="1278"/>
    <cellStyle name="20 % – Zvýraznění2 3 16" xfId="1279"/>
    <cellStyle name="20 % – Zvýraznění2 3 16 2" xfId="1280"/>
    <cellStyle name="20 % – Zvýraznění2 3 17" xfId="1281"/>
    <cellStyle name="20 % – Zvýraznění2 3 17 2" xfId="1282"/>
    <cellStyle name="20 % – Zvýraznění2 3 18" xfId="1283"/>
    <cellStyle name="20 % – Zvýraznění2 3 18 2" xfId="1284"/>
    <cellStyle name="20 % – Zvýraznění2 3 19" xfId="1285"/>
    <cellStyle name="20 % – Zvýraznění2 3 19 2" xfId="1286"/>
    <cellStyle name="20 % – Zvýraznění2 3 2" xfId="397"/>
    <cellStyle name="20 % – Zvýraznění2 3 2 10" xfId="1287"/>
    <cellStyle name="20 % – Zvýraznění2 3 2 10 2" xfId="8117"/>
    <cellStyle name="20 % – Zvýraznění2 3 2 10 2 2" xfId="16212"/>
    <cellStyle name="20 % – Zvýraznění2 3 2 10 2 3" xfId="27622"/>
    <cellStyle name="20 % – Zvýraznění2 3 2 10 2 4" xfId="38999"/>
    <cellStyle name="20 % – Zvýraznění2 3 2 10 3" xfId="19521"/>
    <cellStyle name="20 % – Zvýraznění2 3 2 10 3 2" xfId="30910"/>
    <cellStyle name="20 % – Zvýraznění2 3 2 10 3 3" xfId="42287"/>
    <cellStyle name="20 % – Zvýraznění2 3 2 10 4" xfId="11904"/>
    <cellStyle name="20 % – Zvýraznění2 3 2 10 5" xfId="23320"/>
    <cellStyle name="20 % – Zvýraznění2 3 2 10 6" xfId="34695"/>
    <cellStyle name="20 % – Zvýraznění2 3 2 11" xfId="1288"/>
    <cellStyle name="20 % – Zvýraznění2 3 2 11 2" xfId="8118"/>
    <cellStyle name="20 % – Zvýraznění2 3 2 11 2 2" xfId="16213"/>
    <cellStyle name="20 % – Zvýraznění2 3 2 11 2 3" xfId="27623"/>
    <cellStyle name="20 % – Zvýraznění2 3 2 11 2 4" xfId="39000"/>
    <cellStyle name="20 % – Zvýraznění2 3 2 11 3" xfId="19522"/>
    <cellStyle name="20 % – Zvýraznění2 3 2 11 3 2" xfId="30911"/>
    <cellStyle name="20 % – Zvýraznění2 3 2 11 3 3" xfId="42288"/>
    <cellStyle name="20 % – Zvýraznění2 3 2 11 4" xfId="11905"/>
    <cellStyle name="20 % – Zvýraznění2 3 2 11 5" xfId="23321"/>
    <cellStyle name="20 % – Zvýraznění2 3 2 11 6" xfId="34696"/>
    <cellStyle name="20 % – Zvýraznění2 3 2 12" xfId="1289"/>
    <cellStyle name="20 % – Zvýraznění2 3 2 12 2" xfId="1290"/>
    <cellStyle name="20 % – Zvýraznění2 3 2 13" xfId="1291"/>
    <cellStyle name="20 % – Zvýraznění2 3 2 13 2" xfId="1292"/>
    <cellStyle name="20 % – Zvýraznění2 3 2 14" xfId="1293"/>
    <cellStyle name="20 % – Zvýraznění2 3 2 14 2" xfId="1294"/>
    <cellStyle name="20 % – Zvýraznění2 3 2 15" xfId="1295"/>
    <cellStyle name="20 % – Zvýraznění2 3 2 15 2" xfId="1296"/>
    <cellStyle name="20 % – Zvýraznění2 3 2 16" xfId="1297"/>
    <cellStyle name="20 % – Zvýraznění2 3 2 16 2" xfId="1298"/>
    <cellStyle name="20 % – Zvýraznění2 3 2 17" xfId="1299"/>
    <cellStyle name="20 % – Zvýraznění2 3 2 17 2" xfId="1300"/>
    <cellStyle name="20 % – Zvýraznění2 3 2 18" xfId="1301"/>
    <cellStyle name="20 % – Zvýraznění2 3 2 18 2" xfId="1302"/>
    <cellStyle name="20 % – Zvýraznění2 3 2 19" xfId="1303"/>
    <cellStyle name="20 % – Zvýraznění2 3 2 2" xfId="398"/>
    <cellStyle name="20 % – Zvýraznění2 3 2 2 10" xfId="1304"/>
    <cellStyle name="20 % – Zvýraznění2 3 2 2 10 2" xfId="8119"/>
    <cellStyle name="20 % – Zvýraznění2 3 2 2 10 2 2" xfId="18628"/>
    <cellStyle name="20 % – Zvýraznění2 3 2 2 10 2 3" xfId="30022"/>
    <cellStyle name="20 % – Zvýraznění2 3 2 2 10 2 4" xfId="41399"/>
    <cellStyle name="20 % – Zvýraznění2 3 2 2 10 3" xfId="19523"/>
    <cellStyle name="20 % – Zvýraznění2 3 2 2 10 3 2" xfId="30912"/>
    <cellStyle name="20 % – Zvýraznění2 3 2 2 10 3 3" xfId="42289"/>
    <cellStyle name="20 % – Zvýraznění2 3 2 2 10 4" xfId="11906"/>
    <cellStyle name="20 % – Zvýraznění2 3 2 2 10 5" xfId="23322"/>
    <cellStyle name="20 % – Zvýraznění2 3 2 2 10 6" xfId="34697"/>
    <cellStyle name="20 % – Zvýraznění2 3 2 2 11" xfId="7660"/>
    <cellStyle name="20 % – Zvýraznění2 3 2 2 11 2" xfId="15444"/>
    <cellStyle name="20 % – Zvýraznění2 3 2 2 11 3" xfId="26857"/>
    <cellStyle name="20 % – Zvýraznění2 3 2 2 11 4" xfId="38234"/>
    <cellStyle name="20 % – Zvýraznění2 3 2 2 12" xfId="19064"/>
    <cellStyle name="20 % – Zvýraznění2 3 2 2 12 2" xfId="30454"/>
    <cellStyle name="20 % – Zvýraznění2 3 2 2 12 3" xfId="41831"/>
    <cellStyle name="20 % – Zvýraznění2 3 2 2 13" xfId="11448"/>
    <cellStyle name="20 % – Zvýraznění2 3 2 2 14" xfId="22864"/>
    <cellStyle name="20 % – Zvýraznění2 3 2 2 15" xfId="34239"/>
    <cellStyle name="20 % – Zvýraznění2 3 2 2 2" xfId="1305"/>
    <cellStyle name="20 % – Zvýraznění2 3 2 2 2 2" xfId="1306"/>
    <cellStyle name="20 % – Zvýraznění2 3 2 2 3" xfId="1307"/>
    <cellStyle name="20 % – Zvýraznění2 3 2 2 3 2" xfId="1308"/>
    <cellStyle name="20 % – Zvýraznění2 3 2 2 4" xfId="1309"/>
    <cellStyle name="20 % – Zvýraznění2 3 2 2 4 2" xfId="1310"/>
    <cellStyle name="20 % – Zvýraznění2 3 2 2 5" xfId="1311"/>
    <cellStyle name="20 % – Zvýraznění2 3 2 2 5 2" xfId="1312"/>
    <cellStyle name="20 % – Zvýraznění2 3 2 2 6" xfId="1313"/>
    <cellStyle name="20 % – Zvýraznění2 3 2 2 6 2" xfId="1314"/>
    <cellStyle name="20 % – Zvýraznění2 3 2 2 7" xfId="1315"/>
    <cellStyle name="20 % – Zvýraznění2 3 2 2 7 2" xfId="8120"/>
    <cellStyle name="20 % – Zvýraznění2 3 2 2 7 2 2" xfId="16214"/>
    <cellStyle name="20 % – Zvýraznění2 3 2 2 7 2 3" xfId="27624"/>
    <cellStyle name="20 % – Zvýraznění2 3 2 2 7 2 4" xfId="39001"/>
    <cellStyle name="20 % – Zvýraznění2 3 2 2 7 3" xfId="19524"/>
    <cellStyle name="20 % – Zvýraznění2 3 2 2 7 3 2" xfId="30913"/>
    <cellStyle name="20 % – Zvýraznění2 3 2 2 7 3 3" xfId="42290"/>
    <cellStyle name="20 % – Zvýraznění2 3 2 2 7 4" xfId="11907"/>
    <cellStyle name="20 % – Zvýraznění2 3 2 2 7 5" xfId="23323"/>
    <cellStyle name="20 % – Zvýraznění2 3 2 2 7 6" xfId="34698"/>
    <cellStyle name="20 % – Zvýraznění2 3 2 2 8" xfId="1316"/>
    <cellStyle name="20 % – Zvýraznění2 3 2 2 8 2" xfId="8121"/>
    <cellStyle name="20 % – Zvýraznění2 3 2 2 8 2 2" xfId="16215"/>
    <cellStyle name="20 % – Zvýraznění2 3 2 2 8 2 3" xfId="27625"/>
    <cellStyle name="20 % – Zvýraznění2 3 2 2 8 2 4" xfId="39002"/>
    <cellStyle name="20 % – Zvýraznění2 3 2 2 8 3" xfId="19525"/>
    <cellStyle name="20 % – Zvýraznění2 3 2 2 8 3 2" xfId="30914"/>
    <cellStyle name="20 % – Zvýraznění2 3 2 2 8 3 3" xfId="42291"/>
    <cellStyle name="20 % – Zvýraznění2 3 2 2 8 4" xfId="11908"/>
    <cellStyle name="20 % – Zvýraznění2 3 2 2 8 5" xfId="23324"/>
    <cellStyle name="20 % – Zvýraznění2 3 2 2 8 6" xfId="34699"/>
    <cellStyle name="20 % – Zvýraznění2 3 2 2 9" xfId="1317"/>
    <cellStyle name="20 % – Zvýraznění2 3 2 2 9 2" xfId="8122"/>
    <cellStyle name="20 % – Zvýraznění2 3 2 2 9 2 2" xfId="16216"/>
    <cellStyle name="20 % – Zvýraznění2 3 2 2 9 2 3" xfId="27626"/>
    <cellStyle name="20 % – Zvýraznění2 3 2 2 9 2 4" xfId="39003"/>
    <cellStyle name="20 % – Zvýraznění2 3 2 2 9 3" xfId="19526"/>
    <cellStyle name="20 % – Zvýraznění2 3 2 2 9 3 2" xfId="30915"/>
    <cellStyle name="20 % – Zvýraznění2 3 2 2 9 3 3" xfId="42292"/>
    <cellStyle name="20 % – Zvýraznění2 3 2 2 9 4" xfId="11909"/>
    <cellStyle name="20 % – Zvýraznění2 3 2 2 9 5" xfId="23325"/>
    <cellStyle name="20 % – Zvýraznění2 3 2 2 9 6" xfId="34700"/>
    <cellStyle name="20 % – Zvýraznění2 3 2 3" xfId="399"/>
    <cellStyle name="20 % – Zvýraznění2 3 2 3 10" xfId="34240"/>
    <cellStyle name="20 % – Zvýraznění2 3 2 3 2" xfId="1318"/>
    <cellStyle name="20 % – Zvýraznění2 3 2 3 2 2" xfId="8123"/>
    <cellStyle name="20 % – Zvýraznění2 3 2 3 2 2 2" xfId="16217"/>
    <cellStyle name="20 % – Zvýraznění2 3 2 3 2 2 3" xfId="27627"/>
    <cellStyle name="20 % – Zvýraznění2 3 2 3 2 2 4" xfId="39004"/>
    <cellStyle name="20 % – Zvýraznění2 3 2 3 2 3" xfId="19527"/>
    <cellStyle name="20 % – Zvýraznění2 3 2 3 2 3 2" xfId="30916"/>
    <cellStyle name="20 % – Zvýraznění2 3 2 3 2 3 3" xfId="42293"/>
    <cellStyle name="20 % – Zvýraznění2 3 2 3 2 4" xfId="11910"/>
    <cellStyle name="20 % – Zvýraznění2 3 2 3 2 5" xfId="23326"/>
    <cellStyle name="20 % – Zvýraznění2 3 2 3 2 6" xfId="34701"/>
    <cellStyle name="20 % – Zvýraznění2 3 2 3 3" xfId="1319"/>
    <cellStyle name="20 % – Zvýraznění2 3 2 3 3 2" xfId="8124"/>
    <cellStyle name="20 % – Zvýraznění2 3 2 3 3 2 2" xfId="16218"/>
    <cellStyle name="20 % – Zvýraznění2 3 2 3 3 2 3" xfId="27628"/>
    <cellStyle name="20 % – Zvýraznění2 3 2 3 3 2 4" xfId="39005"/>
    <cellStyle name="20 % – Zvýraznění2 3 2 3 3 3" xfId="19528"/>
    <cellStyle name="20 % – Zvýraznění2 3 2 3 3 3 2" xfId="30917"/>
    <cellStyle name="20 % – Zvýraznění2 3 2 3 3 3 3" xfId="42294"/>
    <cellStyle name="20 % – Zvýraznění2 3 2 3 3 4" xfId="11911"/>
    <cellStyle name="20 % – Zvýraznění2 3 2 3 3 5" xfId="23327"/>
    <cellStyle name="20 % – Zvýraznění2 3 2 3 3 6" xfId="34702"/>
    <cellStyle name="20 % – Zvýraznění2 3 2 3 4" xfId="1320"/>
    <cellStyle name="20 % – Zvýraznění2 3 2 3 4 2" xfId="8125"/>
    <cellStyle name="20 % – Zvýraznění2 3 2 3 4 2 2" xfId="16219"/>
    <cellStyle name="20 % – Zvýraznění2 3 2 3 4 2 3" xfId="27629"/>
    <cellStyle name="20 % – Zvýraznění2 3 2 3 4 2 4" xfId="39006"/>
    <cellStyle name="20 % – Zvýraznění2 3 2 3 4 3" xfId="19529"/>
    <cellStyle name="20 % – Zvýraznění2 3 2 3 4 3 2" xfId="30918"/>
    <cellStyle name="20 % – Zvýraznění2 3 2 3 4 3 3" xfId="42295"/>
    <cellStyle name="20 % – Zvýraznění2 3 2 3 4 4" xfId="11912"/>
    <cellStyle name="20 % – Zvýraznění2 3 2 3 4 5" xfId="23328"/>
    <cellStyle name="20 % – Zvýraznění2 3 2 3 4 6" xfId="34703"/>
    <cellStyle name="20 % – Zvýraznění2 3 2 3 5" xfId="1321"/>
    <cellStyle name="20 % – Zvýraznění2 3 2 3 5 2" xfId="8126"/>
    <cellStyle name="20 % – Zvýraznění2 3 2 3 5 2 2" xfId="18645"/>
    <cellStyle name="20 % – Zvýraznění2 3 2 3 5 2 3" xfId="30039"/>
    <cellStyle name="20 % – Zvýraznění2 3 2 3 5 2 4" xfId="41416"/>
    <cellStyle name="20 % – Zvýraznění2 3 2 3 5 3" xfId="19530"/>
    <cellStyle name="20 % – Zvýraznění2 3 2 3 5 3 2" xfId="30919"/>
    <cellStyle name="20 % – Zvýraznění2 3 2 3 5 3 3" xfId="42296"/>
    <cellStyle name="20 % – Zvýraznění2 3 2 3 5 4" xfId="11913"/>
    <cellStyle name="20 % – Zvýraznění2 3 2 3 5 5" xfId="23329"/>
    <cellStyle name="20 % – Zvýraznění2 3 2 3 5 6" xfId="34704"/>
    <cellStyle name="20 % – Zvýraznění2 3 2 3 6" xfId="7661"/>
    <cellStyle name="20 % – Zvýraznění2 3 2 3 6 2" xfId="15370"/>
    <cellStyle name="20 % – Zvýraznění2 3 2 3 6 3" xfId="26783"/>
    <cellStyle name="20 % – Zvýraznění2 3 2 3 6 4" xfId="38160"/>
    <cellStyle name="20 % – Zvýraznění2 3 2 3 7" xfId="19065"/>
    <cellStyle name="20 % – Zvýraznění2 3 2 3 7 2" xfId="30455"/>
    <cellStyle name="20 % – Zvýraznění2 3 2 3 7 3" xfId="41832"/>
    <cellStyle name="20 % – Zvýraznění2 3 2 3 8" xfId="11449"/>
    <cellStyle name="20 % – Zvýraznění2 3 2 3 9" xfId="22865"/>
    <cellStyle name="20 % – Zvýraznění2 3 2 4" xfId="400"/>
    <cellStyle name="20 % – Zvýraznění2 3 2 4 10" xfId="34241"/>
    <cellStyle name="20 % – Zvýraznění2 3 2 4 2" xfId="1322"/>
    <cellStyle name="20 % – Zvýraznění2 3 2 4 2 2" xfId="8127"/>
    <cellStyle name="20 % – Zvýraznění2 3 2 4 2 2 2" xfId="16220"/>
    <cellStyle name="20 % – Zvýraznění2 3 2 4 2 2 3" xfId="27630"/>
    <cellStyle name="20 % – Zvýraznění2 3 2 4 2 2 4" xfId="39007"/>
    <cellStyle name="20 % – Zvýraznění2 3 2 4 2 3" xfId="19531"/>
    <cellStyle name="20 % – Zvýraznění2 3 2 4 2 3 2" xfId="30920"/>
    <cellStyle name="20 % – Zvýraznění2 3 2 4 2 3 3" xfId="42297"/>
    <cellStyle name="20 % – Zvýraznění2 3 2 4 2 4" xfId="11914"/>
    <cellStyle name="20 % – Zvýraznění2 3 2 4 2 5" xfId="23330"/>
    <cellStyle name="20 % – Zvýraznění2 3 2 4 2 6" xfId="34705"/>
    <cellStyle name="20 % – Zvýraznění2 3 2 4 3" xfId="1323"/>
    <cellStyle name="20 % – Zvýraznění2 3 2 4 3 2" xfId="8128"/>
    <cellStyle name="20 % – Zvýraznění2 3 2 4 3 2 2" xfId="16221"/>
    <cellStyle name="20 % – Zvýraznění2 3 2 4 3 2 3" xfId="27631"/>
    <cellStyle name="20 % – Zvýraznění2 3 2 4 3 2 4" xfId="39008"/>
    <cellStyle name="20 % – Zvýraznění2 3 2 4 3 3" xfId="19532"/>
    <cellStyle name="20 % – Zvýraznění2 3 2 4 3 3 2" xfId="30921"/>
    <cellStyle name="20 % – Zvýraznění2 3 2 4 3 3 3" xfId="42298"/>
    <cellStyle name="20 % – Zvýraznění2 3 2 4 3 4" xfId="11915"/>
    <cellStyle name="20 % – Zvýraznění2 3 2 4 3 5" xfId="23331"/>
    <cellStyle name="20 % – Zvýraznění2 3 2 4 3 6" xfId="34706"/>
    <cellStyle name="20 % – Zvýraznění2 3 2 4 4" xfId="1324"/>
    <cellStyle name="20 % – Zvýraznění2 3 2 4 4 2" xfId="8129"/>
    <cellStyle name="20 % – Zvýraznění2 3 2 4 4 2 2" xfId="16222"/>
    <cellStyle name="20 % – Zvýraznění2 3 2 4 4 2 3" xfId="27632"/>
    <cellStyle name="20 % – Zvýraznění2 3 2 4 4 2 4" xfId="39009"/>
    <cellStyle name="20 % – Zvýraznění2 3 2 4 4 3" xfId="19533"/>
    <cellStyle name="20 % – Zvýraznění2 3 2 4 4 3 2" xfId="30922"/>
    <cellStyle name="20 % – Zvýraznění2 3 2 4 4 3 3" xfId="42299"/>
    <cellStyle name="20 % – Zvýraznění2 3 2 4 4 4" xfId="11916"/>
    <cellStyle name="20 % – Zvýraznění2 3 2 4 4 5" xfId="23332"/>
    <cellStyle name="20 % – Zvýraznění2 3 2 4 4 6" xfId="34707"/>
    <cellStyle name="20 % – Zvýraznění2 3 2 4 5" xfId="1325"/>
    <cellStyle name="20 % – Zvýraznění2 3 2 4 5 2" xfId="8130"/>
    <cellStyle name="20 % – Zvýraznění2 3 2 4 5 2 2" xfId="18793"/>
    <cellStyle name="20 % – Zvýraznění2 3 2 4 5 2 3" xfId="30187"/>
    <cellStyle name="20 % – Zvýraznění2 3 2 4 5 2 4" xfId="41564"/>
    <cellStyle name="20 % – Zvýraznění2 3 2 4 5 3" xfId="19534"/>
    <cellStyle name="20 % – Zvýraznění2 3 2 4 5 3 2" xfId="30923"/>
    <cellStyle name="20 % – Zvýraznění2 3 2 4 5 3 3" xfId="42300"/>
    <cellStyle name="20 % – Zvýraznění2 3 2 4 5 4" xfId="11917"/>
    <cellStyle name="20 % – Zvýraznění2 3 2 4 5 5" xfId="23333"/>
    <cellStyle name="20 % – Zvýraznění2 3 2 4 5 6" xfId="34708"/>
    <cellStyle name="20 % – Zvýraznění2 3 2 4 6" xfId="7662"/>
    <cellStyle name="20 % – Zvýraznění2 3 2 4 6 2" xfId="15351"/>
    <cellStyle name="20 % – Zvýraznění2 3 2 4 6 3" xfId="26764"/>
    <cellStyle name="20 % – Zvýraznění2 3 2 4 6 4" xfId="38141"/>
    <cellStyle name="20 % – Zvýraznění2 3 2 4 7" xfId="19066"/>
    <cellStyle name="20 % – Zvýraznění2 3 2 4 7 2" xfId="30456"/>
    <cellStyle name="20 % – Zvýraznění2 3 2 4 7 3" xfId="41833"/>
    <cellStyle name="20 % – Zvýraznění2 3 2 4 8" xfId="11450"/>
    <cellStyle name="20 % – Zvýraznění2 3 2 4 9" xfId="22866"/>
    <cellStyle name="20 % – Zvýraznění2 3 2 5" xfId="1326"/>
    <cellStyle name="20 % – Zvýraznění2 3 2 5 2" xfId="1327"/>
    <cellStyle name="20 % – Zvýraznění2 3 2 5 2 2" xfId="8132"/>
    <cellStyle name="20 % – Zvýraznění2 3 2 5 2 2 2" xfId="16223"/>
    <cellStyle name="20 % – Zvýraznění2 3 2 5 2 2 3" xfId="27633"/>
    <cellStyle name="20 % – Zvýraznění2 3 2 5 2 2 4" xfId="39010"/>
    <cellStyle name="20 % – Zvýraznění2 3 2 5 2 3" xfId="19536"/>
    <cellStyle name="20 % – Zvýraznění2 3 2 5 2 3 2" xfId="30925"/>
    <cellStyle name="20 % – Zvýraznění2 3 2 5 2 3 3" xfId="42302"/>
    <cellStyle name="20 % – Zvýraznění2 3 2 5 2 4" xfId="11919"/>
    <cellStyle name="20 % – Zvýraznění2 3 2 5 2 5" xfId="23335"/>
    <cellStyle name="20 % – Zvýraznění2 3 2 5 2 6" xfId="34710"/>
    <cellStyle name="20 % – Zvýraznění2 3 2 5 3" xfId="1328"/>
    <cellStyle name="20 % – Zvýraznění2 3 2 5 3 2" xfId="8133"/>
    <cellStyle name="20 % – Zvýraznění2 3 2 5 3 2 2" xfId="16224"/>
    <cellStyle name="20 % – Zvýraznění2 3 2 5 3 2 3" xfId="27634"/>
    <cellStyle name="20 % – Zvýraznění2 3 2 5 3 2 4" xfId="39011"/>
    <cellStyle name="20 % – Zvýraznění2 3 2 5 3 3" xfId="19537"/>
    <cellStyle name="20 % – Zvýraznění2 3 2 5 3 3 2" xfId="30926"/>
    <cellStyle name="20 % – Zvýraznění2 3 2 5 3 3 3" xfId="42303"/>
    <cellStyle name="20 % – Zvýraznění2 3 2 5 3 4" xfId="11920"/>
    <cellStyle name="20 % – Zvýraznění2 3 2 5 3 5" xfId="23336"/>
    <cellStyle name="20 % – Zvýraznění2 3 2 5 3 6" xfId="34711"/>
    <cellStyle name="20 % – Zvýraznění2 3 2 5 4" xfId="1329"/>
    <cellStyle name="20 % – Zvýraznění2 3 2 5 4 2" xfId="8134"/>
    <cellStyle name="20 % – Zvýraznění2 3 2 5 4 2 2" xfId="16225"/>
    <cellStyle name="20 % – Zvýraznění2 3 2 5 4 2 3" xfId="27635"/>
    <cellStyle name="20 % – Zvýraznění2 3 2 5 4 2 4" xfId="39012"/>
    <cellStyle name="20 % – Zvýraznění2 3 2 5 4 3" xfId="19538"/>
    <cellStyle name="20 % – Zvýraznění2 3 2 5 4 3 2" xfId="30927"/>
    <cellStyle name="20 % – Zvýraznění2 3 2 5 4 3 3" xfId="42304"/>
    <cellStyle name="20 % – Zvýraznění2 3 2 5 4 4" xfId="11921"/>
    <cellStyle name="20 % – Zvýraznění2 3 2 5 4 5" xfId="23337"/>
    <cellStyle name="20 % – Zvýraznění2 3 2 5 4 6" xfId="34712"/>
    <cellStyle name="20 % – Zvýraznění2 3 2 5 5" xfId="8131"/>
    <cellStyle name="20 % – Zvýraznění2 3 2 5 5 2" xfId="15463"/>
    <cellStyle name="20 % – Zvýraznění2 3 2 5 5 3" xfId="26874"/>
    <cellStyle name="20 % – Zvýraznění2 3 2 5 5 4" xfId="38251"/>
    <cellStyle name="20 % – Zvýraznění2 3 2 5 6" xfId="19535"/>
    <cellStyle name="20 % – Zvýraznění2 3 2 5 6 2" xfId="30924"/>
    <cellStyle name="20 % – Zvýraznění2 3 2 5 6 3" xfId="42301"/>
    <cellStyle name="20 % – Zvýraznění2 3 2 5 7" xfId="11918"/>
    <cellStyle name="20 % – Zvýraznění2 3 2 5 8" xfId="23334"/>
    <cellStyle name="20 % – Zvýraznění2 3 2 5 9" xfId="34709"/>
    <cellStyle name="20 % – Zvýraznění2 3 2 6" xfId="1330"/>
    <cellStyle name="20 % – Zvýraznění2 3 2 6 2" xfId="1331"/>
    <cellStyle name="20 % – Zvýraznění2 3 2 6 2 2" xfId="8136"/>
    <cellStyle name="20 % – Zvýraznění2 3 2 6 2 2 2" xfId="16226"/>
    <cellStyle name="20 % – Zvýraznění2 3 2 6 2 2 3" xfId="27636"/>
    <cellStyle name="20 % – Zvýraznění2 3 2 6 2 2 4" xfId="39013"/>
    <cellStyle name="20 % – Zvýraznění2 3 2 6 2 3" xfId="19540"/>
    <cellStyle name="20 % – Zvýraznění2 3 2 6 2 3 2" xfId="30929"/>
    <cellStyle name="20 % – Zvýraznění2 3 2 6 2 3 3" xfId="42306"/>
    <cellStyle name="20 % – Zvýraznění2 3 2 6 2 4" xfId="11923"/>
    <cellStyle name="20 % – Zvýraznění2 3 2 6 2 5" xfId="23339"/>
    <cellStyle name="20 % – Zvýraznění2 3 2 6 2 6" xfId="34714"/>
    <cellStyle name="20 % – Zvýraznění2 3 2 6 3" xfId="1332"/>
    <cellStyle name="20 % – Zvýraznění2 3 2 6 3 2" xfId="8137"/>
    <cellStyle name="20 % – Zvýraznění2 3 2 6 3 2 2" xfId="16227"/>
    <cellStyle name="20 % – Zvýraznění2 3 2 6 3 2 3" xfId="27637"/>
    <cellStyle name="20 % – Zvýraznění2 3 2 6 3 2 4" xfId="39014"/>
    <cellStyle name="20 % – Zvýraznění2 3 2 6 3 3" xfId="19541"/>
    <cellStyle name="20 % – Zvýraznění2 3 2 6 3 3 2" xfId="30930"/>
    <cellStyle name="20 % – Zvýraznění2 3 2 6 3 3 3" xfId="42307"/>
    <cellStyle name="20 % – Zvýraznění2 3 2 6 3 4" xfId="11924"/>
    <cellStyle name="20 % – Zvýraznění2 3 2 6 3 5" xfId="23340"/>
    <cellStyle name="20 % – Zvýraznění2 3 2 6 3 6" xfId="34715"/>
    <cellStyle name="20 % – Zvýraznění2 3 2 6 4" xfId="1333"/>
    <cellStyle name="20 % – Zvýraznění2 3 2 6 4 2" xfId="8138"/>
    <cellStyle name="20 % – Zvýraznění2 3 2 6 4 2 2" xfId="16228"/>
    <cellStyle name="20 % – Zvýraznění2 3 2 6 4 2 3" xfId="27638"/>
    <cellStyle name="20 % – Zvýraznění2 3 2 6 4 2 4" xfId="39015"/>
    <cellStyle name="20 % – Zvýraznění2 3 2 6 4 3" xfId="19542"/>
    <cellStyle name="20 % – Zvýraznění2 3 2 6 4 3 2" xfId="30931"/>
    <cellStyle name="20 % – Zvýraznění2 3 2 6 4 3 3" xfId="42308"/>
    <cellStyle name="20 % – Zvýraznění2 3 2 6 4 4" xfId="11925"/>
    <cellStyle name="20 % – Zvýraznění2 3 2 6 4 5" xfId="23341"/>
    <cellStyle name="20 % – Zvýraznění2 3 2 6 4 6" xfId="34716"/>
    <cellStyle name="20 % – Zvýraznění2 3 2 6 5" xfId="8135"/>
    <cellStyle name="20 % – Zvýraznění2 3 2 6 5 2" xfId="15837"/>
    <cellStyle name="20 % – Zvýraznění2 3 2 6 5 3" xfId="27247"/>
    <cellStyle name="20 % – Zvýraznění2 3 2 6 5 4" xfId="38624"/>
    <cellStyle name="20 % – Zvýraznění2 3 2 6 6" xfId="19539"/>
    <cellStyle name="20 % – Zvýraznění2 3 2 6 6 2" xfId="30928"/>
    <cellStyle name="20 % – Zvýraznění2 3 2 6 6 3" xfId="42305"/>
    <cellStyle name="20 % – Zvýraznění2 3 2 6 7" xfId="11922"/>
    <cellStyle name="20 % – Zvýraznění2 3 2 6 8" xfId="23338"/>
    <cellStyle name="20 % – Zvýraznění2 3 2 6 9" xfId="34713"/>
    <cellStyle name="20 % – Zvýraznění2 3 2 7" xfId="1334"/>
    <cellStyle name="20 % – Zvýraznění2 3 2 7 2" xfId="1335"/>
    <cellStyle name="20 % – Zvýraznění2 3 2 7 2 2" xfId="8140"/>
    <cellStyle name="20 % – Zvýraznění2 3 2 7 2 2 2" xfId="16229"/>
    <cellStyle name="20 % – Zvýraznění2 3 2 7 2 2 3" xfId="27639"/>
    <cellStyle name="20 % – Zvýraznění2 3 2 7 2 2 4" xfId="39016"/>
    <cellStyle name="20 % – Zvýraznění2 3 2 7 2 3" xfId="19544"/>
    <cellStyle name="20 % – Zvýraznění2 3 2 7 2 3 2" xfId="30933"/>
    <cellStyle name="20 % – Zvýraznění2 3 2 7 2 3 3" xfId="42310"/>
    <cellStyle name="20 % – Zvýraznění2 3 2 7 2 4" xfId="11927"/>
    <cellStyle name="20 % – Zvýraznění2 3 2 7 2 5" xfId="23343"/>
    <cellStyle name="20 % – Zvýraznění2 3 2 7 2 6" xfId="34718"/>
    <cellStyle name="20 % – Zvýraznění2 3 2 7 3" xfId="1336"/>
    <cellStyle name="20 % – Zvýraznění2 3 2 7 3 2" xfId="8141"/>
    <cellStyle name="20 % – Zvýraznění2 3 2 7 3 2 2" xfId="16230"/>
    <cellStyle name="20 % – Zvýraznění2 3 2 7 3 2 3" xfId="27640"/>
    <cellStyle name="20 % – Zvýraznění2 3 2 7 3 2 4" xfId="39017"/>
    <cellStyle name="20 % – Zvýraznění2 3 2 7 3 3" xfId="19545"/>
    <cellStyle name="20 % – Zvýraznění2 3 2 7 3 3 2" xfId="30934"/>
    <cellStyle name="20 % – Zvýraznění2 3 2 7 3 3 3" xfId="42311"/>
    <cellStyle name="20 % – Zvýraznění2 3 2 7 3 4" xfId="11928"/>
    <cellStyle name="20 % – Zvýraznění2 3 2 7 3 5" xfId="23344"/>
    <cellStyle name="20 % – Zvýraznění2 3 2 7 3 6" xfId="34719"/>
    <cellStyle name="20 % – Zvýraznění2 3 2 7 4" xfId="1337"/>
    <cellStyle name="20 % – Zvýraznění2 3 2 7 4 2" xfId="8142"/>
    <cellStyle name="20 % – Zvýraznění2 3 2 7 4 2 2" xfId="16231"/>
    <cellStyle name="20 % – Zvýraznění2 3 2 7 4 2 3" xfId="27641"/>
    <cellStyle name="20 % – Zvýraznění2 3 2 7 4 2 4" xfId="39018"/>
    <cellStyle name="20 % – Zvýraznění2 3 2 7 4 3" xfId="19546"/>
    <cellStyle name="20 % – Zvýraznění2 3 2 7 4 3 2" xfId="30935"/>
    <cellStyle name="20 % – Zvýraznění2 3 2 7 4 3 3" xfId="42312"/>
    <cellStyle name="20 % – Zvýraznění2 3 2 7 4 4" xfId="11929"/>
    <cellStyle name="20 % – Zvýraznění2 3 2 7 4 5" xfId="23345"/>
    <cellStyle name="20 % – Zvýraznění2 3 2 7 4 6" xfId="34720"/>
    <cellStyle name="20 % – Zvýraznění2 3 2 7 5" xfId="8139"/>
    <cellStyle name="20 % – Zvýraznění2 3 2 7 5 2" xfId="15925"/>
    <cellStyle name="20 % – Zvýraznění2 3 2 7 5 3" xfId="27335"/>
    <cellStyle name="20 % – Zvýraznění2 3 2 7 5 4" xfId="38712"/>
    <cellStyle name="20 % – Zvýraznění2 3 2 7 6" xfId="19543"/>
    <cellStyle name="20 % – Zvýraznění2 3 2 7 6 2" xfId="30932"/>
    <cellStyle name="20 % – Zvýraznění2 3 2 7 6 3" xfId="42309"/>
    <cellStyle name="20 % – Zvýraznění2 3 2 7 7" xfId="11926"/>
    <cellStyle name="20 % – Zvýraznění2 3 2 7 8" xfId="23342"/>
    <cellStyle name="20 % – Zvýraznění2 3 2 7 9" xfId="34717"/>
    <cellStyle name="20 % – Zvýraznění2 3 2 8" xfId="1338"/>
    <cellStyle name="20 % – Zvýraznění2 3 2 8 2" xfId="1339"/>
    <cellStyle name="20 % – Zvýraznění2 3 2 8 2 2" xfId="8144"/>
    <cellStyle name="20 % – Zvýraznění2 3 2 8 2 2 2" xfId="16232"/>
    <cellStyle name="20 % – Zvýraznění2 3 2 8 2 2 3" xfId="27642"/>
    <cellStyle name="20 % – Zvýraznění2 3 2 8 2 2 4" xfId="39019"/>
    <cellStyle name="20 % – Zvýraznění2 3 2 8 2 3" xfId="19548"/>
    <cellStyle name="20 % – Zvýraznění2 3 2 8 2 3 2" xfId="30937"/>
    <cellStyle name="20 % – Zvýraznění2 3 2 8 2 3 3" xfId="42314"/>
    <cellStyle name="20 % – Zvýraznění2 3 2 8 2 4" xfId="11931"/>
    <cellStyle name="20 % – Zvýraznění2 3 2 8 2 5" xfId="23347"/>
    <cellStyle name="20 % – Zvýraznění2 3 2 8 2 6" xfId="34722"/>
    <cellStyle name="20 % – Zvýraznění2 3 2 8 3" xfId="1340"/>
    <cellStyle name="20 % – Zvýraznění2 3 2 8 3 2" xfId="8145"/>
    <cellStyle name="20 % – Zvýraznění2 3 2 8 3 2 2" xfId="16233"/>
    <cellStyle name="20 % – Zvýraznění2 3 2 8 3 2 3" xfId="27643"/>
    <cellStyle name="20 % – Zvýraznění2 3 2 8 3 2 4" xfId="39020"/>
    <cellStyle name="20 % – Zvýraznění2 3 2 8 3 3" xfId="19549"/>
    <cellStyle name="20 % – Zvýraznění2 3 2 8 3 3 2" xfId="30938"/>
    <cellStyle name="20 % – Zvýraznění2 3 2 8 3 3 3" xfId="42315"/>
    <cellStyle name="20 % – Zvýraznění2 3 2 8 3 4" xfId="11932"/>
    <cellStyle name="20 % – Zvýraznění2 3 2 8 3 5" xfId="23348"/>
    <cellStyle name="20 % – Zvýraznění2 3 2 8 3 6" xfId="34723"/>
    <cellStyle name="20 % – Zvýraznění2 3 2 8 4" xfId="1341"/>
    <cellStyle name="20 % – Zvýraznění2 3 2 8 4 2" xfId="8146"/>
    <cellStyle name="20 % – Zvýraznění2 3 2 8 4 2 2" xfId="16234"/>
    <cellStyle name="20 % – Zvýraznění2 3 2 8 4 2 3" xfId="27644"/>
    <cellStyle name="20 % – Zvýraznění2 3 2 8 4 2 4" xfId="39021"/>
    <cellStyle name="20 % – Zvýraznění2 3 2 8 4 3" xfId="19550"/>
    <cellStyle name="20 % – Zvýraznění2 3 2 8 4 3 2" xfId="30939"/>
    <cellStyle name="20 % – Zvýraznění2 3 2 8 4 3 3" xfId="42316"/>
    <cellStyle name="20 % – Zvýraznění2 3 2 8 4 4" xfId="11933"/>
    <cellStyle name="20 % – Zvýraznění2 3 2 8 4 5" xfId="23349"/>
    <cellStyle name="20 % – Zvýraznění2 3 2 8 4 6" xfId="34724"/>
    <cellStyle name="20 % – Zvýraznění2 3 2 8 5" xfId="8143"/>
    <cellStyle name="20 % – Zvýraznění2 3 2 8 5 2" xfId="16008"/>
    <cellStyle name="20 % – Zvýraznění2 3 2 8 5 3" xfId="27418"/>
    <cellStyle name="20 % – Zvýraznění2 3 2 8 5 4" xfId="38795"/>
    <cellStyle name="20 % – Zvýraznění2 3 2 8 6" xfId="19547"/>
    <cellStyle name="20 % – Zvýraznění2 3 2 8 6 2" xfId="30936"/>
    <cellStyle name="20 % – Zvýraznění2 3 2 8 6 3" xfId="42313"/>
    <cellStyle name="20 % – Zvýraznění2 3 2 8 7" xfId="11930"/>
    <cellStyle name="20 % – Zvýraznění2 3 2 8 8" xfId="23346"/>
    <cellStyle name="20 % – Zvýraznění2 3 2 8 9" xfId="34721"/>
    <cellStyle name="20 % – Zvýraznění2 3 2 9" xfId="1342"/>
    <cellStyle name="20 % – Zvýraznění2 3 2 9 2" xfId="8147"/>
    <cellStyle name="20 % – Zvýraznění2 3 2 9 2 2" xfId="16235"/>
    <cellStyle name="20 % – Zvýraznění2 3 2 9 2 3" xfId="27645"/>
    <cellStyle name="20 % – Zvýraznění2 3 2 9 2 4" xfId="39022"/>
    <cellStyle name="20 % – Zvýraznění2 3 2 9 3" xfId="19551"/>
    <cellStyle name="20 % – Zvýraznění2 3 2 9 3 2" xfId="30940"/>
    <cellStyle name="20 % – Zvýraznění2 3 2 9 3 3" xfId="42317"/>
    <cellStyle name="20 % – Zvýraznění2 3 2 9 4" xfId="11934"/>
    <cellStyle name="20 % – Zvýraznění2 3 2 9 5" xfId="23350"/>
    <cellStyle name="20 % – Zvýraznění2 3 2 9 6" xfId="34725"/>
    <cellStyle name="20 % – Zvýraznění2 3 20" xfId="1343"/>
    <cellStyle name="20 % – Zvýraznění2 3 20 2" xfId="1344"/>
    <cellStyle name="20 % – Zvýraznění2 3 21" xfId="1345"/>
    <cellStyle name="20 % – Zvýraznění2 3 21 2" xfId="8148"/>
    <cellStyle name="20 % – Zvýraznění2 3 21 2 2" xfId="18799"/>
    <cellStyle name="20 % – Zvýraznění2 3 21 2 3" xfId="30193"/>
    <cellStyle name="20 % – Zvýraznění2 3 21 2 4" xfId="41570"/>
    <cellStyle name="20 % – Zvýraznění2 3 21 3" xfId="19552"/>
    <cellStyle name="20 % – Zvýraznění2 3 21 3 2" xfId="30941"/>
    <cellStyle name="20 % – Zvýraznění2 3 21 3 3" xfId="42318"/>
    <cellStyle name="20 % – Zvýraznění2 3 21 4" xfId="11935"/>
    <cellStyle name="20 % – Zvýraznění2 3 21 5" xfId="23351"/>
    <cellStyle name="20 % – Zvýraznění2 3 21 6" xfId="34726"/>
    <cellStyle name="20 % – Zvýraznění2 3 22" xfId="15173"/>
    <cellStyle name="20 % – Zvýraznění2 3 22 2" xfId="26586"/>
    <cellStyle name="20 % – Zvýraznění2 3 22 3" xfId="37963"/>
    <cellStyle name="20 % – Zvýraznění2 3 3" xfId="401"/>
    <cellStyle name="20 % – Zvýraznění2 3 3 10" xfId="1346"/>
    <cellStyle name="20 % – Zvýraznění2 3 3 10 2" xfId="8149"/>
    <cellStyle name="20 % – Zvýraznění2 3 3 10 2 2" xfId="16236"/>
    <cellStyle name="20 % – Zvýraznění2 3 3 10 2 3" xfId="27646"/>
    <cellStyle name="20 % – Zvýraznění2 3 3 10 2 4" xfId="39023"/>
    <cellStyle name="20 % – Zvýraznění2 3 3 10 3" xfId="19553"/>
    <cellStyle name="20 % – Zvýraznění2 3 3 10 3 2" xfId="30942"/>
    <cellStyle name="20 % – Zvýraznění2 3 3 10 3 3" xfId="42319"/>
    <cellStyle name="20 % – Zvýraznění2 3 3 10 4" xfId="11936"/>
    <cellStyle name="20 % – Zvýraznění2 3 3 10 5" xfId="23352"/>
    <cellStyle name="20 % – Zvýraznění2 3 3 10 6" xfId="34727"/>
    <cellStyle name="20 % – Zvýraznění2 3 3 11" xfId="1347"/>
    <cellStyle name="20 % – Zvýraznění2 3 3 11 2" xfId="8150"/>
    <cellStyle name="20 % – Zvýraznění2 3 3 11 2 2" xfId="18655"/>
    <cellStyle name="20 % – Zvýraznění2 3 3 11 2 3" xfId="30049"/>
    <cellStyle name="20 % – Zvýraznění2 3 3 11 2 4" xfId="41426"/>
    <cellStyle name="20 % – Zvýraznění2 3 3 11 3" xfId="19554"/>
    <cellStyle name="20 % – Zvýraznění2 3 3 11 3 2" xfId="30943"/>
    <cellStyle name="20 % – Zvýraznění2 3 3 11 3 3" xfId="42320"/>
    <cellStyle name="20 % – Zvýraznění2 3 3 11 4" xfId="11937"/>
    <cellStyle name="20 % – Zvýraznění2 3 3 11 5" xfId="23353"/>
    <cellStyle name="20 % – Zvýraznění2 3 3 11 6" xfId="34728"/>
    <cellStyle name="20 % – Zvýraznění2 3 3 12" xfId="7663"/>
    <cellStyle name="20 % – Zvýraznění2 3 3 12 2" xfId="15428"/>
    <cellStyle name="20 % – Zvýraznění2 3 3 12 3" xfId="26841"/>
    <cellStyle name="20 % – Zvýraznění2 3 3 12 4" xfId="38218"/>
    <cellStyle name="20 % – Zvýraznění2 3 3 13" xfId="19067"/>
    <cellStyle name="20 % – Zvýraznění2 3 3 13 2" xfId="30457"/>
    <cellStyle name="20 % – Zvýraznění2 3 3 13 3" xfId="41834"/>
    <cellStyle name="20 % – Zvýraznění2 3 3 14" xfId="11451"/>
    <cellStyle name="20 % – Zvýraznění2 3 3 15" xfId="22867"/>
    <cellStyle name="20 % – Zvýraznění2 3 3 16" xfId="34242"/>
    <cellStyle name="20 % – Zvýraznění2 3 3 2" xfId="1348"/>
    <cellStyle name="20 % – Zvýraznění2 3 3 2 2" xfId="1349"/>
    <cellStyle name="20 % – Zvýraznění2 3 3 2 2 2" xfId="8152"/>
    <cellStyle name="20 % – Zvýraznění2 3 3 2 2 2 2" xfId="16237"/>
    <cellStyle name="20 % – Zvýraznění2 3 3 2 2 2 3" xfId="27647"/>
    <cellStyle name="20 % – Zvýraznění2 3 3 2 2 2 4" xfId="39024"/>
    <cellStyle name="20 % – Zvýraznění2 3 3 2 2 3" xfId="19556"/>
    <cellStyle name="20 % – Zvýraznění2 3 3 2 2 3 2" xfId="30945"/>
    <cellStyle name="20 % – Zvýraznění2 3 3 2 2 3 3" xfId="42322"/>
    <cellStyle name="20 % – Zvýraznění2 3 3 2 2 4" xfId="11939"/>
    <cellStyle name="20 % – Zvýraznění2 3 3 2 2 5" xfId="23355"/>
    <cellStyle name="20 % – Zvýraznění2 3 3 2 2 6" xfId="34730"/>
    <cellStyle name="20 % – Zvýraznění2 3 3 2 3" xfId="1350"/>
    <cellStyle name="20 % – Zvýraznění2 3 3 2 3 2" xfId="8153"/>
    <cellStyle name="20 % – Zvýraznění2 3 3 2 3 2 2" xfId="16238"/>
    <cellStyle name="20 % – Zvýraznění2 3 3 2 3 2 3" xfId="27648"/>
    <cellStyle name="20 % – Zvýraznění2 3 3 2 3 2 4" xfId="39025"/>
    <cellStyle name="20 % – Zvýraznění2 3 3 2 3 3" xfId="19557"/>
    <cellStyle name="20 % – Zvýraznění2 3 3 2 3 3 2" xfId="30946"/>
    <cellStyle name="20 % – Zvýraznění2 3 3 2 3 3 3" xfId="42323"/>
    <cellStyle name="20 % – Zvýraznění2 3 3 2 3 4" xfId="11940"/>
    <cellStyle name="20 % – Zvýraznění2 3 3 2 3 5" xfId="23356"/>
    <cellStyle name="20 % – Zvýraznění2 3 3 2 3 6" xfId="34731"/>
    <cellStyle name="20 % – Zvýraznění2 3 3 2 4" xfId="1351"/>
    <cellStyle name="20 % – Zvýraznění2 3 3 2 4 2" xfId="8154"/>
    <cellStyle name="20 % – Zvýraznění2 3 3 2 4 2 2" xfId="16239"/>
    <cellStyle name="20 % – Zvýraznění2 3 3 2 4 2 3" xfId="27649"/>
    <cellStyle name="20 % – Zvýraznění2 3 3 2 4 2 4" xfId="39026"/>
    <cellStyle name="20 % – Zvýraznění2 3 3 2 4 3" xfId="19558"/>
    <cellStyle name="20 % – Zvýraznění2 3 3 2 4 3 2" xfId="30947"/>
    <cellStyle name="20 % – Zvýraznění2 3 3 2 4 3 3" xfId="42324"/>
    <cellStyle name="20 % – Zvýraznění2 3 3 2 4 4" xfId="11941"/>
    <cellStyle name="20 % – Zvýraznění2 3 3 2 4 5" xfId="23357"/>
    <cellStyle name="20 % – Zvýraznění2 3 3 2 4 6" xfId="34732"/>
    <cellStyle name="20 % – Zvýraznění2 3 3 2 5" xfId="8151"/>
    <cellStyle name="20 % – Zvýraznění2 3 3 2 5 2" xfId="15489"/>
    <cellStyle name="20 % – Zvýraznění2 3 3 2 5 3" xfId="26900"/>
    <cellStyle name="20 % – Zvýraznění2 3 3 2 5 4" xfId="38277"/>
    <cellStyle name="20 % – Zvýraznění2 3 3 2 6" xfId="19555"/>
    <cellStyle name="20 % – Zvýraznění2 3 3 2 6 2" xfId="30944"/>
    <cellStyle name="20 % – Zvýraznění2 3 3 2 6 3" xfId="42321"/>
    <cellStyle name="20 % – Zvýraznění2 3 3 2 7" xfId="11938"/>
    <cellStyle name="20 % – Zvýraznění2 3 3 2 8" xfId="23354"/>
    <cellStyle name="20 % – Zvýraznění2 3 3 2 9" xfId="34729"/>
    <cellStyle name="20 % – Zvýraznění2 3 3 3" xfId="1352"/>
    <cellStyle name="20 % – Zvýraznění2 3 3 3 2" xfId="1353"/>
    <cellStyle name="20 % – Zvýraznění2 3 3 3 2 2" xfId="8156"/>
    <cellStyle name="20 % – Zvýraznění2 3 3 3 2 2 2" xfId="16240"/>
    <cellStyle name="20 % – Zvýraznění2 3 3 3 2 2 3" xfId="27650"/>
    <cellStyle name="20 % – Zvýraznění2 3 3 3 2 2 4" xfId="39027"/>
    <cellStyle name="20 % – Zvýraznění2 3 3 3 2 3" xfId="19560"/>
    <cellStyle name="20 % – Zvýraznění2 3 3 3 2 3 2" xfId="30949"/>
    <cellStyle name="20 % – Zvýraznění2 3 3 3 2 3 3" xfId="42326"/>
    <cellStyle name="20 % – Zvýraznění2 3 3 3 2 4" xfId="11943"/>
    <cellStyle name="20 % – Zvýraznění2 3 3 3 2 5" xfId="23359"/>
    <cellStyle name="20 % – Zvýraznění2 3 3 3 2 6" xfId="34734"/>
    <cellStyle name="20 % – Zvýraznění2 3 3 3 3" xfId="1354"/>
    <cellStyle name="20 % – Zvýraznění2 3 3 3 3 2" xfId="8157"/>
    <cellStyle name="20 % – Zvýraznění2 3 3 3 3 2 2" xfId="16241"/>
    <cellStyle name="20 % – Zvýraznění2 3 3 3 3 2 3" xfId="27651"/>
    <cellStyle name="20 % – Zvýraznění2 3 3 3 3 2 4" xfId="39028"/>
    <cellStyle name="20 % – Zvýraznění2 3 3 3 3 3" xfId="19561"/>
    <cellStyle name="20 % – Zvýraznění2 3 3 3 3 3 2" xfId="30950"/>
    <cellStyle name="20 % – Zvýraznění2 3 3 3 3 3 3" xfId="42327"/>
    <cellStyle name="20 % – Zvýraznění2 3 3 3 3 4" xfId="11944"/>
    <cellStyle name="20 % – Zvýraznění2 3 3 3 3 5" xfId="23360"/>
    <cellStyle name="20 % – Zvýraznění2 3 3 3 3 6" xfId="34735"/>
    <cellStyle name="20 % – Zvýraznění2 3 3 3 4" xfId="1355"/>
    <cellStyle name="20 % – Zvýraznění2 3 3 3 4 2" xfId="8158"/>
    <cellStyle name="20 % – Zvýraznění2 3 3 3 4 2 2" xfId="16242"/>
    <cellStyle name="20 % – Zvýraznění2 3 3 3 4 2 3" xfId="27652"/>
    <cellStyle name="20 % – Zvýraznění2 3 3 3 4 2 4" xfId="39029"/>
    <cellStyle name="20 % – Zvýraznění2 3 3 3 4 3" xfId="19562"/>
    <cellStyle name="20 % – Zvýraznění2 3 3 3 4 3 2" xfId="30951"/>
    <cellStyle name="20 % – Zvýraznění2 3 3 3 4 3 3" xfId="42328"/>
    <cellStyle name="20 % – Zvýraznění2 3 3 3 4 4" xfId="11945"/>
    <cellStyle name="20 % – Zvýraznění2 3 3 3 4 5" xfId="23361"/>
    <cellStyle name="20 % – Zvýraznění2 3 3 3 4 6" xfId="34736"/>
    <cellStyle name="20 % – Zvýraznění2 3 3 3 5" xfId="8155"/>
    <cellStyle name="20 % – Zvýraznění2 3 3 3 5 2" xfId="15642"/>
    <cellStyle name="20 % – Zvýraznění2 3 3 3 5 3" xfId="27052"/>
    <cellStyle name="20 % – Zvýraznění2 3 3 3 5 4" xfId="38429"/>
    <cellStyle name="20 % – Zvýraznění2 3 3 3 6" xfId="19559"/>
    <cellStyle name="20 % – Zvýraznění2 3 3 3 6 2" xfId="30948"/>
    <cellStyle name="20 % – Zvýraznění2 3 3 3 6 3" xfId="42325"/>
    <cellStyle name="20 % – Zvýraznění2 3 3 3 7" xfId="11942"/>
    <cellStyle name="20 % – Zvýraznění2 3 3 3 8" xfId="23358"/>
    <cellStyle name="20 % – Zvýraznění2 3 3 3 9" xfId="34733"/>
    <cellStyle name="20 % – Zvýraznění2 3 3 4" xfId="1356"/>
    <cellStyle name="20 % – Zvýraznění2 3 3 4 2" xfId="1357"/>
    <cellStyle name="20 % – Zvýraznění2 3 3 4 2 2" xfId="8160"/>
    <cellStyle name="20 % – Zvýraznění2 3 3 4 2 2 2" xfId="16243"/>
    <cellStyle name="20 % – Zvýraznění2 3 3 4 2 2 3" xfId="27653"/>
    <cellStyle name="20 % – Zvýraznění2 3 3 4 2 2 4" xfId="39030"/>
    <cellStyle name="20 % – Zvýraznění2 3 3 4 2 3" xfId="19564"/>
    <cellStyle name="20 % – Zvýraznění2 3 3 4 2 3 2" xfId="30953"/>
    <cellStyle name="20 % – Zvýraznění2 3 3 4 2 3 3" xfId="42330"/>
    <cellStyle name="20 % – Zvýraznění2 3 3 4 2 4" xfId="11947"/>
    <cellStyle name="20 % – Zvýraznění2 3 3 4 2 5" xfId="23363"/>
    <cellStyle name="20 % – Zvýraznění2 3 3 4 2 6" xfId="34738"/>
    <cellStyle name="20 % – Zvýraznění2 3 3 4 3" xfId="1358"/>
    <cellStyle name="20 % – Zvýraznění2 3 3 4 3 2" xfId="8161"/>
    <cellStyle name="20 % – Zvýraznění2 3 3 4 3 2 2" xfId="16244"/>
    <cellStyle name="20 % – Zvýraznění2 3 3 4 3 2 3" xfId="27654"/>
    <cellStyle name="20 % – Zvýraznění2 3 3 4 3 2 4" xfId="39031"/>
    <cellStyle name="20 % – Zvýraznění2 3 3 4 3 3" xfId="19565"/>
    <cellStyle name="20 % – Zvýraznění2 3 3 4 3 3 2" xfId="30954"/>
    <cellStyle name="20 % – Zvýraznění2 3 3 4 3 3 3" xfId="42331"/>
    <cellStyle name="20 % – Zvýraznění2 3 3 4 3 4" xfId="11948"/>
    <cellStyle name="20 % – Zvýraznění2 3 3 4 3 5" xfId="23364"/>
    <cellStyle name="20 % – Zvýraznění2 3 3 4 3 6" xfId="34739"/>
    <cellStyle name="20 % – Zvýraznění2 3 3 4 4" xfId="1359"/>
    <cellStyle name="20 % – Zvýraznění2 3 3 4 4 2" xfId="8162"/>
    <cellStyle name="20 % – Zvýraznění2 3 3 4 4 2 2" xfId="16245"/>
    <cellStyle name="20 % – Zvýraznění2 3 3 4 4 2 3" xfId="27655"/>
    <cellStyle name="20 % – Zvýraznění2 3 3 4 4 2 4" xfId="39032"/>
    <cellStyle name="20 % – Zvýraznění2 3 3 4 4 3" xfId="19566"/>
    <cellStyle name="20 % – Zvýraznění2 3 3 4 4 3 2" xfId="30955"/>
    <cellStyle name="20 % – Zvýraznění2 3 3 4 4 3 3" xfId="42332"/>
    <cellStyle name="20 % – Zvýraznění2 3 3 4 4 4" xfId="11949"/>
    <cellStyle name="20 % – Zvýraznění2 3 3 4 4 5" xfId="23365"/>
    <cellStyle name="20 % – Zvýraznění2 3 3 4 4 6" xfId="34740"/>
    <cellStyle name="20 % – Zvýraznění2 3 3 4 5" xfId="8159"/>
    <cellStyle name="20 % – Zvýraznění2 3 3 4 5 2" xfId="15722"/>
    <cellStyle name="20 % – Zvýraznění2 3 3 4 5 3" xfId="27132"/>
    <cellStyle name="20 % – Zvýraznění2 3 3 4 5 4" xfId="38509"/>
    <cellStyle name="20 % – Zvýraznění2 3 3 4 6" xfId="19563"/>
    <cellStyle name="20 % – Zvýraznění2 3 3 4 6 2" xfId="30952"/>
    <cellStyle name="20 % – Zvýraznění2 3 3 4 6 3" xfId="42329"/>
    <cellStyle name="20 % – Zvýraznění2 3 3 4 7" xfId="11946"/>
    <cellStyle name="20 % – Zvýraznění2 3 3 4 8" xfId="23362"/>
    <cellStyle name="20 % – Zvýraznění2 3 3 4 9" xfId="34737"/>
    <cellStyle name="20 % – Zvýraznění2 3 3 5" xfId="1360"/>
    <cellStyle name="20 % – Zvýraznění2 3 3 5 2" xfId="1361"/>
    <cellStyle name="20 % – Zvýraznění2 3 3 5 2 2" xfId="8164"/>
    <cellStyle name="20 % – Zvýraznění2 3 3 5 2 2 2" xfId="16246"/>
    <cellStyle name="20 % – Zvýraznění2 3 3 5 2 2 3" xfId="27656"/>
    <cellStyle name="20 % – Zvýraznění2 3 3 5 2 2 4" xfId="39033"/>
    <cellStyle name="20 % – Zvýraznění2 3 3 5 2 3" xfId="19568"/>
    <cellStyle name="20 % – Zvýraznění2 3 3 5 2 3 2" xfId="30957"/>
    <cellStyle name="20 % – Zvýraznění2 3 3 5 2 3 3" xfId="42334"/>
    <cellStyle name="20 % – Zvýraznění2 3 3 5 2 4" xfId="11951"/>
    <cellStyle name="20 % – Zvýraznění2 3 3 5 2 5" xfId="23367"/>
    <cellStyle name="20 % – Zvýraznění2 3 3 5 2 6" xfId="34742"/>
    <cellStyle name="20 % – Zvýraznění2 3 3 5 3" xfId="1362"/>
    <cellStyle name="20 % – Zvýraznění2 3 3 5 3 2" xfId="8165"/>
    <cellStyle name="20 % – Zvýraznění2 3 3 5 3 2 2" xfId="16247"/>
    <cellStyle name="20 % – Zvýraznění2 3 3 5 3 2 3" xfId="27657"/>
    <cellStyle name="20 % – Zvýraznění2 3 3 5 3 2 4" xfId="39034"/>
    <cellStyle name="20 % – Zvýraznění2 3 3 5 3 3" xfId="19569"/>
    <cellStyle name="20 % – Zvýraznění2 3 3 5 3 3 2" xfId="30958"/>
    <cellStyle name="20 % – Zvýraznění2 3 3 5 3 3 3" xfId="42335"/>
    <cellStyle name="20 % – Zvýraznění2 3 3 5 3 4" xfId="11952"/>
    <cellStyle name="20 % – Zvýraznění2 3 3 5 3 5" xfId="23368"/>
    <cellStyle name="20 % – Zvýraznění2 3 3 5 3 6" xfId="34743"/>
    <cellStyle name="20 % – Zvýraznění2 3 3 5 4" xfId="1363"/>
    <cellStyle name="20 % – Zvýraznění2 3 3 5 4 2" xfId="8166"/>
    <cellStyle name="20 % – Zvýraznění2 3 3 5 4 2 2" xfId="16248"/>
    <cellStyle name="20 % – Zvýraznění2 3 3 5 4 2 3" xfId="27658"/>
    <cellStyle name="20 % – Zvýraznění2 3 3 5 4 2 4" xfId="39035"/>
    <cellStyle name="20 % – Zvýraznění2 3 3 5 4 3" xfId="19570"/>
    <cellStyle name="20 % – Zvýraznění2 3 3 5 4 3 2" xfId="30959"/>
    <cellStyle name="20 % – Zvýraznění2 3 3 5 4 3 3" xfId="42336"/>
    <cellStyle name="20 % – Zvýraznění2 3 3 5 4 4" xfId="11953"/>
    <cellStyle name="20 % – Zvýraznění2 3 3 5 4 5" xfId="23369"/>
    <cellStyle name="20 % – Zvýraznění2 3 3 5 4 6" xfId="34744"/>
    <cellStyle name="20 % – Zvýraznění2 3 3 5 5" xfId="8163"/>
    <cellStyle name="20 % – Zvýraznění2 3 3 5 5 2" xfId="15804"/>
    <cellStyle name="20 % – Zvýraznění2 3 3 5 5 3" xfId="27214"/>
    <cellStyle name="20 % – Zvýraznění2 3 3 5 5 4" xfId="38591"/>
    <cellStyle name="20 % – Zvýraznění2 3 3 5 6" xfId="19567"/>
    <cellStyle name="20 % – Zvýraznění2 3 3 5 6 2" xfId="30956"/>
    <cellStyle name="20 % – Zvýraznění2 3 3 5 6 3" xfId="42333"/>
    <cellStyle name="20 % – Zvýraznění2 3 3 5 7" xfId="11950"/>
    <cellStyle name="20 % – Zvýraznění2 3 3 5 8" xfId="23366"/>
    <cellStyle name="20 % – Zvýraznění2 3 3 5 9" xfId="34741"/>
    <cellStyle name="20 % – Zvýraznění2 3 3 6" xfId="1364"/>
    <cellStyle name="20 % – Zvýraznění2 3 3 6 2" xfId="1365"/>
    <cellStyle name="20 % – Zvýraznění2 3 3 6 2 2" xfId="8168"/>
    <cellStyle name="20 % – Zvýraznění2 3 3 6 2 2 2" xfId="16249"/>
    <cellStyle name="20 % – Zvýraznění2 3 3 6 2 2 3" xfId="27659"/>
    <cellStyle name="20 % – Zvýraznění2 3 3 6 2 2 4" xfId="39036"/>
    <cellStyle name="20 % – Zvýraznění2 3 3 6 2 3" xfId="19572"/>
    <cellStyle name="20 % – Zvýraznění2 3 3 6 2 3 2" xfId="30961"/>
    <cellStyle name="20 % – Zvýraznění2 3 3 6 2 3 3" xfId="42338"/>
    <cellStyle name="20 % – Zvýraznění2 3 3 6 2 4" xfId="11955"/>
    <cellStyle name="20 % – Zvýraznění2 3 3 6 2 5" xfId="23371"/>
    <cellStyle name="20 % – Zvýraznění2 3 3 6 2 6" xfId="34746"/>
    <cellStyle name="20 % – Zvýraznění2 3 3 6 3" xfId="1366"/>
    <cellStyle name="20 % – Zvýraznění2 3 3 6 3 2" xfId="8169"/>
    <cellStyle name="20 % – Zvýraznění2 3 3 6 3 2 2" xfId="16250"/>
    <cellStyle name="20 % – Zvýraznění2 3 3 6 3 2 3" xfId="27660"/>
    <cellStyle name="20 % – Zvýraznění2 3 3 6 3 2 4" xfId="39037"/>
    <cellStyle name="20 % – Zvýraznění2 3 3 6 3 3" xfId="19573"/>
    <cellStyle name="20 % – Zvýraznění2 3 3 6 3 3 2" xfId="30962"/>
    <cellStyle name="20 % – Zvýraznění2 3 3 6 3 3 3" xfId="42339"/>
    <cellStyle name="20 % – Zvýraznění2 3 3 6 3 4" xfId="11956"/>
    <cellStyle name="20 % – Zvýraznění2 3 3 6 3 5" xfId="23372"/>
    <cellStyle name="20 % – Zvýraznění2 3 3 6 3 6" xfId="34747"/>
    <cellStyle name="20 % – Zvýraznění2 3 3 6 4" xfId="1367"/>
    <cellStyle name="20 % – Zvýraznění2 3 3 6 4 2" xfId="8170"/>
    <cellStyle name="20 % – Zvýraznění2 3 3 6 4 2 2" xfId="16251"/>
    <cellStyle name="20 % – Zvýraznění2 3 3 6 4 2 3" xfId="27661"/>
    <cellStyle name="20 % – Zvýraznění2 3 3 6 4 2 4" xfId="39038"/>
    <cellStyle name="20 % – Zvýraznění2 3 3 6 4 3" xfId="19574"/>
    <cellStyle name="20 % – Zvýraznění2 3 3 6 4 3 2" xfId="30963"/>
    <cellStyle name="20 % – Zvýraznění2 3 3 6 4 3 3" xfId="42340"/>
    <cellStyle name="20 % – Zvýraznění2 3 3 6 4 4" xfId="11957"/>
    <cellStyle name="20 % – Zvýraznění2 3 3 6 4 5" xfId="23373"/>
    <cellStyle name="20 % – Zvýraznění2 3 3 6 4 6" xfId="34748"/>
    <cellStyle name="20 % – Zvýraznění2 3 3 6 5" xfId="8167"/>
    <cellStyle name="20 % – Zvýraznění2 3 3 6 5 2" xfId="15897"/>
    <cellStyle name="20 % – Zvýraznění2 3 3 6 5 3" xfId="27307"/>
    <cellStyle name="20 % – Zvýraznění2 3 3 6 5 4" xfId="38684"/>
    <cellStyle name="20 % – Zvýraznění2 3 3 6 6" xfId="19571"/>
    <cellStyle name="20 % – Zvýraznění2 3 3 6 6 2" xfId="30960"/>
    <cellStyle name="20 % – Zvýraznění2 3 3 6 6 3" xfId="42337"/>
    <cellStyle name="20 % – Zvýraznění2 3 3 6 7" xfId="11954"/>
    <cellStyle name="20 % – Zvýraznění2 3 3 6 8" xfId="23370"/>
    <cellStyle name="20 % – Zvýraznění2 3 3 6 9" xfId="34745"/>
    <cellStyle name="20 % – Zvýraznění2 3 3 7" xfId="1368"/>
    <cellStyle name="20 % – Zvýraznění2 3 3 7 2" xfId="1369"/>
    <cellStyle name="20 % – Zvýraznění2 3 3 7 2 2" xfId="8172"/>
    <cellStyle name="20 % – Zvýraznění2 3 3 7 2 2 2" xfId="16252"/>
    <cellStyle name="20 % – Zvýraznění2 3 3 7 2 2 3" xfId="27662"/>
    <cellStyle name="20 % – Zvýraznění2 3 3 7 2 2 4" xfId="39039"/>
    <cellStyle name="20 % – Zvýraznění2 3 3 7 2 3" xfId="19576"/>
    <cellStyle name="20 % – Zvýraznění2 3 3 7 2 3 2" xfId="30965"/>
    <cellStyle name="20 % – Zvýraznění2 3 3 7 2 3 3" xfId="42342"/>
    <cellStyle name="20 % – Zvýraznění2 3 3 7 2 4" xfId="11959"/>
    <cellStyle name="20 % – Zvýraznění2 3 3 7 2 5" xfId="23375"/>
    <cellStyle name="20 % – Zvýraznění2 3 3 7 2 6" xfId="34750"/>
    <cellStyle name="20 % – Zvýraznění2 3 3 7 3" xfId="1370"/>
    <cellStyle name="20 % – Zvýraznění2 3 3 7 3 2" xfId="8173"/>
    <cellStyle name="20 % – Zvýraznění2 3 3 7 3 2 2" xfId="16253"/>
    <cellStyle name="20 % – Zvýraznění2 3 3 7 3 2 3" xfId="27663"/>
    <cellStyle name="20 % – Zvýraznění2 3 3 7 3 2 4" xfId="39040"/>
    <cellStyle name="20 % – Zvýraznění2 3 3 7 3 3" xfId="19577"/>
    <cellStyle name="20 % – Zvýraznění2 3 3 7 3 3 2" xfId="30966"/>
    <cellStyle name="20 % – Zvýraznění2 3 3 7 3 3 3" xfId="42343"/>
    <cellStyle name="20 % – Zvýraznění2 3 3 7 3 4" xfId="11960"/>
    <cellStyle name="20 % – Zvýraznění2 3 3 7 3 5" xfId="23376"/>
    <cellStyle name="20 % – Zvýraznění2 3 3 7 3 6" xfId="34751"/>
    <cellStyle name="20 % – Zvýraznění2 3 3 7 4" xfId="1371"/>
    <cellStyle name="20 % – Zvýraznění2 3 3 7 4 2" xfId="8174"/>
    <cellStyle name="20 % – Zvýraznění2 3 3 7 4 2 2" xfId="16254"/>
    <cellStyle name="20 % – Zvýraznění2 3 3 7 4 2 3" xfId="27664"/>
    <cellStyle name="20 % – Zvýraznění2 3 3 7 4 2 4" xfId="39041"/>
    <cellStyle name="20 % – Zvýraznění2 3 3 7 4 3" xfId="19578"/>
    <cellStyle name="20 % – Zvýraznění2 3 3 7 4 3 2" xfId="30967"/>
    <cellStyle name="20 % – Zvýraznění2 3 3 7 4 3 3" xfId="42344"/>
    <cellStyle name="20 % – Zvýraznění2 3 3 7 4 4" xfId="11961"/>
    <cellStyle name="20 % – Zvýraznění2 3 3 7 4 5" xfId="23377"/>
    <cellStyle name="20 % – Zvýraznění2 3 3 7 4 6" xfId="34752"/>
    <cellStyle name="20 % – Zvýraznění2 3 3 7 5" xfId="8171"/>
    <cellStyle name="20 % – Zvýraznění2 3 3 7 5 2" xfId="15980"/>
    <cellStyle name="20 % – Zvýraznění2 3 3 7 5 3" xfId="27390"/>
    <cellStyle name="20 % – Zvýraznění2 3 3 7 5 4" xfId="38767"/>
    <cellStyle name="20 % – Zvýraznění2 3 3 7 6" xfId="19575"/>
    <cellStyle name="20 % – Zvýraznění2 3 3 7 6 2" xfId="30964"/>
    <cellStyle name="20 % – Zvýraznění2 3 3 7 6 3" xfId="42341"/>
    <cellStyle name="20 % – Zvýraznění2 3 3 7 7" xfId="11958"/>
    <cellStyle name="20 % – Zvýraznění2 3 3 7 8" xfId="23374"/>
    <cellStyle name="20 % – Zvýraznění2 3 3 7 9" xfId="34749"/>
    <cellStyle name="20 % – Zvýraznění2 3 3 8" xfId="1372"/>
    <cellStyle name="20 % – Zvýraznění2 3 3 8 2" xfId="8175"/>
    <cellStyle name="20 % – Zvýraznění2 3 3 8 2 2" xfId="16255"/>
    <cellStyle name="20 % – Zvýraznění2 3 3 8 2 3" xfId="27665"/>
    <cellStyle name="20 % – Zvýraznění2 3 3 8 2 4" xfId="39042"/>
    <cellStyle name="20 % – Zvýraznění2 3 3 8 3" xfId="19579"/>
    <cellStyle name="20 % – Zvýraznění2 3 3 8 3 2" xfId="30968"/>
    <cellStyle name="20 % – Zvýraznění2 3 3 8 3 3" xfId="42345"/>
    <cellStyle name="20 % – Zvýraznění2 3 3 8 4" xfId="11962"/>
    <cellStyle name="20 % – Zvýraznění2 3 3 8 5" xfId="23378"/>
    <cellStyle name="20 % – Zvýraznění2 3 3 8 6" xfId="34753"/>
    <cellStyle name="20 % – Zvýraznění2 3 3 9" xfId="1373"/>
    <cellStyle name="20 % – Zvýraznění2 3 3 9 2" xfId="8176"/>
    <cellStyle name="20 % – Zvýraznění2 3 3 9 2 2" xfId="16256"/>
    <cellStyle name="20 % – Zvýraznění2 3 3 9 2 3" xfId="27666"/>
    <cellStyle name="20 % – Zvýraznění2 3 3 9 2 4" xfId="39043"/>
    <cellStyle name="20 % – Zvýraznění2 3 3 9 3" xfId="19580"/>
    <cellStyle name="20 % – Zvýraznění2 3 3 9 3 2" xfId="30969"/>
    <cellStyle name="20 % – Zvýraznění2 3 3 9 3 3" xfId="42346"/>
    <cellStyle name="20 % – Zvýraznění2 3 3 9 4" xfId="11963"/>
    <cellStyle name="20 % – Zvýraznění2 3 3 9 5" xfId="23379"/>
    <cellStyle name="20 % – Zvýraznění2 3 3 9 6" xfId="34754"/>
    <cellStyle name="20 % – Zvýraznění2 3 4" xfId="402"/>
    <cellStyle name="20 % – Zvýraznění2 3 4 10" xfId="34243"/>
    <cellStyle name="20 % – Zvýraznění2 3 4 2" xfId="1374"/>
    <cellStyle name="20 % – Zvýraznění2 3 4 2 2" xfId="8177"/>
    <cellStyle name="20 % – Zvýraznění2 3 4 2 2 2" xfId="16257"/>
    <cellStyle name="20 % – Zvýraznění2 3 4 2 2 3" xfId="27667"/>
    <cellStyle name="20 % – Zvýraznění2 3 4 2 2 4" xfId="39044"/>
    <cellStyle name="20 % – Zvýraznění2 3 4 2 3" xfId="19581"/>
    <cellStyle name="20 % – Zvýraznění2 3 4 2 3 2" xfId="30970"/>
    <cellStyle name="20 % – Zvýraznění2 3 4 2 3 3" xfId="42347"/>
    <cellStyle name="20 % – Zvýraznění2 3 4 2 4" xfId="11964"/>
    <cellStyle name="20 % – Zvýraznění2 3 4 2 5" xfId="23380"/>
    <cellStyle name="20 % – Zvýraznění2 3 4 2 6" xfId="34755"/>
    <cellStyle name="20 % – Zvýraznění2 3 4 3" xfId="1375"/>
    <cellStyle name="20 % – Zvýraznění2 3 4 3 2" xfId="8178"/>
    <cellStyle name="20 % – Zvýraznění2 3 4 3 2 2" xfId="16258"/>
    <cellStyle name="20 % – Zvýraznění2 3 4 3 2 3" xfId="27668"/>
    <cellStyle name="20 % – Zvýraznění2 3 4 3 2 4" xfId="39045"/>
    <cellStyle name="20 % – Zvýraznění2 3 4 3 3" xfId="19582"/>
    <cellStyle name="20 % – Zvýraznění2 3 4 3 3 2" xfId="30971"/>
    <cellStyle name="20 % – Zvýraznění2 3 4 3 3 3" xfId="42348"/>
    <cellStyle name="20 % – Zvýraznění2 3 4 3 4" xfId="11965"/>
    <cellStyle name="20 % – Zvýraznění2 3 4 3 5" xfId="23381"/>
    <cellStyle name="20 % – Zvýraznění2 3 4 3 6" xfId="34756"/>
    <cellStyle name="20 % – Zvýraznění2 3 4 4" xfId="1376"/>
    <cellStyle name="20 % – Zvýraznění2 3 4 4 2" xfId="8179"/>
    <cellStyle name="20 % – Zvýraznění2 3 4 4 2 2" xfId="16259"/>
    <cellStyle name="20 % – Zvýraznění2 3 4 4 2 3" xfId="27669"/>
    <cellStyle name="20 % – Zvýraznění2 3 4 4 2 4" xfId="39046"/>
    <cellStyle name="20 % – Zvýraznění2 3 4 4 3" xfId="19583"/>
    <cellStyle name="20 % – Zvýraznění2 3 4 4 3 2" xfId="30972"/>
    <cellStyle name="20 % – Zvýraznění2 3 4 4 3 3" xfId="42349"/>
    <cellStyle name="20 % – Zvýraznění2 3 4 4 4" xfId="11966"/>
    <cellStyle name="20 % – Zvýraznění2 3 4 4 5" xfId="23382"/>
    <cellStyle name="20 % – Zvýraznění2 3 4 4 6" xfId="34757"/>
    <cellStyle name="20 % – Zvýraznění2 3 4 5" xfId="1377"/>
    <cellStyle name="20 % – Zvýraznění2 3 4 5 2" xfId="8180"/>
    <cellStyle name="20 % – Zvýraznění2 3 4 5 2 2" xfId="18624"/>
    <cellStyle name="20 % – Zvýraznění2 3 4 5 2 3" xfId="30018"/>
    <cellStyle name="20 % – Zvýraznění2 3 4 5 2 4" xfId="41395"/>
    <cellStyle name="20 % – Zvýraznění2 3 4 5 3" xfId="19584"/>
    <cellStyle name="20 % – Zvýraznění2 3 4 5 3 2" xfId="30973"/>
    <cellStyle name="20 % – Zvýraznění2 3 4 5 3 3" xfId="42350"/>
    <cellStyle name="20 % – Zvýraznění2 3 4 5 4" xfId="11967"/>
    <cellStyle name="20 % – Zvýraznění2 3 4 5 5" xfId="23383"/>
    <cellStyle name="20 % – Zvýraznění2 3 4 5 6" xfId="34758"/>
    <cellStyle name="20 % – Zvýraznění2 3 4 6" xfId="7664"/>
    <cellStyle name="20 % – Zvýraznění2 3 4 6 2" xfId="15384"/>
    <cellStyle name="20 % – Zvýraznění2 3 4 6 3" xfId="26797"/>
    <cellStyle name="20 % – Zvýraznění2 3 4 6 4" xfId="38174"/>
    <cellStyle name="20 % – Zvýraznění2 3 4 7" xfId="19068"/>
    <cellStyle name="20 % – Zvýraznění2 3 4 7 2" xfId="30458"/>
    <cellStyle name="20 % – Zvýraznění2 3 4 7 3" xfId="41835"/>
    <cellStyle name="20 % – Zvýraznění2 3 4 8" xfId="11452"/>
    <cellStyle name="20 % – Zvýraznění2 3 4 9" xfId="22868"/>
    <cellStyle name="20 % – Zvýraznění2 3 5" xfId="403"/>
    <cellStyle name="20 % – Zvýraznění2 3 5 10" xfId="34244"/>
    <cellStyle name="20 % – Zvýraznění2 3 5 2" xfId="1378"/>
    <cellStyle name="20 % – Zvýraznění2 3 5 2 2" xfId="8181"/>
    <cellStyle name="20 % – Zvýraznění2 3 5 2 2 2" xfId="16260"/>
    <cellStyle name="20 % – Zvýraznění2 3 5 2 2 3" xfId="27670"/>
    <cellStyle name="20 % – Zvýraznění2 3 5 2 2 4" xfId="39047"/>
    <cellStyle name="20 % – Zvýraznění2 3 5 2 3" xfId="19585"/>
    <cellStyle name="20 % – Zvýraznění2 3 5 2 3 2" xfId="30974"/>
    <cellStyle name="20 % – Zvýraznění2 3 5 2 3 3" xfId="42351"/>
    <cellStyle name="20 % – Zvýraznění2 3 5 2 4" xfId="11968"/>
    <cellStyle name="20 % – Zvýraznění2 3 5 2 5" xfId="23384"/>
    <cellStyle name="20 % – Zvýraznění2 3 5 2 6" xfId="34759"/>
    <cellStyle name="20 % – Zvýraznění2 3 5 3" xfId="1379"/>
    <cellStyle name="20 % – Zvýraznění2 3 5 3 2" xfId="8182"/>
    <cellStyle name="20 % – Zvýraznění2 3 5 3 2 2" xfId="16261"/>
    <cellStyle name="20 % – Zvýraznění2 3 5 3 2 3" xfId="27671"/>
    <cellStyle name="20 % – Zvýraznění2 3 5 3 2 4" xfId="39048"/>
    <cellStyle name="20 % – Zvýraznění2 3 5 3 3" xfId="19586"/>
    <cellStyle name="20 % – Zvýraznění2 3 5 3 3 2" xfId="30975"/>
    <cellStyle name="20 % – Zvýraznění2 3 5 3 3 3" xfId="42352"/>
    <cellStyle name="20 % – Zvýraznění2 3 5 3 4" xfId="11969"/>
    <cellStyle name="20 % – Zvýraznění2 3 5 3 5" xfId="23385"/>
    <cellStyle name="20 % – Zvýraznění2 3 5 3 6" xfId="34760"/>
    <cellStyle name="20 % – Zvýraznění2 3 5 4" xfId="1380"/>
    <cellStyle name="20 % – Zvýraznění2 3 5 4 2" xfId="8183"/>
    <cellStyle name="20 % – Zvýraznění2 3 5 4 2 2" xfId="16262"/>
    <cellStyle name="20 % – Zvýraznění2 3 5 4 2 3" xfId="27672"/>
    <cellStyle name="20 % – Zvýraznění2 3 5 4 2 4" xfId="39049"/>
    <cellStyle name="20 % – Zvýraznění2 3 5 4 3" xfId="19587"/>
    <cellStyle name="20 % – Zvýraznění2 3 5 4 3 2" xfId="30976"/>
    <cellStyle name="20 % – Zvýraznění2 3 5 4 3 3" xfId="42353"/>
    <cellStyle name="20 % – Zvýraznění2 3 5 4 4" xfId="11970"/>
    <cellStyle name="20 % – Zvýraznění2 3 5 4 5" xfId="23386"/>
    <cellStyle name="20 % – Zvýraznění2 3 5 4 6" xfId="34761"/>
    <cellStyle name="20 % – Zvýraznění2 3 5 5" xfId="1381"/>
    <cellStyle name="20 % – Zvýraznění2 3 5 5 2" xfId="8184"/>
    <cellStyle name="20 % – Zvýraznění2 3 5 5 2 2" xfId="18724"/>
    <cellStyle name="20 % – Zvýraznění2 3 5 5 2 3" xfId="30118"/>
    <cellStyle name="20 % – Zvýraznění2 3 5 5 2 4" xfId="41495"/>
    <cellStyle name="20 % – Zvýraznění2 3 5 5 3" xfId="19588"/>
    <cellStyle name="20 % – Zvýraznění2 3 5 5 3 2" xfId="30977"/>
    <cellStyle name="20 % – Zvýraznění2 3 5 5 3 3" xfId="42354"/>
    <cellStyle name="20 % – Zvýraznění2 3 5 5 4" xfId="11971"/>
    <cellStyle name="20 % – Zvýraznění2 3 5 5 5" xfId="23387"/>
    <cellStyle name="20 % – Zvýraznění2 3 5 5 6" xfId="34762"/>
    <cellStyle name="20 % – Zvýraznění2 3 5 6" xfId="7665"/>
    <cellStyle name="20 % – Zvýraznění2 3 5 6 2" xfId="15269"/>
    <cellStyle name="20 % – Zvýraznění2 3 5 6 3" xfId="26682"/>
    <cellStyle name="20 % – Zvýraznění2 3 5 6 4" xfId="38059"/>
    <cellStyle name="20 % – Zvýraznění2 3 5 7" xfId="19069"/>
    <cellStyle name="20 % – Zvýraznění2 3 5 7 2" xfId="30459"/>
    <cellStyle name="20 % – Zvýraznění2 3 5 7 3" xfId="41836"/>
    <cellStyle name="20 % – Zvýraznění2 3 5 8" xfId="11453"/>
    <cellStyle name="20 % – Zvýraznění2 3 5 9" xfId="22869"/>
    <cellStyle name="20 % – Zvýraznění2 3 6" xfId="1382"/>
    <cellStyle name="20 % – Zvýraznění2 3 6 2" xfId="1383"/>
    <cellStyle name="20 % – Zvýraznění2 3 6 2 2" xfId="8186"/>
    <cellStyle name="20 % – Zvýraznění2 3 6 2 2 2" xfId="16263"/>
    <cellStyle name="20 % – Zvýraznění2 3 6 2 2 3" xfId="27673"/>
    <cellStyle name="20 % – Zvýraznění2 3 6 2 2 4" xfId="39050"/>
    <cellStyle name="20 % – Zvýraznění2 3 6 2 3" xfId="19590"/>
    <cellStyle name="20 % – Zvýraznění2 3 6 2 3 2" xfId="30979"/>
    <cellStyle name="20 % – Zvýraznění2 3 6 2 3 3" xfId="42356"/>
    <cellStyle name="20 % – Zvýraznění2 3 6 2 4" xfId="11973"/>
    <cellStyle name="20 % – Zvýraznění2 3 6 2 5" xfId="23389"/>
    <cellStyle name="20 % – Zvýraznění2 3 6 2 6" xfId="34764"/>
    <cellStyle name="20 % – Zvýraznění2 3 6 3" xfId="1384"/>
    <cellStyle name="20 % – Zvýraznění2 3 6 3 2" xfId="8187"/>
    <cellStyle name="20 % – Zvýraznění2 3 6 3 2 2" xfId="16264"/>
    <cellStyle name="20 % – Zvýraznění2 3 6 3 2 3" xfId="27674"/>
    <cellStyle name="20 % – Zvýraznění2 3 6 3 2 4" xfId="39051"/>
    <cellStyle name="20 % – Zvýraznění2 3 6 3 3" xfId="19591"/>
    <cellStyle name="20 % – Zvýraznění2 3 6 3 3 2" xfId="30980"/>
    <cellStyle name="20 % – Zvýraznění2 3 6 3 3 3" xfId="42357"/>
    <cellStyle name="20 % – Zvýraznění2 3 6 3 4" xfId="11974"/>
    <cellStyle name="20 % – Zvýraznění2 3 6 3 5" xfId="23390"/>
    <cellStyle name="20 % – Zvýraznění2 3 6 3 6" xfId="34765"/>
    <cellStyle name="20 % – Zvýraznění2 3 6 4" xfId="1385"/>
    <cellStyle name="20 % – Zvýraznění2 3 6 4 2" xfId="8188"/>
    <cellStyle name="20 % – Zvýraznění2 3 6 4 2 2" xfId="16265"/>
    <cellStyle name="20 % – Zvýraznění2 3 6 4 2 3" xfId="27675"/>
    <cellStyle name="20 % – Zvýraznění2 3 6 4 2 4" xfId="39052"/>
    <cellStyle name="20 % – Zvýraznění2 3 6 4 3" xfId="19592"/>
    <cellStyle name="20 % – Zvýraznění2 3 6 4 3 2" xfId="30981"/>
    <cellStyle name="20 % – Zvýraznění2 3 6 4 3 3" xfId="42358"/>
    <cellStyle name="20 % – Zvýraznění2 3 6 4 4" xfId="11975"/>
    <cellStyle name="20 % – Zvýraznění2 3 6 4 5" xfId="23391"/>
    <cellStyle name="20 % – Zvýraznění2 3 6 4 6" xfId="34766"/>
    <cellStyle name="20 % – Zvýraznění2 3 6 5" xfId="8185"/>
    <cellStyle name="20 % – Zvýraznění2 3 6 5 2" xfId="15586"/>
    <cellStyle name="20 % – Zvýraznění2 3 6 5 3" xfId="26997"/>
    <cellStyle name="20 % – Zvýraznění2 3 6 5 4" xfId="38374"/>
    <cellStyle name="20 % – Zvýraznění2 3 6 6" xfId="19589"/>
    <cellStyle name="20 % – Zvýraznění2 3 6 6 2" xfId="30978"/>
    <cellStyle name="20 % – Zvýraznění2 3 6 6 3" xfId="42355"/>
    <cellStyle name="20 % – Zvýraznění2 3 6 7" xfId="11972"/>
    <cellStyle name="20 % – Zvýraznění2 3 6 8" xfId="23388"/>
    <cellStyle name="20 % – Zvýraznění2 3 6 9" xfId="34763"/>
    <cellStyle name="20 % – Zvýraznění2 3 7" xfId="1386"/>
    <cellStyle name="20 % – Zvýraznění2 3 7 2" xfId="1387"/>
    <cellStyle name="20 % – Zvýraznění2 3 7 2 2" xfId="8190"/>
    <cellStyle name="20 % – Zvýraznění2 3 7 2 2 2" xfId="16266"/>
    <cellStyle name="20 % – Zvýraznění2 3 7 2 2 3" xfId="27676"/>
    <cellStyle name="20 % – Zvýraznění2 3 7 2 2 4" xfId="39053"/>
    <cellStyle name="20 % – Zvýraznění2 3 7 2 3" xfId="19594"/>
    <cellStyle name="20 % – Zvýraznění2 3 7 2 3 2" xfId="30983"/>
    <cellStyle name="20 % – Zvýraznění2 3 7 2 3 3" xfId="42360"/>
    <cellStyle name="20 % – Zvýraznění2 3 7 2 4" xfId="11977"/>
    <cellStyle name="20 % – Zvýraznění2 3 7 2 5" xfId="23393"/>
    <cellStyle name="20 % – Zvýraznění2 3 7 2 6" xfId="34768"/>
    <cellStyle name="20 % – Zvýraznění2 3 7 3" xfId="1388"/>
    <cellStyle name="20 % – Zvýraznění2 3 7 3 2" xfId="8191"/>
    <cellStyle name="20 % – Zvýraznění2 3 7 3 2 2" xfId="16267"/>
    <cellStyle name="20 % – Zvýraznění2 3 7 3 2 3" xfId="27677"/>
    <cellStyle name="20 % – Zvýraznění2 3 7 3 2 4" xfId="39054"/>
    <cellStyle name="20 % – Zvýraznění2 3 7 3 3" xfId="19595"/>
    <cellStyle name="20 % – Zvýraznění2 3 7 3 3 2" xfId="30984"/>
    <cellStyle name="20 % – Zvýraznění2 3 7 3 3 3" xfId="42361"/>
    <cellStyle name="20 % – Zvýraznění2 3 7 3 4" xfId="11978"/>
    <cellStyle name="20 % – Zvýraznění2 3 7 3 5" xfId="23394"/>
    <cellStyle name="20 % – Zvýraznění2 3 7 3 6" xfId="34769"/>
    <cellStyle name="20 % – Zvýraznění2 3 7 4" xfId="1389"/>
    <cellStyle name="20 % – Zvýraznění2 3 7 4 2" xfId="8192"/>
    <cellStyle name="20 % – Zvýraznění2 3 7 4 2 2" xfId="16268"/>
    <cellStyle name="20 % – Zvýraznění2 3 7 4 2 3" xfId="27678"/>
    <cellStyle name="20 % – Zvýraznění2 3 7 4 2 4" xfId="39055"/>
    <cellStyle name="20 % – Zvýraznění2 3 7 4 3" xfId="19596"/>
    <cellStyle name="20 % – Zvýraznění2 3 7 4 3 2" xfId="30985"/>
    <cellStyle name="20 % – Zvýraznění2 3 7 4 3 3" xfId="42362"/>
    <cellStyle name="20 % – Zvýraznění2 3 7 4 4" xfId="11979"/>
    <cellStyle name="20 % – Zvýraznění2 3 7 4 5" xfId="23395"/>
    <cellStyle name="20 % – Zvýraznění2 3 7 4 6" xfId="34770"/>
    <cellStyle name="20 % – Zvýraznění2 3 7 5" xfId="8189"/>
    <cellStyle name="20 % – Zvýraznění2 3 7 5 2" xfId="15526"/>
    <cellStyle name="20 % – Zvýraznění2 3 7 5 3" xfId="26937"/>
    <cellStyle name="20 % – Zvýraznění2 3 7 5 4" xfId="38314"/>
    <cellStyle name="20 % – Zvýraznění2 3 7 6" xfId="19593"/>
    <cellStyle name="20 % – Zvýraznění2 3 7 6 2" xfId="30982"/>
    <cellStyle name="20 % – Zvýraznění2 3 7 6 3" xfId="42359"/>
    <cellStyle name="20 % – Zvýraznění2 3 7 7" xfId="11976"/>
    <cellStyle name="20 % – Zvýraznění2 3 7 8" xfId="23392"/>
    <cellStyle name="20 % – Zvýraznění2 3 7 9" xfId="34767"/>
    <cellStyle name="20 % – Zvýraznění2 3 8" xfId="1390"/>
    <cellStyle name="20 % – Zvýraznění2 3 8 2" xfId="1391"/>
    <cellStyle name="20 % – Zvýraznění2 3 8 2 2" xfId="8194"/>
    <cellStyle name="20 % – Zvýraznění2 3 8 2 2 2" xfId="16269"/>
    <cellStyle name="20 % – Zvýraznění2 3 8 2 2 3" xfId="27679"/>
    <cellStyle name="20 % – Zvýraznění2 3 8 2 2 4" xfId="39056"/>
    <cellStyle name="20 % – Zvýraznění2 3 8 2 3" xfId="19598"/>
    <cellStyle name="20 % – Zvýraznění2 3 8 2 3 2" xfId="30987"/>
    <cellStyle name="20 % – Zvýraznění2 3 8 2 3 3" xfId="42364"/>
    <cellStyle name="20 % – Zvýraznění2 3 8 2 4" xfId="11981"/>
    <cellStyle name="20 % – Zvýraznění2 3 8 2 5" xfId="23397"/>
    <cellStyle name="20 % – Zvýraznění2 3 8 2 6" xfId="34772"/>
    <cellStyle name="20 % – Zvýraznění2 3 8 3" xfId="1392"/>
    <cellStyle name="20 % – Zvýraznění2 3 8 3 2" xfId="8195"/>
    <cellStyle name="20 % – Zvýraznění2 3 8 3 2 2" xfId="16270"/>
    <cellStyle name="20 % – Zvýraznění2 3 8 3 2 3" xfId="27680"/>
    <cellStyle name="20 % – Zvýraznění2 3 8 3 2 4" xfId="39057"/>
    <cellStyle name="20 % – Zvýraznění2 3 8 3 3" xfId="19599"/>
    <cellStyle name="20 % – Zvýraznění2 3 8 3 3 2" xfId="30988"/>
    <cellStyle name="20 % – Zvýraznění2 3 8 3 3 3" xfId="42365"/>
    <cellStyle name="20 % – Zvýraznění2 3 8 3 4" xfId="11982"/>
    <cellStyle name="20 % – Zvýraznění2 3 8 3 5" xfId="23398"/>
    <cellStyle name="20 % – Zvýraznění2 3 8 3 6" xfId="34773"/>
    <cellStyle name="20 % – Zvýraznění2 3 8 4" xfId="1393"/>
    <cellStyle name="20 % – Zvýraznění2 3 8 4 2" xfId="8196"/>
    <cellStyle name="20 % – Zvýraznění2 3 8 4 2 2" xfId="16271"/>
    <cellStyle name="20 % – Zvýraznění2 3 8 4 2 3" xfId="27681"/>
    <cellStyle name="20 % – Zvýraznění2 3 8 4 2 4" xfId="39058"/>
    <cellStyle name="20 % – Zvýraznění2 3 8 4 3" xfId="19600"/>
    <cellStyle name="20 % – Zvýraznění2 3 8 4 3 2" xfId="30989"/>
    <cellStyle name="20 % – Zvýraznění2 3 8 4 3 3" xfId="42366"/>
    <cellStyle name="20 % – Zvýraznění2 3 8 4 4" xfId="11983"/>
    <cellStyle name="20 % – Zvýraznění2 3 8 4 5" xfId="23399"/>
    <cellStyle name="20 % – Zvýraznění2 3 8 4 6" xfId="34774"/>
    <cellStyle name="20 % – Zvýraznění2 3 8 5" xfId="8193"/>
    <cellStyle name="20 % – Zvýraznění2 3 8 5 2" xfId="15657"/>
    <cellStyle name="20 % – Zvýraznění2 3 8 5 3" xfId="27067"/>
    <cellStyle name="20 % – Zvýraznění2 3 8 5 4" xfId="38444"/>
    <cellStyle name="20 % – Zvýraznění2 3 8 6" xfId="19597"/>
    <cellStyle name="20 % – Zvýraznění2 3 8 6 2" xfId="30986"/>
    <cellStyle name="20 % – Zvýraznění2 3 8 6 3" xfId="42363"/>
    <cellStyle name="20 % – Zvýraznění2 3 8 7" xfId="11980"/>
    <cellStyle name="20 % – Zvýraznění2 3 8 8" xfId="23396"/>
    <cellStyle name="20 % – Zvýraznění2 3 8 9" xfId="34771"/>
    <cellStyle name="20 % – Zvýraznění2 3 9" xfId="1394"/>
    <cellStyle name="20 % – Zvýraznění2 3 9 2" xfId="1395"/>
    <cellStyle name="20 % – Zvýraznění2 3 9 2 2" xfId="8198"/>
    <cellStyle name="20 % – Zvýraznění2 3 9 2 2 2" xfId="16272"/>
    <cellStyle name="20 % – Zvýraznění2 3 9 2 2 3" xfId="27682"/>
    <cellStyle name="20 % – Zvýraznění2 3 9 2 2 4" xfId="39059"/>
    <cellStyle name="20 % – Zvýraznění2 3 9 2 3" xfId="19602"/>
    <cellStyle name="20 % – Zvýraznění2 3 9 2 3 2" xfId="30991"/>
    <cellStyle name="20 % – Zvýraznění2 3 9 2 3 3" xfId="42368"/>
    <cellStyle name="20 % – Zvýraznění2 3 9 2 4" xfId="11985"/>
    <cellStyle name="20 % – Zvýraznění2 3 9 2 5" xfId="23401"/>
    <cellStyle name="20 % – Zvýraznění2 3 9 2 6" xfId="34776"/>
    <cellStyle name="20 % – Zvýraznění2 3 9 3" xfId="1396"/>
    <cellStyle name="20 % – Zvýraznění2 3 9 3 2" xfId="8199"/>
    <cellStyle name="20 % – Zvýraznění2 3 9 3 2 2" xfId="16273"/>
    <cellStyle name="20 % – Zvýraznění2 3 9 3 2 3" xfId="27683"/>
    <cellStyle name="20 % – Zvýraznění2 3 9 3 2 4" xfId="39060"/>
    <cellStyle name="20 % – Zvýraznění2 3 9 3 3" xfId="19603"/>
    <cellStyle name="20 % – Zvýraznění2 3 9 3 3 2" xfId="30992"/>
    <cellStyle name="20 % – Zvýraznění2 3 9 3 3 3" xfId="42369"/>
    <cellStyle name="20 % – Zvýraznění2 3 9 3 4" xfId="11986"/>
    <cellStyle name="20 % – Zvýraznění2 3 9 3 5" xfId="23402"/>
    <cellStyle name="20 % – Zvýraznění2 3 9 3 6" xfId="34777"/>
    <cellStyle name="20 % – Zvýraznění2 3 9 4" xfId="1397"/>
    <cellStyle name="20 % – Zvýraznění2 3 9 4 2" xfId="8200"/>
    <cellStyle name="20 % – Zvýraznění2 3 9 4 2 2" xfId="16274"/>
    <cellStyle name="20 % – Zvýraznění2 3 9 4 2 3" xfId="27684"/>
    <cellStyle name="20 % – Zvýraznění2 3 9 4 2 4" xfId="39061"/>
    <cellStyle name="20 % – Zvýraznění2 3 9 4 3" xfId="19604"/>
    <cellStyle name="20 % – Zvýraznění2 3 9 4 3 2" xfId="30993"/>
    <cellStyle name="20 % – Zvýraznění2 3 9 4 3 3" xfId="42370"/>
    <cellStyle name="20 % – Zvýraznění2 3 9 4 4" xfId="11987"/>
    <cellStyle name="20 % – Zvýraznění2 3 9 4 5" xfId="23403"/>
    <cellStyle name="20 % – Zvýraznění2 3 9 4 6" xfId="34778"/>
    <cellStyle name="20 % – Zvýraznění2 3 9 5" xfId="8197"/>
    <cellStyle name="20 % – Zvýraznění2 3 9 5 2" xfId="15664"/>
    <cellStyle name="20 % – Zvýraznění2 3 9 5 3" xfId="27074"/>
    <cellStyle name="20 % – Zvýraznění2 3 9 5 4" xfId="38451"/>
    <cellStyle name="20 % – Zvýraznění2 3 9 6" xfId="19601"/>
    <cellStyle name="20 % – Zvýraznění2 3 9 6 2" xfId="30990"/>
    <cellStyle name="20 % – Zvýraznění2 3 9 6 3" xfId="42367"/>
    <cellStyle name="20 % – Zvýraznění2 3 9 7" xfId="11984"/>
    <cellStyle name="20 % – Zvýraznění2 3 9 8" xfId="23400"/>
    <cellStyle name="20 % – Zvýraznění2 3 9 9" xfId="34775"/>
    <cellStyle name="20 % – Zvýraznění2 4" xfId="297"/>
    <cellStyle name="20 % – Zvýraznění2 4 10" xfId="1398"/>
    <cellStyle name="20 % – Zvýraznění2 4 10 2" xfId="8201"/>
    <cellStyle name="20 % – Zvýraznění2 4 10 2 2" xfId="16275"/>
    <cellStyle name="20 % – Zvýraznění2 4 10 2 3" xfId="27685"/>
    <cellStyle name="20 % – Zvýraznění2 4 10 2 4" xfId="39062"/>
    <cellStyle name="20 % – Zvýraznění2 4 10 3" xfId="19605"/>
    <cellStyle name="20 % – Zvýraznění2 4 10 3 2" xfId="30994"/>
    <cellStyle name="20 % – Zvýraznění2 4 10 3 3" xfId="42371"/>
    <cellStyle name="20 % – Zvýraznění2 4 10 4" xfId="11988"/>
    <cellStyle name="20 % – Zvýraznění2 4 10 5" xfId="23404"/>
    <cellStyle name="20 % – Zvýraznění2 4 10 6" xfId="34779"/>
    <cellStyle name="20 % – Zvýraznění2 4 11" xfId="1399"/>
    <cellStyle name="20 % – Zvýraznění2 4 11 2" xfId="8202"/>
    <cellStyle name="20 % – Zvýraznění2 4 11 2 2" xfId="16276"/>
    <cellStyle name="20 % – Zvýraznění2 4 11 2 3" xfId="27686"/>
    <cellStyle name="20 % – Zvýraznění2 4 11 2 4" xfId="39063"/>
    <cellStyle name="20 % – Zvýraznění2 4 11 3" xfId="19606"/>
    <cellStyle name="20 % – Zvýraznění2 4 11 3 2" xfId="30995"/>
    <cellStyle name="20 % – Zvýraznění2 4 11 3 3" xfId="42372"/>
    <cellStyle name="20 % – Zvýraznění2 4 11 4" xfId="11989"/>
    <cellStyle name="20 % – Zvýraznění2 4 11 5" xfId="23405"/>
    <cellStyle name="20 % – Zvýraznění2 4 11 6" xfId="34780"/>
    <cellStyle name="20 % – Zvýraznění2 4 12" xfId="1400"/>
    <cellStyle name="20 % – Zvýraznění2 4 12 2" xfId="8203"/>
    <cellStyle name="20 % – Zvýraznění2 4 12 2 2" xfId="16277"/>
    <cellStyle name="20 % – Zvýraznění2 4 12 2 3" xfId="27687"/>
    <cellStyle name="20 % – Zvýraznění2 4 12 2 4" xfId="39064"/>
    <cellStyle name="20 % – Zvýraznění2 4 12 3" xfId="19607"/>
    <cellStyle name="20 % – Zvýraznění2 4 12 3 2" xfId="30996"/>
    <cellStyle name="20 % – Zvýraznění2 4 12 3 3" xfId="42373"/>
    <cellStyle name="20 % – Zvýraznění2 4 12 4" xfId="11990"/>
    <cellStyle name="20 % – Zvýraznění2 4 12 5" xfId="23406"/>
    <cellStyle name="20 % – Zvýraznění2 4 12 6" xfId="34781"/>
    <cellStyle name="20 % – Zvýraznění2 4 13" xfId="1401"/>
    <cellStyle name="20 % – Zvýraznění2 4 13 2" xfId="8204"/>
    <cellStyle name="20 % – Zvýraznění2 4 13 2 2" xfId="18897"/>
    <cellStyle name="20 % – Zvýraznění2 4 13 2 3" xfId="30291"/>
    <cellStyle name="20 % – Zvýraznění2 4 13 2 4" xfId="41668"/>
    <cellStyle name="20 % – Zvýraznění2 4 13 3" xfId="19608"/>
    <cellStyle name="20 % – Zvýraznění2 4 13 3 2" xfId="30997"/>
    <cellStyle name="20 % – Zvýraznění2 4 13 3 3" xfId="42374"/>
    <cellStyle name="20 % – Zvýraznění2 4 13 4" xfId="11991"/>
    <cellStyle name="20 % – Zvýraznění2 4 13 5" xfId="23407"/>
    <cellStyle name="20 % – Zvýraznění2 4 13 6" xfId="34782"/>
    <cellStyle name="20 % – Zvýraznění2 4 14" xfId="7505"/>
    <cellStyle name="20 % – Zvýraznění2 4 14 2" xfId="11291"/>
    <cellStyle name="20 % – Zvýraznění2 4 14 2 2" xfId="18907"/>
    <cellStyle name="20 % – Zvýraznění2 4 14 2 3" xfId="30301"/>
    <cellStyle name="20 % – Zvýraznění2 4 14 2 4" xfId="41678"/>
    <cellStyle name="20 % – Zvýraznění2 4 14 3" xfId="22702"/>
    <cellStyle name="20 % – Zvýraznění2 4 14 3 2" xfId="34083"/>
    <cellStyle name="20 % – Zvýraznění2 4 14 3 3" xfId="45460"/>
    <cellStyle name="20 % – Zvýraznění2 4 14 4" xfId="15076"/>
    <cellStyle name="20 % – Zvýraznění2 4 14 5" xfId="26491"/>
    <cellStyle name="20 % – Zvýraznění2 4 14 6" xfId="37868"/>
    <cellStyle name="20 % – Zvýraznění2 4 15" xfId="7578"/>
    <cellStyle name="20 % – Zvýraznění2 4 15 2" xfId="15189"/>
    <cellStyle name="20 % – Zvýraznění2 4 15 3" xfId="26602"/>
    <cellStyle name="20 % – Zvýraznění2 4 15 4" xfId="37979"/>
    <cellStyle name="20 % – Zvýraznění2 4 16" xfId="18981"/>
    <cellStyle name="20 % – Zvýraznění2 4 16 2" xfId="30372"/>
    <cellStyle name="20 % – Zvýraznění2 4 16 3" xfId="41749"/>
    <cellStyle name="20 % – Zvýraznění2 4 17" xfId="11366"/>
    <cellStyle name="20 % – Zvýraznění2 4 18" xfId="22782"/>
    <cellStyle name="20 % – Zvýraznění2 4 19" xfId="34157"/>
    <cellStyle name="20 % – Zvýraznění2 4 2" xfId="334"/>
    <cellStyle name="20 % – Zvýraznění2 4 2 10" xfId="1402"/>
    <cellStyle name="20 % – Zvýraznění2 4 2 10 2" xfId="8205"/>
    <cellStyle name="20 % – Zvýraznění2 4 2 10 2 2" xfId="16278"/>
    <cellStyle name="20 % – Zvýraznění2 4 2 10 2 3" xfId="27688"/>
    <cellStyle name="20 % – Zvýraznění2 4 2 10 2 4" xfId="39065"/>
    <cellStyle name="20 % – Zvýraznění2 4 2 10 3" xfId="19609"/>
    <cellStyle name="20 % – Zvýraznění2 4 2 10 3 2" xfId="30998"/>
    <cellStyle name="20 % – Zvýraznění2 4 2 10 3 3" xfId="42375"/>
    <cellStyle name="20 % – Zvýraznění2 4 2 10 4" xfId="11992"/>
    <cellStyle name="20 % – Zvýraznění2 4 2 10 5" xfId="23408"/>
    <cellStyle name="20 % – Zvýraznění2 4 2 10 6" xfId="34783"/>
    <cellStyle name="20 % – Zvýraznění2 4 2 11" xfId="1403"/>
    <cellStyle name="20 % – Zvýraznění2 4 2 11 2" xfId="8206"/>
    <cellStyle name="20 % – Zvýraznění2 4 2 11 2 2" xfId="18597"/>
    <cellStyle name="20 % – Zvýraznění2 4 2 11 2 3" xfId="29991"/>
    <cellStyle name="20 % – Zvýraznění2 4 2 11 2 4" xfId="41368"/>
    <cellStyle name="20 % – Zvýraznění2 4 2 11 3" xfId="19610"/>
    <cellStyle name="20 % – Zvýraznění2 4 2 11 3 2" xfId="30999"/>
    <cellStyle name="20 % – Zvýraznění2 4 2 11 3 3" xfId="42376"/>
    <cellStyle name="20 % – Zvýraznění2 4 2 11 4" xfId="11993"/>
    <cellStyle name="20 % – Zvýraznění2 4 2 11 5" xfId="23409"/>
    <cellStyle name="20 % – Zvýraznění2 4 2 11 6" xfId="34784"/>
    <cellStyle name="20 % – Zvýraznění2 4 2 12" xfId="7506"/>
    <cellStyle name="20 % – Zvýraznění2 4 2 12 2" xfId="11292"/>
    <cellStyle name="20 % – Zvýraznění2 4 2 12 2 2" xfId="18908"/>
    <cellStyle name="20 % – Zvýraznění2 4 2 12 2 3" xfId="30302"/>
    <cellStyle name="20 % – Zvýraznění2 4 2 12 2 4" xfId="41679"/>
    <cellStyle name="20 % – Zvýraznění2 4 2 12 3" xfId="22703"/>
    <cellStyle name="20 % – Zvýraznění2 4 2 12 3 2" xfId="34084"/>
    <cellStyle name="20 % – Zvýraznění2 4 2 12 3 3" xfId="45461"/>
    <cellStyle name="20 % – Zvýraznění2 4 2 12 4" xfId="15077"/>
    <cellStyle name="20 % – Zvýraznění2 4 2 12 5" xfId="26492"/>
    <cellStyle name="20 % – Zvýraznění2 4 2 12 6" xfId="37869"/>
    <cellStyle name="20 % – Zvýraznění2 4 2 13" xfId="7606"/>
    <cellStyle name="20 % – Zvýraznění2 4 2 13 2" xfId="15217"/>
    <cellStyle name="20 % – Zvýraznění2 4 2 13 3" xfId="26630"/>
    <cellStyle name="20 % – Zvýraznění2 4 2 13 4" xfId="38007"/>
    <cellStyle name="20 % – Zvýraznění2 4 2 14" xfId="19009"/>
    <cellStyle name="20 % – Zvýraznění2 4 2 14 2" xfId="30400"/>
    <cellStyle name="20 % – Zvýraznění2 4 2 14 3" xfId="41777"/>
    <cellStyle name="20 % – Zvýraznění2 4 2 15" xfId="11394"/>
    <cellStyle name="20 % – Zvýraznění2 4 2 16" xfId="22810"/>
    <cellStyle name="20 % – Zvýraznění2 4 2 17" xfId="34185"/>
    <cellStyle name="20 % – Zvýraznění2 4 2 2" xfId="363"/>
    <cellStyle name="20 % – Zvýraznění2 4 2 2 10" xfId="22838"/>
    <cellStyle name="20 % – Zvýraznění2 4 2 2 11" xfId="34213"/>
    <cellStyle name="20 % – Zvýraznění2 4 2 2 2" xfId="1404"/>
    <cellStyle name="20 % – Zvýraznění2 4 2 2 2 2" xfId="8207"/>
    <cellStyle name="20 % – Zvýraznění2 4 2 2 2 2 2" xfId="16279"/>
    <cellStyle name="20 % – Zvýraznění2 4 2 2 2 2 3" xfId="27689"/>
    <cellStyle name="20 % – Zvýraznění2 4 2 2 2 2 4" xfId="39066"/>
    <cellStyle name="20 % – Zvýraznění2 4 2 2 2 3" xfId="19611"/>
    <cellStyle name="20 % – Zvýraznění2 4 2 2 2 3 2" xfId="31000"/>
    <cellStyle name="20 % – Zvýraznění2 4 2 2 2 3 3" xfId="42377"/>
    <cellStyle name="20 % – Zvýraznění2 4 2 2 2 4" xfId="11994"/>
    <cellStyle name="20 % – Zvýraznění2 4 2 2 2 5" xfId="23410"/>
    <cellStyle name="20 % – Zvýraznění2 4 2 2 2 6" xfId="34785"/>
    <cellStyle name="20 % – Zvýraznění2 4 2 2 3" xfId="1405"/>
    <cellStyle name="20 % – Zvýraznění2 4 2 2 3 2" xfId="8208"/>
    <cellStyle name="20 % – Zvýraznění2 4 2 2 3 2 2" xfId="16280"/>
    <cellStyle name="20 % – Zvýraznění2 4 2 2 3 2 3" xfId="27690"/>
    <cellStyle name="20 % – Zvýraznění2 4 2 2 3 2 4" xfId="39067"/>
    <cellStyle name="20 % – Zvýraznění2 4 2 2 3 3" xfId="19612"/>
    <cellStyle name="20 % – Zvýraznění2 4 2 2 3 3 2" xfId="31001"/>
    <cellStyle name="20 % – Zvýraznění2 4 2 2 3 3 3" xfId="42378"/>
    <cellStyle name="20 % – Zvýraznění2 4 2 2 3 4" xfId="11995"/>
    <cellStyle name="20 % – Zvýraznění2 4 2 2 3 5" xfId="23411"/>
    <cellStyle name="20 % – Zvýraznění2 4 2 2 3 6" xfId="34786"/>
    <cellStyle name="20 % – Zvýraznění2 4 2 2 4" xfId="1406"/>
    <cellStyle name="20 % – Zvýraznění2 4 2 2 4 2" xfId="8209"/>
    <cellStyle name="20 % – Zvýraznění2 4 2 2 4 2 2" xfId="16281"/>
    <cellStyle name="20 % – Zvýraznění2 4 2 2 4 2 3" xfId="27691"/>
    <cellStyle name="20 % – Zvýraznění2 4 2 2 4 2 4" xfId="39068"/>
    <cellStyle name="20 % – Zvýraznění2 4 2 2 4 3" xfId="19613"/>
    <cellStyle name="20 % – Zvýraznění2 4 2 2 4 3 2" xfId="31002"/>
    <cellStyle name="20 % – Zvýraznění2 4 2 2 4 3 3" xfId="42379"/>
    <cellStyle name="20 % – Zvýraznění2 4 2 2 4 4" xfId="11996"/>
    <cellStyle name="20 % – Zvýraznění2 4 2 2 4 5" xfId="23412"/>
    <cellStyle name="20 % – Zvýraznění2 4 2 2 4 6" xfId="34787"/>
    <cellStyle name="20 % – Zvýraznění2 4 2 2 5" xfId="1407"/>
    <cellStyle name="20 % – Zvýraznění2 4 2 2 5 2" xfId="8210"/>
    <cellStyle name="20 % – Zvýraznění2 4 2 2 5 2 2" xfId="18756"/>
    <cellStyle name="20 % – Zvýraznění2 4 2 2 5 2 3" xfId="30150"/>
    <cellStyle name="20 % – Zvýraznění2 4 2 2 5 2 4" xfId="41527"/>
    <cellStyle name="20 % – Zvýraznění2 4 2 2 5 3" xfId="19614"/>
    <cellStyle name="20 % – Zvýraznění2 4 2 2 5 3 2" xfId="31003"/>
    <cellStyle name="20 % – Zvýraznění2 4 2 2 5 3 3" xfId="42380"/>
    <cellStyle name="20 % – Zvýraznění2 4 2 2 5 4" xfId="11997"/>
    <cellStyle name="20 % – Zvýraznění2 4 2 2 5 5" xfId="23413"/>
    <cellStyle name="20 % – Zvýraznění2 4 2 2 5 6" xfId="34788"/>
    <cellStyle name="20 % – Zvýraznění2 4 2 2 6" xfId="7507"/>
    <cellStyle name="20 % – Zvýraznění2 4 2 2 6 2" xfId="11293"/>
    <cellStyle name="20 % – Zvýraznění2 4 2 2 6 2 2" xfId="18909"/>
    <cellStyle name="20 % – Zvýraznění2 4 2 2 6 2 3" xfId="30303"/>
    <cellStyle name="20 % – Zvýraznění2 4 2 2 6 2 4" xfId="41680"/>
    <cellStyle name="20 % – Zvýraznění2 4 2 2 6 3" xfId="22704"/>
    <cellStyle name="20 % – Zvýraznění2 4 2 2 6 3 2" xfId="34085"/>
    <cellStyle name="20 % – Zvýraznění2 4 2 2 6 3 3" xfId="45462"/>
    <cellStyle name="20 % – Zvýraznění2 4 2 2 6 4" xfId="15078"/>
    <cellStyle name="20 % – Zvýraznění2 4 2 2 6 5" xfId="26493"/>
    <cellStyle name="20 % – Zvýraznění2 4 2 2 6 6" xfId="37870"/>
    <cellStyle name="20 % – Zvýraznění2 4 2 2 7" xfId="7634"/>
    <cellStyle name="20 % – Zvýraznění2 4 2 2 7 2" xfId="15245"/>
    <cellStyle name="20 % – Zvýraznění2 4 2 2 7 3" xfId="26658"/>
    <cellStyle name="20 % – Zvýraznění2 4 2 2 7 4" xfId="38035"/>
    <cellStyle name="20 % – Zvýraznění2 4 2 2 8" xfId="19037"/>
    <cellStyle name="20 % – Zvýraznění2 4 2 2 8 2" xfId="30428"/>
    <cellStyle name="20 % – Zvýraznění2 4 2 2 8 3" xfId="41805"/>
    <cellStyle name="20 % – Zvýraznění2 4 2 2 9" xfId="11422"/>
    <cellStyle name="20 % – Zvýraznění2 4 2 3" xfId="404"/>
    <cellStyle name="20 % – Zvýraznění2 4 2 3 10" xfId="34245"/>
    <cellStyle name="20 % – Zvýraznění2 4 2 3 2" xfId="1408"/>
    <cellStyle name="20 % – Zvýraznění2 4 2 3 2 2" xfId="8211"/>
    <cellStyle name="20 % – Zvýraznění2 4 2 3 2 2 2" xfId="16282"/>
    <cellStyle name="20 % – Zvýraznění2 4 2 3 2 2 3" xfId="27692"/>
    <cellStyle name="20 % – Zvýraznění2 4 2 3 2 2 4" xfId="39069"/>
    <cellStyle name="20 % – Zvýraznění2 4 2 3 2 3" xfId="19615"/>
    <cellStyle name="20 % – Zvýraznění2 4 2 3 2 3 2" xfId="31004"/>
    <cellStyle name="20 % – Zvýraznění2 4 2 3 2 3 3" xfId="42381"/>
    <cellStyle name="20 % – Zvýraznění2 4 2 3 2 4" xfId="11998"/>
    <cellStyle name="20 % – Zvýraznění2 4 2 3 2 5" xfId="23414"/>
    <cellStyle name="20 % – Zvýraznění2 4 2 3 2 6" xfId="34789"/>
    <cellStyle name="20 % – Zvýraznění2 4 2 3 3" xfId="1409"/>
    <cellStyle name="20 % – Zvýraznění2 4 2 3 3 2" xfId="8212"/>
    <cellStyle name="20 % – Zvýraznění2 4 2 3 3 2 2" xfId="16283"/>
    <cellStyle name="20 % – Zvýraznění2 4 2 3 3 2 3" xfId="27693"/>
    <cellStyle name="20 % – Zvýraznění2 4 2 3 3 2 4" xfId="39070"/>
    <cellStyle name="20 % – Zvýraznění2 4 2 3 3 3" xfId="19616"/>
    <cellStyle name="20 % – Zvýraznění2 4 2 3 3 3 2" xfId="31005"/>
    <cellStyle name="20 % – Zvýraznění2 4 2 3 3 3 3" xfId="42382"/>
    <cellStyle name="20 % – Zvýraznění2 4 2 3 3 4" xfId="11999"/>
    <cellStyle name="20 % – Zvýraznění2 4 2 3 3 5" xfId="23415"/>
    <cellStyle name="20 % – Zvýraznění2 4 2 3 3 6" xfId="34790"/>
    <cellStyle name="20 % – Zvýraznění2 4 2 3 4" xfId="1410"/>
    <cellStyle name="20 % – Zvýraznění2 4 2 3 4 2" xfId="8213"/>
    <cellStyle name="20 % – Zvýraznění2 4 2 3 4 2 2" xfId="16284"/>
    <cellStyle name="20 % – Zvýraznění2 4 2 3 4 2 3" xfId="27694"/>
    <cellStyle name="20 % – Zvýraznění2 4 2 3 4 2 4" xfId="39071"/>
    <cellStyle name="20 % – Zvýraznění2 4 2 3 4 3" xfId="19617"/>
    <cellStyle name="20 % – Zvýraznění2 4 2 3 4 3 2" xfId="31006"/>
    <cellStyle name="20 % – Zvýraznění2 4 2 3 4 3 3" xfId="42383"/>
    <cellStyle name="20 % – Zvýraznění2 4 2 3 4 4" xfId="12000"/>
    <cellStyle name="20 % – Zvýraznění2 4 2 3 4 5" xfId="23416"/>
    <cellStyle name="20 % – Zvýraznění2 4 2 3 4 6" xfId="34791"/>
    <cellStyle name="20 % – Zvýraznění2 4 2 3 5" xfId="1411"/>
    <cellStyle name="20 % – Zvýraznění2 4 2 3 5 2" xfId="8214"/>
    <cellStyle name="20 % – Zvýraznění2 4 2 3 5 2 2" xfId="18713"/>
    <cellStyle name="20 % – Zvýraznění2 4 2 3 5 2 3" xfId="30107"/>
    <cellStyle name="20 % – Zvýraznění2 4 2 3 5 2 4" xfId="41484"/>
    <cellStyle name="20 % – Zvýraznění2 4 2 3 5 3" xfId="19618"/>
    <cellStyle name="20 % – Zvýraznění2 4 2 3 5 3 2" xfId="31007"/>
    <cellStyle name="20 % – Zvýraznění2 4 2 3 5 3 3" xfId="42384"/>
    <cellStyle name="20 % – Zvýraznění2 4 2 3 5 4" xfId="12001"/>
    <cellStyle name="20 % – Zvýraznění2 4 2 3 5 5" xfId="23417"/>
    <cellStyle name="20 % – Zvýraznění2 4 2 3 5 6" xfId="34792"/>
    <cellStyle name="20 % – Zvýraznění2 4 2 3 6" xfId="7666"/>
    <cellStyle name="20 % – Zvýraznění2 4 2 3 6 2" xfId="15324"/>
    <cellStyle name="20 % – Zvýraznění2 4 2 3 6 3" xfId="26737"/>
    <cellStyle name="20 % – Zvýraznění2 4 2 3 6 4" xfId="38114"/>
    <cellStyle name="20 % – Zvýraznění2 4 2 3 7" xfId="19070"/>
    <cellStyle name="20 % – Zvýraznění2 4 2 3 7 2" xfId="30460"/>
    <cellStyle name="20 % – Zvýraznění2 4 2 3 7 3" xfId="41837"/>
    <cellStyle name="20 % – Zvýraznění2 4 2 3 8" xfId="11454"/>
    <cellStyle name="20 % – Zvýraznění2 4 2 3 9" xfId="22870"/>
    <cellStyle name="20 % – Zvýraznění2 4 2 4" xfId="1412"/>
    <cellStyle name="20 % – Zvýraznění2 4 2 4 2" xfId="1413"/>
    <cellStyle name="20 % – Zvýraznění2 4 2 4 2 2" xfId="8216"/>
    <cellStyle name="20 % – Zvýraznění2 4 2 4 2 2 2" xfId="16285"/>
    <cellStyle name="20 % – Zvýraznění2 4 2 4 2 2 3" xfId="27695"/>
    <cellStyle name="20 % – Zvýraznění2 4 2 4 2 2 4" xfId="39072"/>
    <cellStyle name="20 % – Zvýraznění2 4 2 4 2 3" xfId="19620"/>
    <cellStyle name="20 % – Zvýraznění2 4 2 4 2 3 2" xfId="31009"/>
    <cellStyle name="20 % – Zvýraznění2 4 2 4 2 3 3" xfId="42386"/>
    <cellStyle name="20 % – Zvýraznění2 4 2 4 2 4" xfId="12003"/>
    <cellStyle name="20 % – Zvýraznění2 4 2 4 2 5" xfId="23419"/>
    <cellStyle name="20 % – Zvýraznění2 4 2 4 2 6" xfId="34794"/>
    <cellStyle name="20 % – Zvýraznění2 4 2 4 3" xfId="1414"/>
    <cellStyle name="20 % – Zvýraznění2 4 2 4 3 2" xfId="8217"/>
    <cellStyle name="20 % – Zvýraznění2 4 2 4 3 2 2" xfId="16286"/>
    <cellStyle name="20 % – Zvýraznění2 4 2 4 3 2 3" xfId="27696"/>
    <cellStyle name="20 % – Zvýraznění2 4 2 4 3 2 4" xfId="39073"/>
    <cellStyle name="20 % – Zvýraznění2 4 2 4 3 3" xfId="19621"/>
    <cellStyle name="20 % – Zvýraznění2 4 2 4 3 3 2" xfId="31010"/>
    <cellStyle name="20 % – Zvýraznění2 4 2 4 3 3 3" xfId="42387"/>
    <cellStyle name="20 % – Zvýraznění2 4 2 4 3 4" xfId="12004"/>
    <cellStyle name="20 % – Zvýraznění2 4 2 4 3 5" xfId="23420"/>
    <cellStyle name="20 % – Zvýraznění2 4 2 4 3 6" xfId="34795"/>
    <cellStyle name="20 % – Zvýraznění2 4 2 4 4" xfId="1415"/>
    <cellStyle name="20 % – Zvýraznění2 4 2 4 4 2" xfId="8218"/>
    <cellStyle name="20 % – Zvýraznění2 4 2 4 4 2 2" xfId="16287"/>
    <cellStyle name="20 % – Zvýraznění2 4 2 4 4 2 3" xfId="27697"/>
    <cellStyle name="20 % – Zvýraznění2 4 2 4 4 2 4" xfId="39074"/>
    <cellStyle name="20 % – Zvýraznění2 4 2 4 4 3" xfId="19622"/>
    <cellStyle name="20 % – Zvýraznění2 4 2 4 4 3 2" xfId="31011"/>
    <cellStyle name="20 % – Zvýraznění2 4 2 4 4 3 3" xfId="42388"/>
    <cellStyle name="20 % – Zvýraznění2 4 2 4 4 4" xfId="12005"/>
    <cellStyle name="20 % – Zvýraznění2 4 2 4 4 5" xfId="23421"/>
    <cellStyle name="20 % – Zvýraznění2 4 2 4 4 6" xfId="34796"/>
    <cellStyle name="20 % – Zvýraznění2 4 2 4 5" xfId="8215"/>
    <cellStyle name="20 % – Zvýraznění2 4 2 4 5 2" xfId="15741"/>
    <cellStyle name="20 % – Zvýraznění2 4 2 4 5 3" xfId="27151"/>
    <cellStyle name="20 % – Zvýraznění2 4 2 4 5 4" xfId="38528"/>
    <cellStyle name="20 % – Zvýraznění2 4 2 4 6" xfId="19619"/>
    <cellStyle name="20 % – Zvýraznění2 4 2 4 6 2" xfId="31008"/>
    <cellStyle name="20 % – Zvýraznění2 4 2 4 6 3" xfId="42385"/>
    <cellStyle name="20 % – Zvýraznění2 4 2 4 7" xfId="12002"/>
    <cellStyle name="20 % – Zvýraznění2 4 2 4 8" xfId="23418"/>
    <cellStyle name="20 % – Zvýraznění2 4 2 4 9" xfId="34793"/>
    <cellStyle name="20 % – Zvýraznění2 4 2 5" xfId="1416"/>
    <cellStyle name="20 % – Zvýraznění2 4 2 5 2" xfId="1417"/>
    <cellStyle name="20 % – Zvýraznění2 4 2 5 2 2" xfId="8220"/>
    <cellStyle name="20 % – Zvýraznění2 4 2 5 2 2 2" xfId="16288"/>
    <cellStyle name="20 % – Zvýraznění2 4 2 5 2 2 3" xfId="27698"/>
    <cellStyle name="20 % – Zvýraznění2 4 2 5 2 2 4" xfId="39075"/>
    <cellStyle name="20 % – Zvýraznění2 4 2 5 2 3" xfId="19624"/>
    <cellStyle name="20 % – Zvýraznění2 4 2 5 2 3 2" xfId="31013"/>
    <cellStyle name="20 % – Zvýraznění2 4 2 5 2 3 3" xfId="42390"/>
    <cellStyle name="20 % – Zvýraznění2 4 2 5 2 4" xfId="12007"/>
    <cellStyle name="20 % – Zvýraznění2 4 2 5 2 5" xfId="23423"/>
    <cellStyle name="20 % – Zvýraznění2 4 2 5 2 6" xfId="34798"/>
    <cellStyle name="20 % – Zvýraznění2 4 2 5 3" xfId="1418"/>
    <cellStyle name="20 % – Zvýraznění2 4 2 5 3 2" xfId="8221"/>
    <cellStyle name="20 % – Zvýraznění2 4 2 5 3 2 2" xfId="16289"/>
    <cellStyle name="20 % – Zvýraznění2 4 2 5 3 2 3" xfId="27699"/>
    <cellStyle name="20 % – Zvýraznění2 4 2 5 3 2 4" xfId="39076"/>
    <cellStyle name="20 % – Zvýraznění2 4 2 5 3 3" xfId="19625"/>
    <cellStyle name="20 % – Zvýraznění2 4 2 5 3 3 2" xfId="31014"/>
    <cellStyle name="20 % – Zvýraznění2 4 2 5 3 3 3" xfId="42391"/>
    <cellStyle name="20 % – Zvýraznění2 4 2 5 3 4" xfId="12008"/>
    <cellStyle name="20 % – Zvýraznění2 4 2 5 3 5" xfId="23424"/>
    <cellStyle name="20 % – Zvýraznění2 4 2 5 3 6" xfId="34799"/>
    <cellStyle name="20 % – Zvýraznění2 4 2 5 4" xfId="1419"/>
    <cellStyle name="20 % – Zvýraznění2 4 2 5 4 2" xfId="8222"/>
    <cellStyle name="20 % – Zvýraznění2 4 2 5 4 2 2" xfId="16290"/>
    <cellStyle name="20 % – Zvýraznění2 4 2 5 4 2 3" xfId="27700"/>
    <cellStyle name="20 % – Zvýraznění2 4 2 5 4 2 4" xfId="39077"/>
    <cellStyle name="20 % – Zvýraznění2 4 2 5 4 3" xfId="19626"/>
    <cellStyle name="20 % – Zvýraznění2 4 2 5 4 3 2" xfId="31015"/>
    <cellStyle name="20 % – Zvýraznění2 4 2 5 4 3 3" xfId="42392"/>
    <cellStyle name="20 % – Zvýraznění2 4 2 5 4 4" xfId="12009"/>
    <cellStyle name="20 % – Zvýraznění2 4 2 5 4 5" xfId="23425"/>
    <cellStyle name="20 % – Zvýraznění2 4 2 5 4 6" xfId="34800"/>
    <cellStyle name="20 % – Zvýraznění2 4 2 5 5" xfId="8219"/>
    <cellStyle name="20 % – Zvýraznění2 4 2 5 5 2" xfId="15823"/>
    <cellStyle name="20 % – Zvýraznění2 4 2 5 5 3" xfId="27233"/>
    <cellStyle name="20 % – Zvýraznění2 4 2 5 5 4" xfId="38610"/>
    <cellStyle name="20 % – Zvýraznění2 4 2 5 6" xfId="19623"/>
    <cellStyle name="20 % – Zvýraznění2 4 2 5 6 2" xfId="31012"/>
    <cellStyle name="20 % – Zvýraznění2 4 2 5 6 3" xfId="42389"/>
    <cellStyle name="20 % – Zvýraznění2 4 2 5 7" xfId="12006"/>
    <cellStyle name="20 % – Zvýraznění2 4 2 5 8" xfId="23422"/>
    <cellStyle name="20 % – Zvýraznění2 4 2 5 9" xfId="34797"/>
    <cellStyle name="20 % – Zvýraznění2 4 2 6" xfId="1420"/>
    <cellStyle name="20 % – Zvýraznění2 4 2 6 2" xfId="1421"/>
    <cellStyle name="20 % – Zvýraznění2 4 2 6 2 2" xfId="8224"/>
    <cellStyle name="20 % – Zvýraznění2 4 2 6 2 2 2" xfId="16291"/>
    <cellStyle name="20 % – Zvýraznění2 4 2 6 2 2 3" xfId="27701"/>
    <cellStyle name="20 % – Zvýraznění2 4 2 6 2 2 4" xfId="39078"/>
    <cellStyle name="20 % – Zvýraznění2 4 2 6 2 3" xfId="19628"/>
    <cellStyle name="20 % – Zvýraznění2 4 2 6 2 3 2" xfId="31017"/>
    <cellStyle name="20 % – Zvýraznění2 4 2 6 2 3 3" xfId="42394"/>
    <cellStyle name="20 % – Zvýraznění2 4 2 6 2 4" xfId="12011"/>
    <cellStyle name="20 % – Zvýraznění2 4 2 6 2 5" xfId="23427"/>
    <cellStyle name="20 % – Zvýraznění2 4 2 6 2 6" xfId="34802"/>
    <cellStyle name="20 % – Zvýraznění2 4 2 6 3" xfId="1422"/>
    <cellStyle name="20 % – Zvýraznění2 4 2 6 3 2" xfId="8225"/>
    <cellStyle name="20 % – Zvýraznění2 4 2 6 3 2 2" xfId="16292"/>
    <cellStyle name="20 % – Zvýraznění2 4 2 6 3 2 3" xfId="27702"/>
    <cellStyle name="20 % – Zvýraznění2 4 2 6 3 2 4" xfId="39079"/>
    <cellStyle name="20 % – Zvýraznění2 4 2 6 3 3" xfId="19629"/>
    <cellStyle name="20 % – Zvýraznění2 4 2 6 3 3 2" xfId="31018"/>
    <cellStyle name="20 % – Zvýraznění2 4 2 6 3 3 3" xfId="42395"/>
    <cellStyle name="20 % – Zvýraznění2 4 2 6 3 4" xfId="12012"/>
    <cellStyle name="20 % – Zvýraznění2 4 2 6 3 5" xfId="23428"/>
    <cellStyle name="20 % – Zvýraznění2 4 2 6 3 6" xfId="34803"/>
    <cellStyle name="20 % – Zvýraznění2 4 2 6 4" xfId="1423"/>
    <cellStyle name="20 % – Zvýraznění2 4 2 6 4 2" xfId="8226"/>
    <cellStyle name="20 % – Zvýraznění2 4 2 6 4 2 2" xfId="16293"/>
    <cellStyle name="20 % – Zvýraznění2 4 2 6 4 2 3" xfId="27703"/>
    <cellStyle name="20 % – Zvýraznění2 4 2 6 4 2 4" xfId="39080"/>
    <cellStyle name="20 % – Zvýraznění2 4 2 6 4 3" xfId="19630"/>
    <cellStyle name="20 % – Zvýraznění2 4 2 6 4 3 2" xfId="31019"/>
    <cellStyle name="20 % – Zvýraznění2 4 2 6 4 3 3" xfId="42396"/>
    <cellStyle name="20 % – Zvýraznění2 4 2 6 4 4" xfId="12013"/>
    <cellStyle name="20 % – Zvýraznění2 4 2 6 4 5" xfId="23429"/>
    <cellStyle name="20 % – Zvýraznění2 4 2 6 4 6" xfId="34804"/>
    <cellStyle name="20 % – Zvýraznění2 4 2 6 5" xfId="8223"/>
    <cellStyle name="20 % – Zvýraznění2 4 2 6 5 2" xfId="15911"/>
    <cellStyle name="20 % – Zvýraznění2 4 2 6 5 3" xfId="27321"/>
    <cellStyle name="20 % – Zvýraznění2 4 2 6 5 4" xfId="38698"/>
    <cellStyle name="20 % – Zvýraznění2 4 2 6 6" xfId="19627"/>
    <cellStyle name="20 % – Zvýraznění2 4 2 6 6 2" xfId="31016"/>
    <cellStyle name="20 % – Zvýraznění2 4 2 6 6 3" xfId="42393"/>
    <cellStyle name="20 % – Zvýraznění2 4 2 6 7" xfId="12010"/>
    <cellStyle name="20 % – Zvýraznění2 4 2 6 8" xfId="23426"/>
    <cellStyle name="20 % – Zvýraznění2 4 2 6 9" xfId="34801"/>
    <cellStyle name="20 % – Zvýraznění2 4 2 7" xfId="1424"/>
    <cellStyle name="20 % – Zvýraznění2 4 2 7 2" xfId="1425"/>
    <cellStyle name="20 % – Zvýraznění2 4 2 7 2 2" xfId="8228"/>
    <cellStyle name="20 % – Zvýraznění2 4 2 7 2 2 2" xfId="16294"/>
    <cellStyle name="20 % – Zvýraznění2 4 2 7 2 2 3" xfId="27704"/>
    <cellStyle name="20 % – Zvýraznění2 4 2 7 2 2 4" xfId="39081"/>
    <cellStyle name="20 % – Zvýraznění2 4 2 7 2 3" xfId="19632"/>
    <cellStyle name="20 % – Zvýraznění2 4 2 7 2 3 2" xfId="31021"/>
    <cellStyle name="20 % – Zvýraznění2 4 2 7 2 3 3" xfId="42398"/>
    <cellStyle name="20 % – Zvýraznění2 4 2 7 2 4" xfId="12015"/>
    <cellStyle name="20 % – Zvýraznění2 4 2 7 2 5" xfId="23431"/>
    <cellStyle name="20 % – Zvýraznění2 4 2 7 2 6" xfId="34806"/>
    <cellStyle name="20 % – Zvýraznění2 4 2 7 3" xfId="1426"/>
    <cellStyle name="20 % – Zvýraznění2 4 2 7 3 2" xfId="8229"/>
    <cellStyle name="20 % – Zvýraznění2 4 2 7 3 2 2" xfId="16295"/>
    <cellStyle name="20 % – Zvýraznění2 4 2 7 3 2 3" xfId="27705"/>
    <cellStyle name="20 % – Zvýraznění2 4 2 7 3 2 4" xfId="39082"/>
    <cellStyle name="20 % – Zvýraznění2 4 2 7 3 3" xfId="19633"/>
    <cellStyle name="20 % – Zvýraznění2 4 2 7 3 3 2" xfId="31022"/>
    <cellStyle name="20 % – Zvýraznění2 4 2 7 3 3 3" xfId="42399"/>
    <cellStyle name="20 % – Zvýraznění2 4 2 7 3 4" xfId="12016"/>
    <cellStyle name="20 % – Zvýraznění2 4 2 7 3 5" xfId="23432"/>
    <cellStyle name="20 % – Zvýraznění2 4 2 7 3 6" xfId="34807"/>
    <cellStyle name="20 % – Zvýraznění2 4 2 7 4" xfId="1427"/>
    <cellStyle name="20 % – Zvýraznění2 4 2 7 4 2" xfId="8230"/>
    <cellStyle name="20 % – Zvýraznění2 4 2 7 4 2 2" xfId="16296"/>
    <cellStyle name="20 % – Zvýraznění2 4 2 7 4 2 3" xfId="27706"/>
    <cellStyle name="20 % – Zvýraznění2 4 2 7 4 2 4" xfId="39083"/>
    <cellStyle name="20 % – Zvýraznění2 4 2 7 4 3" xfId="19634"/>
    <cellStyle name="20 % – Zvýraznění2 4 2 7 4 3 2" xfId="31023"/>
    <cellStyle name="20 % – Zvýraznění2 4 2 7 4 3 3" xfId="42400"/>
    <cellStyle name="20 % – Zvýraznění2 4 2 7 4 4" xfId="12017"/>
    <cellStyle name="20 % – Zvýraznění2 4 2 7 4 5" xfId="23433"/>
    <cellStyle name="20 % – Zvýraznění2 4 2 7 4 6" xfId="34808"/>
    <cellStyle name="20 % – Zvýraznění2 4 2 7 5" xfId="8227"/>
    <cellStyle name="20 % – Zvýraznění2 4 2 7 5 2" xfId="15994"/>
    <cellStyle name="20 % – Zvýraznění2 4 2 7 5 3" xfId="27404"/>
    <cellStyle name="20 % – Zvýraznění2 4 2 7 5 4" xfId="38781"/>
    <cellStyle name="20 % – Zvýraznění2 4 2 7 6" xfId="19631"/>
    <cellStyle name="20 % – Zvýraznění2 4 2 7 6 2" xfId="31020"/>
    <cellStyle name="20 % – Zvýraznění2 4 2 7 6 3" xfId="42397"/>
    <cellStyle name="20 % – Zvýraznění2 4 2 7 7" xfId="12014"/>
    <cellStyle name="20 % – Zvýraznění2 4 2 7 8" xfId="23430"/>
    <cellStyle name="20 % – Zvýraznění2 4 2 7 9" xfId="34805"/>
    <cellStyle name="20 % – Zvýraznění2 4 2 8" xfId="1428"/>
    <cellStyle name="20 % – Zvýraznění2 4 2 8 2" xfId="8231"/>
    <cellStyle name="20 % – Zvýraznění2 4 2 8 2 2" xfId="16297"/>
    <cellStyle name="20 % – Zvýraznění2 4 2 8 2 3" xfId="27707"/>
    <cellStyle name="20 % – Zvýraznění2 4 2 8 2 4" xfId="39084"/>
    <cellStyle name="20 % – Zvýraznění2 4 2 8 3" xfId="19635"/>
    <cellStyle name="20 % – Zvýraznění2 4 2 8 3 2" xfId="31024"/>
    <cellStyle name="20 % – Zvýraznění2 4 2 8 3 3" xfId="42401"/>
    <cellStyle name="20 % – Zvýraznění2 4 2 8 4" xfId="12018"/>
    <cellStyle name="20 % – Zvýraznění2 4 2 8 5" xfId="23434"/>
    <cellStyle name="20 % – Zvýraznění2 4 2 8 6" xfId="34809"/>
    <cellStyle name="20 % – Zvýraznění2 4 2 9" xfId="1429"/>
    <cellStyle name="20 % – Zvýraznění2 4 2 9 2" xfId="8232"/>
    <cellStyle name="20 % – Zvýraznění2 4 2 9 2 2" xfId="16298"/>
    <cellStyle name="20 % – Zvýraznění2 4 2 9 2 3" xfId="27708"/>
    <cellStyle name="20 % – Zvýraznění2 4 2 9 2 4" xfId="39085"/>
    <cellStyle name="20 % – Zvýraznění2 4 2 9 3" xfId="19636"/>
    <cellStyle name="20 % – Zvýraznění2 4 2 9 3 2" xfId="31025"/>
    <cellStyle name="20 % – Zvýraznění2 4 2 9 3 3" xfId="42402"/>
    <cellStyle name="20 % – Zvýraznění2 4 2 9 4" xfId="12019"/>
    <cellStyle name="20 % – Zvýraznění2 4 2 9 5" xfId="23435"/>
    <cellStyle name="20 % – Zvýraznění2 4 2 9 6" xfId="34810"/>
    <cellStyle name="20 % – Zvýraznění2 4 3" xfId="320"/>
    <cellStyle name="20 % – Zvýraznění2 4 3 10" xfId="22796"/>
    <cellStyle name="20 % – Zvýraznění2 4 3 11" xfId="34171"/>
    <cellStyle name="20 % – Zvýraznění2 4 3 2" xfId="405"/>
    <cellStyle name="20 % – Zvýraznění2 4 3 2 2" xfId="1430"/>
    <cellStyle name="20 % – Zvýraznění2 4 3 2 2 2" xfId="8233"/>
    <cellStyle name="20 % – Zvýraznění2 4 3 2 2 2 2" xfId="18900"/>
    <cellStyle name="20 % – Zvýraznění2 4 3 2 2 2 3" xfId="30294"/>
    <cellStyle name="20 % – Zvýraznění2 4 3 2 2 2 4" xfId="41671"/>
    <cellStyle name="20 % – Zvýraznění2 4 3 2 2 3" xfId="19637"/>
    <cellStyle name="20 % – Zvýraznění2 4 3 2 2 3 2" xfId="31026"/>
    <cellStyle name="20 % – Zvýraznění2 4 3 2 2 3 3" xfId="42403"/>
    <cellStyle name="20 % – Zvýraznění2 4 3 2 2 4" xfId="12020"/>
    <cellStyle name="20 % – Zvýraznění2 4 3 2 2 5" xfId="23436"/>
    <cellStyle name="20 % – Zvýraznění2 4 3 2 2 6" xfId="34811"/>
    <cellStyle name="20 % – Zvýraznění2 4 3 2 3" xfId="7667"/>
    <cellStyle name="20 % – Zvýraznění2 4 3 2 3 2" xfId="15310"/>
    <cellStyle name="20 % – Zvýraznění2 4 3 2 3 3" xfId="26723"/>
    <cellStyle name="20 % – Zvýraznění2 4 3 2 3 4" xfId="38100"/>
    <cellStyle name="20 % – Zvýraznění2 4 3 2 4" xfId="19071"/>
    <cellStyle name="20 % – Zvýraznění2 4 3 2 4 2" xfId="30461"/>
    <cellStyle name="20 % – Zvýraznění2 4 3 2 4 3" xfId="41838"/>
    <cellStyle name="20 % – Zvýraznění2 4 3 2 5" xfId="11455"/>
    <cellStyle name="20 % – Zvýraznění2 4 3 2 6" xfId="22871"/>
    <cellStyle name="20 % – Zvýraznění2 4 3 2 7" xfId="34246"/>
    <cellStyle name="20 % – Zvýraznění2 4 3 3" xfId="1431"/>
    <cellStyle name="20 % – Zvýraznění2 4 3 3 2" xfId="8234"/>
    <cellStyle name="20 % – Zvýraznění2 4 3 3 2 2" xfId="16299"/>
    <cellStyle name="20 % – Zvýraznění2 4 3 3 2 3" xfId="27709"/>
    <cellStyle name="20 % – Zvýraznění2 4 3 3 2 4" xfId="39086"/>
    <cellStyle name="20 % – Zvýraznění2 4 3 3 3" xfId="19638"/>
    <cellStyle name="20 % – Zvýraznění2 4 3 3 3 2" xfId="31027"/>
    <cellStyle name="20 % – Zvýraznění2 4 3 3 3 3" xfId="42404"/>
    <cellStyle name="20 % – Zvýraznění2 4 3 3 4" xfId="12021"/>
    <cellStyle name="20 % – Zvýraznění2 4 3 3 5" xfId="23437"/>
    <cellStyle name="20 % – Zvýraznění2 4 3 3 6" xfId="34812"/>
    <cellStyle name="20 % – Zvýraznění2 4 3 4" xfId="1432"/>
    <cellStyle name="20 % – Zvýraznění2 4 3 4 2" xfId="8235"/>
    <cellStyle name="20 % – Zvýraznění2 4 3 4 2 2" xfId="16300"/>
    <cellStyle name="20 % – Zvýraznění2 4 3 4 2 3" xfId="27710"/>
    <cellStyle name="20 % – Zvýraznění2 4 3 4 2 4" xfId="39087"/>
    <cellStyle name="20 % – Zvýraznění2 4 3 4 3" xfId="19639"/>
    <cellStyle name="20 % – Zvýraznění2 4 3 4 3 2" xfId="31028"/>
    <cellStyle name="20 % – Zvýraznění2 4 3 4 3 3" xfId="42405"/>
    <cellStyle name="20 % – Zvýraznění2 4 3 4 4" xfId="12022"/>
    <cellStyle name="20 % – Zvýraznění2 4 3 4 5" xfId="23438"/>
    <cellStyle name="20 % – Zvýraznění2 4 3 4 6" xfId="34813"/>
    <cellStyle name="20 % – Zvýraznění2 4 3 5" xfId="1433"/>
    <cellStyle name="20 % – Zvýraznění2 4 3 5 2" xfId="8236"/>
    <cellStyle name="20 % – Zvýraznění2 4 3 5 2 2" xfId="18751"/>
    <cellStyle name="20 % – Zvýraznění2 4 3 5 2 3" xfId="30145"/>
    <cellStyle name="20 % – Zvýraznění2 4 3 5 2 4" xfId="41522"/>
    <cellStyle name="20 % – Zvýraznění2 4 3 5 3" xfId="19640"/>
    <cellStyle name="20 % – Zvýraznění2 4 3 5 3 2" xfId="31029"/>
    <cellStyle name="20 % – Zvýraznění2 4 3 5 3 3" xfId="42406"/>
    <cellStyle name="20 % – Zvýraznění2 4 3 5 4" xfId="12023"/>
    <cellStyle name="20 % – Zvýraznění2 4 3 5 5" xfId="23439"/>
    <cellStyle name="20 % – Zvýraznění2 4 3 5 6" xfId="34814"/>
    <cellStyle name="20 % – Zvýraznění2 4 3 6" xfId="7508"/>
    <cellStyle name="20 % – Zvýraznění2 4 3 6 2" xfId="11294"/>
    <cellStyle name="20 % – Zvýraznění2 4 3 6 2 2" xfId="18910"/>
    <cellStyle name="20 % – Zvýraznění2 4 3 6 2 3" xfId="30304"/>
    <cellStyle name="20 % – Zvýraznění2 4 3 6 2 4" xfId="41681"/>
    <cellStyle name="20 % – Zvýraznění2 4 3 6 3" xfId="22705"/>
    <cellStyle name="20 % – Zvýraznění2 4 3 6 3 2" xfId="34086"/>
    <cellStyle name="20 % – Zvýraznění2 4 3 6 3 3" xfId="45463"/>
    <cellStyle name="20 % – Zvýraznění2 4 3 6 4" xfId="15079"/>
    <cellStyle name="20 % – Zvýraznění2 4 3 6 5" xfId="26494"/>
    <cellStyle name="20 % – Zvýraznění2 4 3 6 6" xfId="37871"/>
    <cellStyle name="20 % – Zvýraznění2 4 3 7" xfId="7592"/>
    <cellStyle name="20 % – Zvýraznění2 4 3 7 2" xfId="15203"/>
    <cellStyle name="20 % – Zvýraznění2 4 3 7 3" xfId="26616"/>
    <cellStyle name="20 % – Zvýraznění2 4 3 7 4" xfId="37993"/>
    <cellStyle name="20 % – Zvýraznění2 4 3 8" xfId="18995"/>
    <cellStyle name="20 % – Zvýraznění2 4 3 8 2" xfId="30386"/>
    <cellStyle name="20 % – Zvýraznění2 4 3 8 3" xfId="41763"/>
    <cellStyle name="20 % – Zvýraznění2 4 3 9" xfId="11380"/>
    <cellStyle name="20 % – Zvýraznění2 4 4" xfId="349"/>
    <cellStyle name="20 % – Zvýraznění2 4 4 10" xfId="22824"/>
    <cellStyle name="20 % – Zvýraznění2 4 4 11" xfId="34199"/>
    <cellStyle name="20 % – Zvýraznění2 4 4 2" xfId="1434"/>
    <cellStyle name="20 % – Zvýraznění2 4 4 2 2" xfId="8237"/>
    <cellStyle name="20 % – Zvýraznění2 4 4 2 2 2" xfId="16301"/>
    <cellStyle name="20 % – Zvýraznění2 4 4 2 2 3" xfId="27711"/>
    <cellStyle name="20 % – Zvýraznění2 4 4 2 2 4" xfId="39088"/>
    <cellStyle name="20 % – Zvýraznění2 4 4 2 3" xfId="19641"/>
    <cellStyle name="20 % – Zvýraznění2 4 4 2 3 2" xfId="31030"/>
    <cellStyle name="20 % – Zvýraznění2 4 4 2 3 3" xfId="42407"/>
    <cellStyle name="20 % – Zvýraznění2 4 4 2 4" xfId="12024"/>
    <cellStyle name="20 % – Zvýraznění2 4 4 2 5" xfId="23440"/>
    <cellStyle name="20 % – Zvýraznění2 4 4 2 6" xfId="34815"/>
    <cellStyle name="20 % – Zvýraznění2 4 4 3" xfId="1435"/>
    <cellStyle name="20 % – Zvýraznění2 4 4 3 2" xfId="8238"/>
    <cellStyle name="20 % – Zvýraznění2 4 4 3 2 2" xfId="16302"/>
    <cellStyle name="20 % – Zvýraznění2 4 4 3 2 3" xfId="27712"/>
    <cellStyle name="20 % – Zvýraznění2 4 4 3 2 4" xfId="39089"/>
    <cellStyle name="20 % – Zvýraznění2 4 4 3 3" xfId="19642"/>
    <cellStyle name="20 % – Zvýraznění2 4 4 3 3 2" xfId="31031"/>
    <cellStyle name="20 % – Zvýraznění2 4 4 3 3 3" xfId="42408"/>
    <cellStyle name="20 % – Zvýraznění2 4 4 3 4" xfId="12025"/>
    <cellStyle name="20 % – Zvýraznění2 4 4 3 5" xfId="23441"/>
    <cellStyle name="20 % – Zvýraznění2 4 4 3 6" xfId="34816"/>
    <cellStyle name="20 % – Zvýraznění2 4 4 4" xfId="1436"/>
    <cellStyle name="20 % – Zvýraznění2 4 4 4 2" xfId="8239"/>
    <cellStyle name="20 % – Zvýraznění2 4 4 4 2 2" xfId="16303"/>
    <cellStyle name="20 % – Zvýraznění2 4 4 4 2 3" xfId="27713"/>
    <cellStyle name="20 % – Zvýraznění2 4 4 4 2 4" xfId="39090"/>
    <cellStyle name="20 % – Zvýraznění2 4 4 4 3" xfId="19643"/>
    <cellStyle name="20 % – Zvýraznění2 4 4 4 3 2" xfId="31032"/>
    <cellStyle name="20 % – Zvýraznění2 4 4 4 3 3" xfId="42409"/>
    <cellStyle name="20 % – Zvýraznění2 4 4 4 4" xfId="12026"/>
    <cellStyle name="20 % – Zvýraznění2 4 4 4 5" xfId="23442"/>
    <cellStyle name="20 % – Zvýraznění2 4 4 4 6" xfId="34817"/>
    <cellStyle name="20 % – Zvýraznění2 4 4 5" xfId="1437"/>
    <cellStyle name="20 % – Zvýraznění2 4 4 5 2" xfId="8240"/>
    <cellStyle name="20 % – Zvýraznění2 4 4 5 2 2" xfId="18644"/>
    <cellStyle name="20 % – Zvýraznění2 4 4 5 2 3" xfId="30038"/>
    <cellStyle name="20 % – Zvýraznění2 4 4 5 2 4" xfId="41415"/>
    <cellStyle name="20 % – Zvýraznění2 4 4 5 3" xfId="19644"/>
    <cellStyle name="20 % – Zvýraznění2 4 4 5 3 2" xfId="31033"/>
    <cellStyle name="20 % – Zvýraznění2 4 4 5 3 3" xfId="42410"/>
    <cellStyle name="20 % – Zvýraznění2 4 4 5 4" xfId="12027"/>
    <cellStyle name="20 % – Zvýraznění2 4 4 5 5" xfId="23443"/>
    <cellStyle name="20 % – Zvýraznění2 4 4 5 6" xfId="34818"/>
    <cellStyle name="20 % – Zvýraznění2 4 4 6" xfId="7509"/>
    <cellStyle name="20 % – Zvýraznění2 4 4 6 2" xfId="11295"/>
    <cellStyle name="20 % – Zvýraznění2 4 4 6 2 2" xfId="18911"/>
    <cellStyle name="20 % – Zvýraznění2 4 4 6 2 3" xfId="30305"/>
    <cellStyle name="20 % – Zvýraznění2 4 4 6 2 4" xfId="41682"/>
    <cellStyle name="20 % – Zvýraznění2 4 4 6 3" xfId="22706"/>
    <cellStyle name="20 % – Zvýraznění2 4 4 6 3 2" xfId="34087"/>
    <cellStyle name="20 % – Zvýraznění2 4 4 6 3 3" xfId="45464"/>
    <cellStyle name="20 % – Zvýraznění2 4 4 6 4" xfId="15080"/>
    <cellStyle name="20 % – Zvýraznění2 4 4 6 5" xfId="26495"/>
    <cellStyle name="20 % – Zvýraznění2 4 4 6 6" xfId="37872"/>
    <cellStyle name="20 % – Zvýraznění2 4 4 7" xfId="7620"/>
    <cellStyle name="20 % – Zvýraznění2 4 4 7 2" xfId="15231"/>
    <cellStyle name="20 % – Zvýraznění2 4 4 7 3" xfId="26644"/>
    <cellStyle name="20 % – Zvýraznění2 4 4 7 4" xfId="38021"/>
    <cellStyle name="20 % – Zvýraznění2 4 4 8" xfId="19023"/>
    <cellStyle name="20 % – Zvýraznění2 4 4 8 2" xfId="30414"/>
    <cellStyle name="20 % – Zvýraznění2 4 4 8 3" xfId="41791"/>
    <cellStyle name="20 % – Zvýraznění2 4 4 9" xfId="11408"/>
    <cellStyle name="20 % – Zvýraznění2 4 5" xfId="406"/>
    <cellStyle name="20 % – Zvýraznění2 4 5 10" xfId="34247"/>
    <cellStyle name="20 % – Zvýraznění2 4 5 2" xfId="1438"/>
    <cellStyle name="20 % – Zvýraznění2 4 5 2 2" xfId="8241"/>
    <cellStyle name="20 % – Zvýraznění2 4 5 2 2 2" xfId="16304"/>
    <cellStyle name="20 % – Zvýraznění2 4 5 2 2 3" xfId="27714"/>
    <cellStyle name="20 % – Zvýraznění2 4 5 2 2 4" xfId="39091"/>
    <cellStyle name="20 % – Zvýraznění2 4 5 2 3" xfId="19645"/>
    <cellStyle name="20 % – Zvýraznění2 4 5 2 3 2" xfId="31034"/>
    <cellStyle name="20 % – Zvýraznění2 4 5 2 3 3" xfId="42411"/>
    <cellStyle name="20 % – Zvýraznění2 4 5 2 4" xfId="12028"/>
    <cellStyle name="20 % – Zvýraznění2 4 5 2 5" xfId="23444"/>
    <cellStyle name="20 % – Zvýraznění2 4 5 2 6" xfId="34819"/>
    <cellStyle name="20 % – Zvýraznění2 4 5 3" xfId="1439"/>
    <cellStyle name="20 % – Zvýraznění2 4 5 3 2" xfId="8242"/>
    <cellStyle name="20 % – Zvýraznění2 4 5 3 2 2" xfId="16305"/>
    <cellStyle name="20 % – Zvýraznění2 4 5 3 2 3" xfId="27715"/>
    <cellStyle name="20 % – Zvýraznění2 4 5 3 2 4" xfId="39092"/>
    <cellStyle name="20 % – Zvýraznění2 4 5 3 3" xfId="19646"/>
    <cellStyle name="20 % – Zvýraznění2 4 5 3 3 2" xfId="31035"/>
    <cellStyle name="20 % – Zvýraznění2 4 5 3 3 3" xfId="42412"/>
    <cellStyle name="20 % – Zvýraznění2 4 5 3 4" xfId="12029"/>
    <cellStyle name="20 % – Zvýraznění2 4 5 3 5" xfId="23445"/>
    <cellStyle name="20 % – Zvýraznění2 4 5 3 6" xfId="34820"/>
    <cellStyle name="20 % – Zvýraznění2 4 5 4" xfId="1440"/>
    <cellStyle name="20 % – Zvýraznění2 4 5 4 2" xfId="8243"/>
    <cellStyle name="20 % – Zvýraznění2 4 5 4 2 2" xfId="16306"/>
    <cellStyle name="20 % – Zvýraznění2 4 5 4 2 3" xfId="27716"/>
    <cellStyle name="20 % – Zvýraznění2 4 5 4 2 4" xfId="39093"/>
    <cellStyle name="20 % – Zvýraznění2 4 5 4 3" xfId="19647"/>
    <cellStyle name="20 % – Zvýraznění2 4 5 4 3 2" xfId="31036"/>
    <cellStyle name="20 % – Zvýraznění2 4 5 4 3 3" xfId="42413"/>
    <cellStyle name="20 % – Zvýraznění2 4 5 4 4" xfId="12030"/>
    <cellStyle name="20 % – Zvýraznění2 4 5 4 5" xfId="23446"/>
    <cellStyle name="20 % – Zvýraznění2 4 5 4 6" xfId="34821"/>
    <cellStyle name="20 % – Zvýraznění2 4 5 5" xfId="1441"/>
    <cellStyle name="20 % – Zvýraznění2 4 5 5 2" xfId="8244"/>
    <cellStyle name="20 % – Zvýraznění2 4 5 5 2 2" xfId="18770"/>
    <cellStyle name="20 % – Zvýraznění2 4 5 5 2 3" xfId="30164"/>
    <cellStyle name="20 % – Zvýraznění2 4 5 5 2 4" xfId="41541"/>
    <cellStyle name="20 % – Zvýraznění2 4 5 5 3" xfId="19648"/>
    <cellStyle name="20 % – Zvýraznění2 4 5 5 3 2" xfId="31037"/>
    <cellStyle name="20 % – Zvýraznění2 4 5 5 3 3" xfId="42414"/>
    <cellStyle name="20 % – Zvýraznění2 4 5 5 4" xfId="12031"/>
    <cellStyle name="20 % – Zvýraznění2 4 5 5 5" xfId="23447"/>
    <cellStyle name="20 % – Zvýraznění2 4 5 5 6" xfId="34822"/>
    <cellStyle name="20 % – Zvýraznění2 4 5 6" xfId="7668"/>
    <cellStyle name="20 % – Zvýraznění2 4 5 6 2" xfId="15296"/>
    <cellStyle name="20 % – Zvýraznění2 4 5 6 3" xfId="26709"/>
    <cellStyle name="20 % – Zvýraznění2 4 5 6 4" xfId="38086"/>
    <cellStyle name="20 % – Zvýraznění2 4 5 7" xfId="19072"/>
    <cellStyle name="20 % – Zvýraznění2 4 5 7 2" xfId="30462"/>
    <cellStyle name="20 % – Zvýraznění2 4 5 7 3" xfId="41839"/>
    <cellStyle name="20 % – Zvýraznění2 4 5 8" xfId="11456"/>
    <cellStyle name="20 % – Zvýraznění2 4 5 9" xfId="22872"/>
    <cellStyle name="20 % – Zvýraznění2 4 6" xfId="1442"/>
    <cellStyle name="20 % – Zvýraznění2 4 6 2" xfId="1443"/>
    <cellStyle name="20 % – Zvýraznění2 4 6 2 2" xfId="8246"/>
    <cellStyle name="20 % – Zvýraznění2 4 6 2 2 2" xfId="16307"/>
    <cellStyle name="20 % – Zvýraznění2 4 6 2 2 3" xfId="27717"/>
    <cellStyle name="20 % – Zvýraznění2 4 6 2 2 4" xfId="39094"/>
    <cellStyle name="20 % – Zvýraznění2 4 6 2 3" xfId="19650"/>
    <cellStyle name="20 % – Zvýraznění2 4 6 2 3 2" xfId="31039"/>
    <cellStyle name="20 % – Zvýraznění2 4 6 2 3 3" xfId="42416"/>
    <cellStyle name="20 % – Zvýraznění2 4 6 2 4" xfId="12033"/>
    <cellStyle name="20 % – Zvýraznění2 4 6 2 5" xfId="23449"/>
    <cellStyle name="20 % – Zvýraznění2 4 6 2 6" xfId="34824"/>
    <cellStyle name="20 % – Zvýraznění2 4 6 3" xfId="1444"/>
    <cellStyle name="20 % – Zvýraznění2 4 6 3 2" xfId="8247"/>
    <cellStyle name="20 % – Zvýraznění2 4 6 3 2 2" xfId="16308"/>
    <cellStyle name="20 % – Zvýraznění2 4 6 3 2 3" xfId="27718"/>
    <cellStyle name="20 % – Zvýraznění2 4 6 3 2 4" xfId="39095"/>
    <cellStyle name="20 % – Zvýraznění2 4 6 3 3" xfId="19651"/>
    <cellStyle name="20 % – Zvýraznění2 4 6 3 3 2" xfId="31040"/>
    <cellStyle name="20 % – Zvýraznění2 4 6 3 3 3" xfId="42417"/>
    <cellStyle name="20 % – Zvýraznění2 4 6 3 4" xfId="12034"/>
    <cellStyle name="20 % – Zvýraznění2 4 6 3 5" xfId="23450"/>
    <cellStyle name="20 % – Zvýraznění2 4 6 3 6" xfId="34825"/>
    <cellStyle name="20 % – Zvýraznění2 4 6 4" xfId="1445"/>
    <cellStyle name="20 % – Zvýraznění2 4 6 4 2" xfId="8248"/>
    <cellStyle name="20 % – Zvýraznění2 4 6 4 2 2" xfId="16309"/>
    <cellStyle name="20 % – Zvýraznění2 4 6 4 2 3" xfId="27719"/>
    <cellStyle name="20 % – Zvýraznění2 4 6 4 2 4" xfId="39096"/>
    <cellStyle name="20 % – Zvýraznění2 4 6 4 3" xfId="19652"/>
    <cellStyle name="20 % – Zvýraznění2 4 6 4 3 2" xfId="31041"/>
    <cellStyle name="20 % – Zvýraznění2 4 6 4 3 3" xfId="42418"/>
    <cellStyle name="20 % – Zvýraznění2 4 6 4 4" xfId="12035"/>
    <cellStyle name="20 % – Zvýraznění2 4 6 4 5" xfId="23451"/>
    <cellStyle name="20 % – Zvýraznění2 4 6 4 6" xfId="34826"/>
    <cellStyle name="20 % – Zvýraznění2 4 6 5" xfId="8245"/>
    <cellStyle name="20 % – Zvýraznění2 4 6 5 2" xfId="15519"/>
    <cellStyle name="20 % – Zvýraznění2 4 6 5 3" xfId="26930"/>
    <cellStyle name="20 % – Zvýraznění2 4 6 5 4" xfId="38307"/>
    <cellStyle name="20 % – Zvýraznění2 4 6 6" xfId="19649"/>
    <cellStyle name="20 % – Zvýraznění2 4 6 6 2" xfId="31038"/>
    <cellStyle name="20 % – Zvýraznění2 4 6 6 3" xfId="42415"/>
    <cellStyle name="20 % – Zvýraznění2 4 6 7" xfId="12032"/>
    <cellStyle name="20 % – Zvýraznění2 4 6 8" xfId="23448"/>
    <cellStyle name="20 % – Zvýraznění2 4 6 9" xfId="34823"/>
    <cellStyle name="20 % – Zvýraznění2 4 7" xfId="1446"/>
    <cellStyle name="20 % – Zvýraznění2 4 7 2" xfId="1447"/>
    <cellStyle name="20 % – Zvýraznění2 4 7 2 2" xfId="8250"/>
    <cellStyle name="20 % – Zvýraznění2 4 7 2 2 2" xfId="16310"/>
    <cellStyle name="20 % – Zvýraznění2 4 7 2 2 3" xfId="27720"/>
    <cellStyle name="20 % – Zvýraznění2 4 7 2 2 4" xfId="39097"/>
    <cellStyle name="20 % – Zvýraznění2 4 7 2 3" xfId="19654"/>
    <cellStyle name="20 % – Zvýraznění2 4 7 2 3 2" xfId="31043"/>
    <cellStyle name="20 % – Zvýraznění2 4 7 2 3 3" xfId="42420"/>
    <cellStyle name="20 % – Zvýraznění2 4 7 2 4" xfId="12037"/>
    <cellStyle name="20 % – Zvýraznění2 4 7 2 5" xfId="23453"/>
    <cellStyle name="20 % – Zvýraznění2 4 7 2 6" xfId="34828"/>
    <cellStyle name="20 % – Zvýraznění2 4 7 3" xfId="1448"/>
    <cellStyle name="20 % – Zvýraznění2 4 7 3 2" xfId="8251"/>
    <cellStyle name="20 % – Zvýraznění2 4 7 3 2 2" xfId="16311"/>
    <cellStyle name="20 % – Zvýraznění2 4 7 3 2 3" xfId="27721"/>
    <cellStyle name="20 % – Zvýraznění2 4 7 3 2 4" xfId="39098"/>
    <cellStyle name="20 % – Zvýraznění2 4 7 3 3" xfId="19655"/>
    <cellStyle name="20 % – Zvýraznění2 4 7 3 3 2" xfId="31044"/>
    <cellStyle name="20 % – Zvýraznění2 4 7 3 3 3" xfId="42421"/>
    <cellStyle name="20 % – Zvýraznění2 4 7 3 4" xfId="12038"/>
    <cellStyle name="20 % – Zvýraznění2 4 7 3 5" xfId="23454"/>
    <cellStyle name="20 % – Zvýraznění2 4 7 3 6" xfId="34829"/>
    <cellStyle name="20 % – Zvýraznění2 4 7 4" xfId="1449"/>
    <cellStyle name="20 % – Zvýraznění2 4 7 4 2" xfId="8252"/>
    <cellStyle name="20 % – Zvýraznění2 4 7 4 2 2" xfId="16312"/>
    <cellStyle name="20 % – Zvýraznění2 4 7 4 2 3" xfId="27722"/>
    <cellStyle name="20 % – Zvýraznění2 4 7 4 2 4" xfId="39099"/>
    <cellStyle name="20 % – Zvýraznění2 4 7 4 3" xfId="19656"/>
    <cellStyle name="20 % – Zvýraznění2 4 7 4 3 2" xfId="31045"/>
    <cellStyle name="20 % – Zvýraznění2 4 7 4 3 3" xfId="42422"/>
    <cellStyle name="20 % – Zvýraznění2 4 7 4 4" xfId="12039"/>
    <cellStyle name="20 % – Zvýraznění2 4 7 4 5" xfId="23455"/>
    <cellStyle name="20 % – Zvýraznění2 4 7 4 6" xfId="34830"/>
    <cellStyle name="20 % – Zvýraznění2 4 7 5" xfId="8249"/>
    <cellStyle name="20 % – Zvýraznění2 4 7 5 2" xfId="15580"/>
    <cellStyle name="20 % – Zvýraznění2 4 7 5 3" xfId="26991"/>
    <cellStyle name="20 % – Zvýraznění2 4 7 5 4" xfId="38368"/>
    <cellStyle name="20 % – Zvýraznění2 4 7 6" xfId="19653"/>
    <cellStyle name="20 % – Zvýraznění2 4 7 6 2" xfId="31042"/>
    <cellStyle name="20 % – Zvýraznění2 4 7 6 3" xfId="42419"/>
    <cellStyle name="20 % – Zvýraznění2 4 7 7" xfId="12036"/>
    <cellStyle name="20 % – Zvýraznění2 4 7 8" xfId="23452"/>
    <cellStyle name="20 % – Zvýraznění2 4 7 9" xfId="34827"/>
    <cellStyle name="20 % – Zvýraznění2 4 8" xfId="1450"/>
    <cellStyle name="20 % – Zvýraznění2 4 8 2" xfId="1451"/>
    <cellStyle name="20 % – Zvýraznění2 4 8 2 2" xfId="8254"/>
    <cellStyle name="20 % – Zvýraznění2 4 8 2 2 2" xfId="16313"/>
    <cellStyle name="20 % – Zvýraznění2 4 8 2 2 3" xfId="27723"/>
    <cellStyle name="20 % – Zvýraznění2 4 8 2 2 4" xfId="39100"/>
    <cellStyle name="20 % – Zvýraznění2 4 8 2 3" xfId="19658"/>
    <cellStyle name="20 % – Zvýraznění2 4 8 2 3 2" xfId="31047"/>
    <cellStyle name="20 % – Zvýraznění2 4 8 2 3 3" xfId="42424"/>
    <cellStyle name="20 % – Zvýraznění2 4 8 2 4" xfId="12041"/>
    <cellStyle name="20 % – Zvýraznění2 4 8 2 5" xfId="23457"/>
    <cellStyle name="20 % – Zvýraznění2 4 8 2 6" xfId="34832"/>
    <cellStyle name="20 % – Zvýraznění2 4 8 3" xfId="1452"/>
    <cellStyle name="20 % – Zvýraznění2 4 8 3 2" xfId="8255"/>
    <cellStyle name="20 % – Zvýraznění2 4 8 3 2 2" xfId="16314"/>
    <cellStyle name="20 % – Zvýraznění2 4 8 3 2 3" xfId="27724"/>
    <cellStyle name="20 % – Zvýraznění2 4 8 3 2 4" xfId="39101"/>
    <cellStyle name="20 % – Zvýraznění2 4 8 3 3" xfId="19659"/>
    <cellStyle name="20 % – Zvýraznění2 4 8 3 3 2" xfId="31048"/>
    <cellStyle name="20 % – Zvýraznění2 4 8 3 3 3" xfId="42425"/>
    <cellStyle name="20 % – Zvýraznění2 4 8 3 4" xfId="12042"/>
    <cellStyle name="20 % – Zvýraznění2 4 8 3 5" xfId="23458"/>
    <cellStyle name="20 % – Zvýraznění2 4 8 3 6" xfId="34833"/>
    <cellStyle name="20 % – Zvýraznění2 4 8 4" xfId="1453"/>
    <cellStyle name="20 % – Zvýraznění2 4 8 4 2" xfId="8256"/>
    <cellStyle name="20 % – Zvýraznění2 4 8 4 2 2" xfId="16315"/>
    <cellStyle name="20 % – Zvýraznění2 4 8 4 2 3" xfId="27725"/>
    <cellStyle name="20 % – Zvýraznění2 4 8 4 2 4" xfId="39102"/>
    <cellStyle name="20 % – Zvýraznění2 4 8 4 3" xfId="19660"/>
    <cellStyle name="20 % – Zvýraznění2 4 8 4 3 2" xfId="31049"/>
    <cellStyle name="20 % – Zvýraznění2 4 8 4 3 3" xfId="42426"/>
    <cellStyle name="20 % – Zvýraznění2 4 8 4 4" xfId="12043"/>
    <cellStyle name="20 % – Zvýraznění2 4 8 4 5" xfId="23459"/>
    <cellStyle name="20 % – Zvýraznění2 4 8 4 6" xfId="34834"/>
    <cellStyle name="20 % – Zvýraznění2 4 8 5" xfId="8253"/>
    <cellStyle name="20 % – Zvýraznění2 4 8 5 2" xfId="15737"/>
    <cellStyle name="20 % – Zvýraznění2 4 8 5 3" xfId="27147"/>
    <cellStyle name="20 % – Zvýraznění2 4 8 5 4" xfId="38524"/>
    <cellStyle name="20 % – Zvýraznění2 4 8 6" xfId="19657"/>
    <cellStyle name="20 % – Zvýraznění2 4 8 6 2" xfId="31046"/>
    <cellStyle name="20 % – Zvýraznění2 4 8 6 3" xfId="42423"/>
    <cellStyle name="20 % – Zvýraznění2 4 8 7" xfId="12040"/>
    <cellStyle name="20 % – Zvýraznění2 4 8 8" xfId="23456"/>
    <cellStyle name="20 % – Zvýraznění2 4 8 9" xfId="34831"/>
    <cellStyle name="20 % – Zvýraznění2 4 9" xfId="1454"/>
    <cellStyle name="20 % – Zvýraznění2 4 9 2" xfId="1455"/>
    <cellStyle name="20 % – Zvýraznění2 4 9 2 2" xfId="8258"/>
    <cellStyle name="20 % – Zvýraznění2 4 9 2 2 2" xfId="16316"/>
    <cellStyle name="20 % – Zvýraznění2 4 9 2 2 3" xfId="27726"/>
    <cellStyle name="20 % – Zvýraznění2 4 9 2 2 4" xfId="39103"/>
    <cellStyle name="20 % – Zvýraznění2 4 9 2 3" xfId="19662"/>
    <cellStyle name="20 % – Zvýraznění2 4 9 2 3 2" xfId="31051"/>
    <cellStyle name="20 % – Zvýraznění2 4 9 2 3 3" xfId="42428"/>
    <cellStyle name="20 % – Zvýraznění2 4 9 2 4" xfId="12045"/>
    <cellStyle name="20 % – Zvýraznění2 4 9 2 5" xfId="23461"/>
    <cellStyle name="20 % – Zvýraznění2 4 9 2 6" xfId="34836"/>
    <cellStyle name="20 % – Zvýraznění2 4 9 3" xfId="1456"/>
    <cellStyle name="20 % – Zvýraznění2 4 9 3 2" xfId="8259"/>
    <cellStyle name="20 % – Zvýraznění2 4 9 3 2 2" xfId="16317"/>
    <cellStyle name="20 % – Zvýraznění2 4 9 3 2 3" xfId="27727"/>
    <cellStyle name="20 % – Zvýraznění2 4 9 3 2 4" xfId="39104"/>
    <cellStyle name="20 % – Zvýraznění2 4 9 3 3" xfId="19663"/>
    <cellStyle name="20 % – Zvýraznění2 4 9 3 3 2" xfId="31052"/>
    <cellStyle name="20 % – Zvýraznění2 4 9 3 3 3" xfId="42429"/>
    <cellStyle name="20 % – Zvýraznění2 4 9 3 4" xfId="12046"/>
    <cellStyle name="20 % – Zvýraznění2 4 9 3 5" xfId="23462"/>
    <cellStyle name="20 % – Zvýraznění2 4 9 3 6" xfId="34837"/>
    <cellStyle name="20 % – Zvýraznění2 4 9 4" xfId="1457"/>
    <cellStyle name="20 % – Zvýraznění2 4 9 4 2" xfId="8260"/>
    <cellStyle name="20 % – Zvýraznění2 4 9 4 2 2" xfId="16318"/>
    <cellStyle name="20 % – Zvýraznění2 4 9 4 2 3" xfId="27728"/>
    <cellStyle name="20 % – Zvýraznění2 4 9 4 2 4" xfId="39105"/>
    <cellStyle name="20 % – Zvýraznění2 4 9 4 3" xfId="19664"/>
    <cellStyle name="20 % – Zvýraznění2 4 9 4 3 2" xfId="31053"/>
    <cellStyle name="20 % – Zvýraznění2 4 9 4 3 3" xfId="42430"/>
    <cellStyle name="20 % – Zvýraznění2 4 9 4 4" xfId="12047"/>
    <cellStyle name="20 % – Zvýraznění2 4 9 4 5" xfId="23463"/>
    <cellStyle name="20 % – Zvýraznění2 4 9 4 6" xfId="34838"/>
    <cellStyle name="20 % – Zvýraznění2 4 9 5" xfId="8257"/>
    <cellStyle name="20 % – Zvýraznění2 4 9 5 2" xfId="15819"/>
    <cellStyle name="20 % – Zvýraznění2 4 9 5 3" xfId="27229"/>
    <cellStyle name="20 % – Zvýraznění2 4 9 5 4" xfId="38606"/>
    <cellStyle name="20 % – Zvýraznění2 4 9 6" xfId="19661"/>
    <cellStyle name="20 % – Zvýraznění2 4 9 6 2" xfId="31050"/>
    <cellStyle name="20 % – Zvýraznění2 4 9 6 3" xfId="42427"/>
    <cellStyle name="20 % – Zvýraznění2 4 9 7" xfId="12044"/>
    <cellStyle name="20 % – Zvýraznění2 4 9 8" xfId="23460"/>
    <cellStyle name="20 % – Zvýraznění2 4 9 9" xfId="34835"/>
    <cellStyle name="20 % – Zvýraznění2 5" xfId="407"/>
    <cellStyle name="20 % – Zvýraznění2 5 10" xfId="1458"/>
    <cellStyle name="20 % – Zvýraznění2 5 10 2" xfId="8261"/>
    <cellStyle name="20 % – Zvýraznění2 5 10 2 2" xfId="16319"/>
    <cellStyle name="20 % – Zvýraznění2 5 10 2 3" xfId="27729"/>
    <cellStyle name="20 % – Zvýraznění2 5 10 2 4" xfId="39106"/>
    <cellStyle name="20 % – Zvýraznění2 5 10 3" xfId="19665"/>
    <cellStyle name="20 % – Zvýraznění2 5 10 3 2" xfId="31054"/>
    <cellStyle name="20 % – Zvýraznění2 5 10 3 3" xfId="42431"/>
    <cellStyle name="20 % – Zvýraznění2 5 10 4" xfId="12048"/>
    <cellStyle name="20 % – Zvýraznění2 5 10 5" xfId="23464"/>
    <cellStyle name="20 % – Zvýraznění2 5 10 6" xfId="34839"/>
    <cellStyle name="20 % – Zvýraznění2 5 11" xfId="1459"/>
    <cellStyle name="20 % – Zvýraznění2 5 11 2" xfId="8262"/>
    <cellStyle name="20 % – Zvýraznění2 5 11 2 2" xfId="16320"/>
    <cellStyle name="20 % – Zvýraznění2 5 11 2 3" xfId="27730"/>
    <cellStyle name="20 % – Zvýraznění2 5 11 2 4" xfId="39107"/>
    <cellStyle name="20 % – Zvýraznění2 5 11 3" xfId="19666"/>
    <cellStyle name="20 % – Zvýraznění2 5 11 3 2" xfId="31055"/>
    <cellStyle name="20 % – Zvýraznění2 5 11 3 3" xfId="42432"/>
    <cellStyle name="20 % – Zvýraznění2 5 11 4" xfId="12049"/>
    <cellStyle name="20 % – Zvýraznění2 5 11 5" xfId="23465"/>
    <cellStyle name="20 % – Zvýraznění2 5 11 6" xfId="34840"/>
    <cellStyle name="20 % – Zvýraznění2 5 12" xfId="1460"/>
    <cellStyle name="20 % – Zvýraznění2 5 12 2" xfId="8263"/>
    <cellStyle name="20 % – Zvýraznění2 5 12 2 2" xfId="18896"/>
    <cellStyle name="20 % – Zvýraznění2 5 12 2 3" xfId="30290"/>
    <cellStyle name="20 % – Zvýraznění2 5 12 2 4" xfId="41667"/>
    <cellStyle name="20 % – Zvýraznění2 5 12 3" xfId="19667"/>
    <cellStyle name="20 % – Zvýraznění2 5 12 3 2" xfId="31056"/>
    <cellStyle name="20 % – Zvýraznění2 5 12 3 3" xfId="42433"/>
    <cellStyle name="20 % – Zvýraznění2 5 12 4" xfId="12050"/>
    <cellStyle name="20 % – Zvýraznění2 5 12 5" xfId="23466"/>
    <cellStyle name="20 % – Zvýraznění2 5 12 6" xfId="34841"/>
    <cellStyle name="20 % – Zvýraznění2 5 13" xfId="7669"/>
    <cellStyle name="20 % – Zvýraznění2 5 13 2" xfId="15162"/>
    <cellStyle name="20 % – Zvýraznění2 5 13 3" xfId="26577"/>
    <cellStyle name="20 % – Zvýraznění2 5 13 4" xfId="37954"/>
    <cellStyle name="20 % – Zvýraznění2 5 14" xfId="19073"/>
    <cellStyle name="20 % – Zvýraznění2 5 14 2" xfId="30463"/>
    <cellStyle name="20 % – Zvýraznění2 5 14 3" xfId="41840"/>
    <cellStyle name="20 % – Zvýraznění2 5 15" xfId="11457"/>
    <cellStyle name="20 % – Zvýraznění2 5 16" xfId="22873"/>
    <cellStyle name="20 % – Zvýraznění2 5 17" xfId="34248"/>
    <cellStyle name="20 % – Zvýraznění2 5 2" xfId="408"/>
    <cellStyle name="20 % – Zvýraznění2 5 2 10" xfId="34249"/>
    <cellStyle name="20 % – Zvýraznění2 5 2 2" xfId="1461"/>
    <cellStyle name="20 % – Zvýraznění2 5 2 2 2" xfId="8264"/>
    <cellStyle name="20 % – Zvýraznění2 5 2 2 2 2" xfId="16321"/>
    <cellStyle name="20 % – Zvýraznění2 5 2 2 2 3" xfId="27731"/>
    <cellStyle name="20 % – Zvýraznění2 5 2 2 2 4" xfId="39108"/>
    <cellStyle name="20 % – Zvýraznění2 5 2 2 3" xfId="19668"/>
    <cellStyle name="20 % – Zvýraznění2 5 2 2 3 2" xfId="31057"/>
    <cellStyle name="20 % – Zvýraznění2 5 2 2 3 3" xfId="42434"/>
    <cellStyle name="20 % – Zvýraznění2 5 2 2 4" xfId="12051"/>
    <cellStyle name="20 % – Zvýraznění2 5 2 2 5" xfId="23467"/>
    <cellStyle name="20 % – Zvýraznění2 5 2 2 6" xfId="34842"/>
    <cellStyle name="20 % – Zvýraznění2 5 2 3" xfId="1462"/>
    <cellStyle name="20 % – Zvýraznění2 5 2 3 2" xfId="8265"/>
    <cellStyle name="20 % – Zvýraznění2 5 2 3 2 2" xfId="16322"/>
    <cellStyle name="20 % – Zvýraznění2 5 2 3 2 3" xfId="27732"/>
    <cellStyle name="20 % – Zvýraznění2 5 2 3 2 4" xfId="39109"/>
    <cellStyle name="20 % – Zvýraznění2 5 2 3 3" xfId="19669"/>
    <cellStyle name="20 % – Zvýraznění2 5 2 3 3 2" xfId="31058"/>
    <cellStyle name="20 % – Zvýraznění2 5 2 3 3 3" xfId="42435"/>
    <cellStyle name="20 % – Zvýraznění2 5 2 3 4" xfId="12052"/>
    <cellStyle name="20 % – Zvýraznění2 5 2 3 5" xfId="23468"/>
    <cellStyle name="20 % – Zvýraznění2 5 2 3 6" xfId="34843"/>
    <cellStyle name="20 % – Zvýraznění2 5 2 4" xfId="1463"/>
    <cellStyle name="20 % – Zvýraznění2 5 2 4 2" xfId="8266"/>
    <cellStyle name="20 % – Zvýraznění2 5 2 4 2 2" xfId="16323"/>
    <cellStyle name="20 % – Zvýraznění2 5 2 4 2 3" xfId="27733"/>
    <cellStyle name="20 % – Zvýraznění2 5 2 4 2 4" xfId="39110"/>
    <cellStyle name="20 % – Zvýraznění2 5 2 4 3" xfId="19670"/>
    <cellStyle name="20 % – Zvýraznění2 5 2 4 3 2" xfId="31059"/>
    <cellStyle name="20 % – Zvýraznění2 5 2 4 3 3" xfId="42436"/>
    <cellStyle name="20 % – Zvýraznění2 5 2 4 4" xfId="12053"/>
    <cellStyle name="20 % – Zvýraznění2 5 2 4 5" xfId="23469"/>
    <cellStyle name="20 % – Zvýraznění2 5 2 4 6" xfId="34844"/>
    <cellStyle name="20 % – Zvýraznění2 5 2 5" xfId="1464"/>
    <cellStyle name="20 % – Zvýraznění2 5 2 5 2" xfId="8267"/>
    <cellStyle name="20 % – Zvýraznění2 5 2 5 2 2" xfId="18630"/>
    <cellStyle name="20 % – Zvýraznění2 5 2 5 2 3" xfId="30024"/>
    <cellStyle name="20 % – Zvýraznění2 5 2 5 2 4" xfId="41401"/>
    <cellStyle name="20 % – Zvýraznění2 5 2 5 3" xfId="19671"/>
    <cellStyle name="20 % – Zvýraznění2 5 2 5 3 2" xfId="31060"/>
    <cellStyle name="20 % – Zvýraznění2 5 2 5 3 3" xfId="42437"/>
    <cellStyle name="20 % – Zvýraznění2 5 2 5 4" xfId="12054"/>
    <cellStyle name="20 % – Zvýraznění2 5 2 5 5" xfId="23470"/>
    <cellStyle name="20 % – Zvýraznění2 5 2 5 6" xfId="34845"/>
    <cellStyle name="20 % – Zvýraznění2 5 2 6" xfId="7670"/>
    <cellStyle name="20 % – Zvýraznění2 5 2 6 2" xfId="15414"/>
    <cellStyle name="20 % – Zvýraznění2 5 2 6 3" xfId="26827"/>
    <cellStyle name="20 % – Zvýraznění2 5 2 6 4" xfId="38204"/>
    <cellStyle name="20 % – Zvýraznění2 5 2 7" xfId="19074"/>
    <cellStyle name="20 % – Zvýraznění2 5 2 7 2" xfId="30464"/>
    <cellStyle name="20 % – Zvýraznění2 5 2 7 3" xfId="41841"/>
    <cellStyle name="20 % – Zvýraznění2 5 2 8" xfId="11458"/>
    <cellStyle name="20 % – Zvýraznění2 5 2 9" xfId="22874"/>
    <cellStyle name="20 % – Zvýraznění2 5 3" xfId="409"/>
    <cellStyle name="20 % – Zvýraznění2 5 3 10" xfId="34250"/>
    <cellStyle name="20 % – Zvýraznění2 5 3 2" xfId="1465"/>
    <cellStyle name="20 % – Zvýraznění2 5 3 2 2" xfId="8268"/>
    <cellStyle name="20 % – Zvýraznění2 5 3 2 2 2" xfId="16324"/>
    <cellStyle name="20 % – Zvýraznění2 5 3 2 2 3" xfId="27734"/>
    <cellStyle name="20 % – Zvýraznění2 5 3 2 2 4" xfId="39111"/>
    <cellStyle name="20 % – Zvýraznění2 5 3 2 3" xfId="19672"/>
    <cellStyle name="20 % – Zvýraznění2 5 3 2 3 2" xfId="31061"/>
    <cellStyle name="20 % – Zvýraznění2 5 3 2 3 3" xfId="42438"/>
    <cellStyle name="20 % – Zvýraznění2 5 3 2 4" xfId="12055"/>
    <cellStyle name="20 % – Zvýraznění2 5 3 2 5" xfId="23471"/>
    <cellStyle name="20 % – Zvýraznění2 5 3 2 6" xfId="34846"/>
    <cellStyle name="20 % – Zvýraznění2 5 3 3" xfId="1466"/>
    <cellStyle name="20 % – Zvýraznění2 5 3 3 2" xfId="8269"/>
    <cellStyle name="20 % – Zvýraznění2 5 3 3 2 2" xfId="16325"/>
    <cellStyle name="20 % – Zvýraznění2 5 3 3 2 3" xfId="27735"/>
    <cellStyle name="20 % – Zvýraznění2 5 3 3 2 4" xfId="39112"/>
    <cellStyle name="20 % – Zvýraznění2 5 3 3 3" xfId="19673"/>
    <cellStyle name="20 % – Zvýraznění2 5 3 3 3 2" xfId="31062"/>
    <cellStyle name="20 % – Zvýraznění2 5 3 3 3 3" xfId="42439"/>
    <cellStyle name="20 % – Zvýraznění2 5 3 3 4" xfId="12056"/>
    <cellStyle name="20 % – Zvýraznění2 5 3 3 5" xfId="23472"/>
    <cellStyle name="20 % – Zvýraznění2 5 3 3 6" xfId="34847"/>
    <cellStyle name="20 % – Zvýraznění2 5 3 4" xfId="1467"/>
    <cellStyle name="20 % – Zvýraznění2 5 3 4 2" xfId="8270"/>
    <cellStyle name="20 % – Zvýraznění2 5 3 4 2 2" xfId="16326"/>
    <cellStyle name="20 % – Zvýraznění2 5 3 4 2 3" xfId="27736"/>
    <cellStyle name="20 % – Zvýraznění2 5 3 4 2 4" xfId="39113"/>
    <cellStyle name="20 % – Zvýraznění2 5 3 4 3" xfId="19674"/>
    <cellStyle name="20 % – Zvýraznění2 5 3 4 3 2" xfId="31063"/>
    <cellStyle name="20 % – Zvýraznění2 5 3 4 3 3" xfId="42440"/>
    <cellStyle name="20 % – Zvýraznění2 5 3 4 4" xfId="12057"/>
    <cellStyle name="20 % – Zvýraznění2 5 3 4 5" xfId="23473"/>
    <cellStyle name="20 % – Zvýraznění2 5 3 4 6" xfId="34848"/>
    <cellStyle name="20 % – Zvýraznění2 5 3 5" xfId="1468"/>
    <cellStyle name="20 % – Zvýraznění2 5 3 5 2" xfId="8271"/>
    <cellStyle name="20 % – Zvýraznění2 5 3 5 2 2" xfId="18592"/>
    <cellStyle name="20 % – Zvýraznění2 5 3 5 2 3" xfId="29986"/>
    <cellStyle name="20 % – Zvýraznění2 5 3 5 2 4" xfId="41363"/>
    <cellStyle name="20 % – Zvýraznění2 5 3 5 3" xfId="19675"/>
    <cellStyle name="20 % – Zvýraznění2 5 3 5 3 2" xfId="31064"/>
    <cellStyle name="20 % – Zvýraznění2 5 3 5 3 3" xfId="42441"/>
    <cellStyle name="20 % – Zvýraznění2 5 3 5 4" xfId="12058"/>
    <cellStyle name="20 % – Zvýraznění2 5 3 5 5" xfId="23474"/>
    <cellStyle name="20 % – Zvýraznění2 5 3 5 6" xfId="34849"/>
    <cellStyle name="20 % – Zvýraznění2 5 3 6" xfId="7671"/>
    <cellStyle name="20 % – Zvýraznění2 5 3 6 2" xfId="15279"/>
    <cellStyle name="20 % – Zvýraznění2 5 3 6 3" xfId="26692"/>
    <cellStyle name="20 % – Zvýraznění2 5 3 6 4" xfId="38069"/>
    <cellStyle name="20 % – Zvýraznění2 5 3 7" xfId="19075"/>
    <cellStyle name="20 % – Zvýraznění2 5 3 7 2" xfId="30465"/>
    <cellStyle name="20 % – Zvýraznění2 5 3 7 3" xfId="41842"/>
    <cellStyle name="20 % – Zvýraznění2 5 3 8" xfId="11459"/>
    <cellStyle name="20 % – Zvýraznění2 5 3 9" xfId="22875"/>
    <cellStyle name="20 % – Zvýraznění2 5 4" xfId="1469"/>
    <cellStyle name="20 % – Zvýraznění2 5 4 2" xfId="1470"/>
    <cellStyle name="20 % – Zvýraznění2 5 4 2 2" xfId="8273"/>
    <cellStyle name="20 % – Zvýraznění2 5 4 2 2 2" xfId="16327"/>
    <cellStyle name="20 % – Zvýraznění2 5 4 2 2 3" xfId="27737"/>
    <cellStyle name="20 % – Zvýraznění2 5 4 2 2 4" xfId="39114"/>
    <cellStyle name="20 % – Zvýraznění2 5 4 2 3" xfId="19677"/>
    <cellStyle name="20 % – Zvýraznění2 5 4 2 3 2" xfId="31066"/>
    <cellStyle name="20 % – Zvýraznění2 5 4 2 3 3" xfId="42443"/>
    <cellStyle name="20 % – Zvýraznění2 5 4 2 4" xfId="12060"/>
    <cellStyle name="20 % – Zvýraznění2 5 4 2 5" xfId="23476"/>
    <cellStyle name="20 % – Zvýraznění2 5 4 2 6" xfId="34851"/>
    <cellStyle name="20 % – Zvýraznění2 5 4 3" xfId="1471"/>
    <cellStyle name="20 % – Zvýraznění2 5 4 3 2" xfId="8274"/>
    <cellStyle name="20 % – Zvýraznění2 5 4 3 2 2" xfId="16328"/>
    <cellStyle name="20 % – Zvýraznění2 5 4 3 2 3" xfId="27738"/>
    <cellStyle name="20 % – Zvýraznění2 5 4 3 2 4" xfId="39115"/>
    <cellStyle name="20 % – Zvýraznění2 5 4 3 3" xfId="19678"/>
    <cellStyle name="20 % – Zvýraznění2 5 4 3 3 2" xfId="31067"/>
    <cellStyle name="20 % – Zvýraznění2 5 4 3 3 3" xfId="42444"/>
    <cellStyle name="20 % – Zvýraznění2 5 4 3 4" xfId="12061"/>
    <cellStyle name="20 % – Zvýraznění2 5 4 3 5" xfId="23477"/>
    <cellStyle name="20 % – Zvýraznění2 5 4 3 6" xfId="34852"/>
    <cellStyle name="20 % – Zvýraznění2 5 4 4" xfId="1472"/>
    <cellStyle name="20 % – Zvýraznění2 5 4 4 2" xfId="8275"/>
    <cellStyle name="20 % – Zvýraznění2 5 4 4 2 2" xfId="16329"/>
    <cellStyle name="20 % – Zvýraznění2 5 4 4 2 3" xfId="27739"/>
    <cellStyle name="20 % – Zvýraznění2 5 4 4 2 4" xfId="39116"/>
    <cellStyle name="20 % – Zvýraznění2 5 4 4 3" xfId="19679"/>
    <cellStyle name="20 % – Zvýraznění2 5 4 4 3 2" xfId="31068"/>
    <cellStyle name="20 % – Zvýraznění2 5 4 4 3 3" xfId="42445"/>
    <cellStyle name="20 % – Zvýraznění2 5 4 4 4" xfId="12062"/>
    <cellStyle name="20 % – Zvýraznění2 5 4 4 5" xfId="23478"/>
    <cellStyle name="20 % – Zvýraznění2 5 4 4 6" xfId="34853"/>
    <cellStyle name="20 % – Zvýraznění2 5 4 5" xfId="8272"/>
    <cellStyle name="20 % – Zvýraznění2 5 4 5 2" xfId="15628"/>
    <cellStyle name="20 % – Zvýraznění2 5 4 5 3" xfId="27038"/>
    <cellStyle name="20 % – Zvýraznění2 5 4 5 4" xfId="38415"/>
    <cellStyle name="20 % – Zvýraznění2 5 4 6" xfId="19676"/>
    <cellStyle name="20 % – Zvýraznění2 5 4 6 2" xfId="31065"/>
    <cellStyle name="20 % – Zvýraznění2 5 4 6 3" xfId="42442"/>
    <cellStyle name="20 % – Zvýraznění2 5 4 7" xfId="12059"/>
    <cellStyle name="20 % – Zvýraznění2 5 4 8" xfId="23475"/>
    <cellStyle name="20 % – Zvýraznění2 5 4 9" xfId="34850"/>
    <cellStyle name="20 % – Zvýraznění2 5 5" xfId="1473"/>
    <cellStyle name="20 % – Zvýraznění2 5 5 2" xfId="1474"/>
    <cellStyle name="20 % – Zvýraznění2 5 5 2 2" xfId="8277"/>
    <cellStyle name="20 % – Zvýraznění2 5 5 2 2 2" xfId="16330"/>
    <cellStyle name="20 % – Zvýraznění2 5 5 2 2 3" xfId="27740"/>
    <cellStyle name="20 % – Zvýraznění2 5 5 2 2 4" xfId="39117"/>
    <cellStyle name="20 % – Zvýraznění2 5 5 2 3" xfId="19681"/>
    <cellStyle name="20 % – Zvýraznění2 5 5 2 3 2" xfId="31070"/>
    <cellStyle name="20 % – Zvýraznění2 5 5 2 3 3" xfId="42447"/>
    <cellStyle name="20 % – Zvýraznění2 5 5 2 4" xfId="12064"/>
    <cellStyle name="20 % – Zvýraznění2 5 5 2 5" xfId="23480"/>
    <cellStyle name="20 % – Zvýraznění2 5 5 2 6" xfId="34855"/>
    <cellStyle name="20 % – Zvýraznění2 5 5 3" xfId="1475"/>
    <cellStyle name="20 % – Zvýraznění2 5 5 3 2" xfId="8278"/>
    <cellStyle name="20 % – Zvýraznění2 5 5 3 2 2" xfId="16331"/>
    <cellStyle name="20 % – Zvýraznění2 5 5 3 2 3" xfId="27741"/>
    <cellStyle name="20 % – Zvýraznění2 5 5 3 2 4" xfId="39118"/>
    <cellStyle name="20 % – Zvýraznění2 5 5 3 3" xfId="19682"/>
    <cellStyle name="20 % – Zvýraznění2 5 5 3 3 2" xfId="31071"/>
    <cellStyle name="20 % – Zvýraznění2 5 5 3 3 3" xfId="42448"/>
    <cellStyle name="20 % – Zvýraznění2 5 5 3 4" xfId="12065"/>
    <cellStyle name="20 % – Zvýraznění2 5 5 3 5" xfId="23481"/>
    <cellStyle name="20 % – Zvýraznění2 5 5 3 6" xfId="34856"/>
    <cellStyle name="20 % – Zvýraznění2 5 5 4" xfId="1476"/>
    <cellStyle name="20 % – Zvýraznění2 5 5 4 2" xfId="8279"/>
    <cellStyle name="20 % – Zvýraznění2 5 5 4 2 2" xfId="16332"/>
    <cellStyle name="20 % – Zvýraznění2 5 5 4 2 3" xfId="27742"/>
    <cellStyle name="20 % – Zvýraznění2 5 5 4 2 4" xfId="39119"/>
    <cellStyle name="20 % – Zvýraznění2 5 5 4 3" xfId="19683"/>
    <cellStyle name="20 % – Zvýraznění2 5 5 4 3 2" xfId="31072"/>
    <cellStyle name="20 % – Zvýraznění2 5 5 4 3 3" xfId="42449"/>
    <cellStyle name="20 % – Zvýraznění2 5 5 4 4" xfId="12066"/>
    <cellStyle name="20 % – Zvýraznění2 5 5 4 5" xfId="23482"/>
    <cellStyle name="20 % – Zvýraznění2 5 5 4 6" xfId="34857"/>
    <cellStyle name="20 % – Zvýraznění2 5 5 5" xfId="8276"/>
    <cellStyle name="20 % – Zvýraznění2 5 5 5 2" xfId="15708"/>
    <cellStyle name="20 % – Zvýraznění2 5 5 5 3" xfId="27118"/>
    <cellStyle name="20 % – Zvýraznění2 5 5 5 4" xfId="38495"/>
    <cellStyle name="20 % – Zvýraznění2 5 5 6" xfId="19680"/>
    <cellStyle name="20 % – Zvýraznění2 5 5 6 2" xfId="31069"/>
    <cellStyle name="20 % – Zvýraznění2 5 5 6 3" xfId="42446"/>
    <cellStyle name="20 % – Zvýraznění2 5 5 7" xfId="12063"/>
    <cellStyle name="20 % – Zvýraznění2 5 5 8" xfId="23479"/>
    <cellStyle name="20 % – Zvýraznění2 5 5 9" xfId="34854"/>
    <cellStyle name="20 % – Zvýraznění2 5 6" xfId="1477"/>
    <cellStyle name="20 % – Zvýraznění2 5 6 2" xfId="1478"/>
    <cellStyle name="20 % – Zvýraznění2 5 6 2 2" xfId="8281"/>
    <cellStyle name="20 % – Zvýraznění2 5 6 2 2 2" xfId="16333"/>
    <cellStyle name="20 % – Zvýraznění2 5 6 2 2 3" xfId="27743"/>
    <cellStyle name="20 % – Zvýraznění2 5 6 2 2 4" xfId="39120"/>
    <cellStyle name="20 % – Zvýraznění2 5 6 2 3" xfId="19685"/>
    <cellStyle name="20 % – Zvýraznění2 5 6 2 3 2" xfId="31074"/>
    <cellStyle name="20 % – Zvýraznění2 5 6 2 3 3" xfId="42451"/>
    <cellStyle name="20 % – Zvýraznění2 5 6 2 4" xfId="12068"/>
    <cellStyle name="20 % – Zvýraznění2 5 6 2 5" xfId="23484"/>
    <cellStyle name="20 % – Zvýraznění2 5 6 2 6" xfId="34859"/>
    <cellStyle name="20 % – Zvýraznění2 5 6 3" xfId="1479"/>
    <cellStyle name="20 % – Zvýraznění2 5 6 3 2" xfId="8282"/>
    <cellStyle name="20 % – Zvýraznění2 5 6 3 2 2" xfId="16334"/>
    <cellStyle name="20 % – Zvýraznění2 5 6 3 2 3" xfId="27744"/>
    <cellStyle name="20 % – Zvýraznění2 5 6 3 2 4" xfId="39121"/>
    <cellStyle name="20 % – Zvýraznění2 5 6 3 3" xfId="19686"/>
    <cellStyle name="20 % – Zvýraznění2 5 6 3 3 2" xfId="31075"/>
    <cellStyle name="20 % – Zvýraznění2 5 6 3 3 3" xfId="42452"/>
    <cellStyle name="20 % – Zvýraznění2 5 6 3 4" xfId="12069"/>
    <cellStyle name="20 % – Zvýraznění2 5 6 3 5" xfId="23485"/>
    <cellStyle name="20 % – Zvýraznění2 5 6 3 6" xfId="34860"/>
    <cellStyle name="20 % – Zvýraznění2 5 6 4" xfId="1480"/>
    <cellStyle name="20 % – Zvýraznění2 5 6 4 2" xfId="8283"/>
    <cellStyle name="20 % – Zvýraznění2 5 6 4 2 2" xfId="16335"/>
    <cellStyle name="20 % – Zvýraznění2 5 6 4 2 3" xfId="27745"/>
    <cellStyle name="20 % – Zvýraznění2 5 6 4 2 4" xfId="39122"/>
    <cellStyle name="20 % – Zvýraznění2 5 6 4 3" xfId="19687"/>
    <cellStyle name="20 % – Zvýraznění2 5 6 4 3 2" xfId="31076"/>
    <cellStyle name="20 % – Zvýraznění2 5 6 4 3 3" xfId="42453"/>
    <cellStyle name="20 % – Zvýraznění2 5 6 4 4" xfId="12070"/>
    <cellStyle name="20 % – Zvýraznění2 5 6 4 5" xfId="23486"/>
    <cellStyle name="20 % – Zvýraznění2 5 6 4 6" xfId="34861"/>
    <cellStyle name="20 % – Zvýraznění2 5 6 5" xfId="8280"/>
    <cellStyle name="20 % – Zvýraznění2 5 6 5 2" xfId="15790"/>
    <cellStyle name="20 % – Zvýraznění2 5 6 5 3" xfId="27200"/>
    <cellStyle name="20 % – Zvýraznění2 5 6 5 4" xfId="38577"/>
    <cellStyle name="20 % – Zvýraznění2 5 6 6" xfId="19684"/>
    <cellStyle name="20 % – Zvýraznění2 5 6 6 2" xfId="31073"/>
    <cellStyle name="20 % – Zvýraznění2 5 6 6 3" xfId="42450"/>
    <cellStyle name="20 % – Zvýraznění2 5 6 7" xfId="12067"/>
    <cellStyle name="20 % – Zvýraznění2 5 6 8" xfId="23483"/>
    <cellStyle name="20 % – Zvýraznění2 5 6 9" xfId="34858"/>
    <cellStyle name="20 % – Zvýraznění2 5 7" xfId="1481"/>
    <cellStyle name="20 % – Zvýraznění2 5 7 2" xfId="1482"/>
    <cellStyle name="20 % – Zvýraznění2 5 7 2 2" xfId="8285"/>
    <cellStyle name="20 % – Zvýraznění2 5 7 2 2 2" xfId="16336"/>
    <cellStyle name="20 % – Zvýraznění2 5 7 2 2 3" xfId="27746"/>
    <cellStyle name="20 % – Zvýraznění2 5 7 2 2 4" xfId="39123"/>
    <cellStyle name="20 % – Zvýraznění2 5 7 2 3" xfId="19689"/>
    <cellStyle name="20 % – Zvýraznění2 5 7 2 3 2" xfId="31078"/>
    <cellStyle name="20 % – Zvýraznění2 5 7 2 3 3" xfId="42455"/>
    <cellStyle name="20 % – Zvýraznění2 5 7 2 4" xfId="12072"/>
    <cellStyle name="20 % – Zvýraznění2 5 7 2 5" xfId="23488"/>
    <cellStyle name="20 % – Zvýraznění2 5 7 2 6" xfId="34863"/>
    <cellStyle name="20 % – Zvýraznění2 5 7 3" xfId="1483"/>
    <cellStyle name="20 % – Zvýraznění2 5 7 3 2" xfId="8286"/>
    <cellStyle name="20 % – Zvýraznění2 5 7 3 2 2" xfId="16337"/>
    <cellStyle name="20 % – Zvýraznění2 5 7 3 2 3" xfId="27747"/>
    <cellStyle name="20 % – Zvýraznění2 5 7 3 2 4" xfId="39124"/>
    <cellStyle name="20 % – Zvýraznění2 5 7 3 3" xfId="19690"/>
    <cellStyle name="20 % – Zvýraznění2 5 7 3 3 2" xfId="31079"/>
    <cellStyle name="20 % – Zvýraznění2 5 7 3 3 3" xfId="42456"/>
    <cellStyle name="20 % – Zvýraznění2 5 7 3 4" xfId="12073"/>
    <cellStyle name="20 % – Zvýraznění2 5 7 3 5" xfId="23489"/>
    <cellStyle name="20 % – Zvýraznění2 5 7 3 6" xfId="34864"/>
    <cellStyle name="20 % – Zvýraznění2 5 7 4" xfId="1484"/>
    <cellStyle name="20 % – Zvýraznění2 5 7 4 2" xfId="8287"/>
    <cellStyle name="20 % – Zvýraznění2 5 7 4 2 2" xfId="16338"/>
    <cellStyle name="20 % – Zvýraznění2 5 7 4 2 3" xfId="27748"/>
    <cellStyle name="20 % – Zvýraznění2 5 7 4 2 4" xfId="39125"/>
    <cellStyle name="20 % – Zvýraznění2 5 7 4 3" xfId="19691"/>
    <cellStyle name="20 % – Zvýraznění2 5 7 4 3 2" xfId="31080"/>
    <cellStyle name="20 % – Zvýraznění2 5 7 4 3 3" xfId="42457"/>
    <cellStyle name="20 % – Zvýraznění2 5 7 4 4" xfId="12074"/>
    <cellStyle name="20 % – Zvýraznění2 5 7 4 5" xfId="23490"/>
    <cellStyle name="20 % – Zvýraznění2 5 7 4 6" xfId="34865"/>
    <cellStyle name="20 % – Zvýraznění2 5 7 5" xfId="8284"/>
    <cellStyle name="20 % – Zvýraznění2 5 7 5 2" xfId="15883"/>
    <cellStyle name="20 % – Zvýraznění2 5 7 5 3" xfId="27293"/>
    <cellStyle name="20 % – Zvýraznění2 5 7 5 4" xfId="38670"/>
    <cellStyle name="20 % – Zvýraznění2 5 7 6" xfId="19688"/>
    <cellStyle name="20 % – Zvýraznění2 5 7 6 2" xfId="31077"/>
    <cellStyle name="20 % – Zvýraznění2 5 7 6 3" xfId="42454"/>
    <cellStyle name="20 % – Zvýraznění2 5 7 7" xfId="12071"/>
    <cellStyle name="20 % – Zvýraznění2 5 7 8" xfId="23487"/>
    <cellStyle name="20 % – Zvýraznění2 5 7 9" xfId="34862"/>
    <cellStyle name="20 % – Zvýraznění2 5 8" xfId="1485"/>
    <cellStyle name="20 % – Zvýraznění2 5 8 2" xfId="1486"/>
    <cellStyle name="20 % – Zvýraznění2 5 8 2 2" xfId="8289"/>
    <cellStyle name="20 % – Zvýraznění2 5 8 2 2 2" xfId="16339"/>
    <cellStyle name="20 % – Zvýraznění2 5 8 2 2 3" xfId="27749"/>
    <cellStyle name="20 % – Zvýraznění2 5 8 2 2 4" xfId="39126"/>
    <cellStyle name="20 % – Zvýraznění2 5 8 2 3" xfId="19693"/>
    <cellStyle name="20 % – Zvýraznění2 5 8 2 3 2" xfId="31082"/>
    <cellStyle name="20 % – Zvýraznění2 5 8 2 3 3" xfId="42459"/>
    <cellStyle name="20 % – Zvýraznění2 5 8 2 4" xfId="12076"/>
    <cellStyle name="20 % – Zvýraznění2 5 8 2 5" xfId="23492"/>
    <cellStyle name="20 % – Zvýraznění2 5 8 2 6" xfId="34867"/>
    <cellStyle name="20 % – Zvýraznění2 5 8 3" xfId="1487"/>
    <cellStyle name="20 % – Zvýraznění2 5 8 3 2" xfId="8290"/>
    <cellStyle name="20 % – Zvýraznění2 5 8 3 2 2" xfId="16340"/>
    <cellStyle name="20 % – Zvýraznění2 5 8 3 2 3" xfId="27750"/>
    <cellStyle name="20 % – Zvýraznění2 5 8 3 2 4" xfId="39127"/>
    <cellStyle name="20 % – Zvýraznění2 5 8 3 3" xfId="19694"/>
    <cellStyle name="20 % – Zvýraznění2 5 8 3 3 2" xfId="31083"/>
    <cellStyle name="20 % – Zvýraznění2 5 8 3 3 3" xfId="42460"/>
    <cellStyle name="20 % – Zvýraznění2 5 8 3 4" xfId="12077"/>
    <cellStyle name="20 % – Zvýraznění2 5 8 3 5" xfId="23493"/>
    <cellStyle name="20 % – Zvýraznění2 5 8 3 6" xfId="34868"/>
    <cellStyle name="20 % – Zvýraznění2 5 8 4" xfId="1488"/>
    <cellStyle name="20 % – Zvýraznění2 5 8 4 2" xfId="8291"/>
    <cellStyle name="20 % – Zvýraznění2 5 8 4 2 2" xfId="16341"/>
    <cellStyle name="20 % – Zvýraznění2 5 8 4 2 3" xfId="27751"/>
    <cellStyle name="20 % – Zvýraznění2 5 8 4 2 4" xfId="39128"/>
    <cellStyle name="20 % – Zvýraznění2 5 8 4 3" xfId="19695"/>
    <cellStyle name="20 % – Zvýraznění2 5 8 4 3 2" xfId="31084"/>
    <cellStyle name="20 % – Zvýraznění2 5 8 4 3 3" xfId="42461"/>
    <cellStyle name="20 % – Zvýraznění2 5 8 4 4" xfId="12078"/>
    <cellStyle name="20 % – Zvýraznění2 5 8 4 5" xfId="23494"/>
    <cellStyle name="20 % – Zvýraznění2 5 8 4 6" xfId="34869"/>
    <cellStyle name="20 % – Zvýraznění2 5 8 5" xfId="8288"/>
    <cellStyle name="20 % – Zvýraznění2 5 8 5 2" xfId="15966"/>
    <cellStyle name="20 % – Zvýraznění2 5 8 5 3" xfId="27376"/>
    <cellStyle name="20 % – Zvýraznění2 5 8 5 4" xfId="38753"/>
    <cellStyle name="20 % – Zvýraznění2 5 8 6" xfId="19692"/>
    <cellStyle name="20 % – Zvýraznění2 5 8 6 2" xfId="31081"/>
    <cellStyle name="20 % – Zvýraznění2 5 8 6 3" xfId="42458"/>
    <cellStyle name="20 % – Zvýraznění2 5 8 7" xfId="12075"/>
    <cellStyle name="20 % – Zvýraznění2 5 8 8" xfId="23491"/>
    <cellStyle name="20 % – Zvýraznění2 5 8 9" xfId="34866"/>
    <cellStyle name="20 % – Zvýraznění2 5 9" xfId="1489"/>
    <cellStyle name="20 % – Zvýraznění2 5 9 2" xfId="8292"/>
    <cellStyle name="20 % – Zvýraznění2 5 9 2 2" xfId="16342"/>
    <cellStyle name="20 % – Zvýraznění2 5 9 2 3" xfId="27752"/>
    <cellStyle name="20 % – Zvýraznění2 5 9 2 4" xfId="39129"/>
    <cellStyle name="20 % – Zvýraznění2 5 9 3" xfId="19696"/>
    <cellStyle name="20 % – Zvýraznění2 5 9 3 2" xfId="31085"/>
    <cellStyle name="20 % – Zvýraznění2 5 9 3 3" xfId="42462"/>
    <cellStyle name="20 % – Zvýraznění2 5 9 4" xfId="12079"/>
    <cellStyle name="20 % – Zvýraznění2 5 9 5" xfId="23495"/>
    <cellStyle name="20 % – Zvýraznění2 5 9 6" xfId="34870"/>
    <cellStyle name="20 % – Zvýraznění2 6" xfId="410"/>
    <cellStyle name="20 % – Zvýraznění2 6 10" xfId="1490"/>
    <cellStyle name="20 % – Zvýraznění2 6 10 2" xfId="8293"/>
    <cellStyle name="20 % – Zvýraznění2 6 10 2 2" xfId="16343"/>
    <cellStyle name="20 % – Zvýraznění2 6 10 2 3" xfId="27753"/>
    <cellStyle name="20 % – Zvýraznění2 6 10 2 4" xfId="39130"/>
    <cellStyle name="20 % – Zvýraznění2 6 10 3" xfId="19697"/>
    <cellStyle name="20 % – Zvýraznění2 6 10 3 2" xfId="31086"/>
    <cellStyle name="20 % – Zvýraznění2 6 10 3 3" xfId="42463"/>
    <cellStyle name="20 % – Zvýraznění2 6 10 4" xfId="12080"/>
    <cellStyle name="20 % – Zvýraznění2 6 10 5" xfId="23496"/>
    <cellStyle name="20 % – Zvýraznění2 6 10 6" xfId="34871"/>
    <cellStyle name="20 % – Zvýraznění2 6 11" xfId="1491"/>
    <cellStyle name="20 % – Zvýraznění2 6 11 2" xfId="8294"/>
    <cellStyle name="20 % – Zvýraznění2 6 11 2 2" xfId="18797"/>
    <cellStyle name="20 % – Zvýraznění2 6 11 2 3" xfId="30191"/>
    <cellStyle name="20 % – Zvýraznění2 6 11 2 4" xfId="41568"/>
    <cellStyle name="20 % – Zvýraznění2 6 11 3" xfId="19698"/>
    <cellStyle name="20 % – Zvýraznění2 6 11 3 2" xfId="31087"/>
    <cellStyle name="20 % – Zvýraznění2 6 11 3 3" xfId="42464"/>
    <cellStyle name="20 % – Zvýraznění2 6 11 4" xfId="12081"/>
    <cellStyle name="20 % – Zvýraznění2 6 11 5" xfId="23497"/>
    <cellStyle name="20 % – Zvýraznění2 6 11 6" xfId="34872"/>
    <cellStyle name="20 % – Zvýraznění2 6 12" xfId="7672"/>
    <cellStyle name="20 % – Zvýraznění2 6 12 2" xfId="15400"/>
    <cellStyle name="20 % – Zvýraznění2 6 12 3" xfId="26813"/>
    <cellStyle name="20 % – Zvýraznění2 6 12 4" xfId="38190"/>
    <cellStyle name="20 % – Zvýraznění2 6 13" xfId="19076"/>
    <cellStyle name="20 % – Zvýraznění2 6 13 2" xfId="30466"/>
    <cellStyle name="20 % – Zvýraznění2 6 13 3" xfId="41843"/>
    <cellStyle name="20 % – Zvýraznění2 6 14" xfId="11460"/>
    <cellStyle name="20 % – Zvýraznění2 6 15" xfId="22876"/>
    <cellStyle name="20 % – Zvýraznění2 6 16" xfId="34251"/>
    <cellStyle name="20 % – Zvýraznění2 6 2" xfId="1492"/>
    <cellStyle name="20 % – Zvýraznění2 6 2 2" xfId="1493"/>
    <cellStyle name="20 % – Zvýraznění2 6 2 2 2" xfId="8296"/>
    <cellStyle name="20 % – Zvýraznění2 6 2 2 2 2" xfId="16344"/>
    <cellStyle name="20 % – Zvýraznění2 6 2 2 2 3" xfId="27754"/>
    <cellStyle name="20 % – Zvýraznění2 6 2 2 2 4" xfId="39131"/>
    <cellStyle name="20 % – Zvýraznění2 6 2 2 3" xfId="19700"/>
    <cellStyle name="20 % – Zvýraznění2 6 2 2 3 2" xfId="31089"/>
    <cellStyle name="20 % – Zvýraznění2 6 2 2 3 3" xfId="42466"/>
    <cellStyle name="20 % – Zvýraznění2 6 2 2 4" xfId="12083"/>
    <cellStyle name="20 % – Zvýraznění2 6 2 2 5" xfId="23499"/>
    <cellStyle name="20 % – Zvýraznění2 6 2 2 6" xfId="34874"/>
    <cellStyle name="20 % – Zvýraznění2 6 2 3" xfId="1494"/>
    <cellStyle name="20 % – Zvýraznění2 6 2 3 2" xfId="8297"/>
    <cellStyle name="20 % – Zvýraznění2 6 2 3 2 2" xfId="16345"/>
    <cellStyle name="20 % – Zvýraznění2 6 2 3 2 3" xfId="27755"/>
    <cellStyle name="20 % – Zvýraznění2 6 2 3 2 4" xfId="39132"/>
    <cellStyle name="20 % – Zvýraznění2 6 2 3 3" xfId="19701"/>
    <cellStyle name="20 % – Zvýraznění2 6 2 3 3 2" xfId="31090"/>
    <cellStyle name="20 % – Zvýraznění2 6 2 3 3 3" xfId="42467"/>
    <cellStyle name="20 % – Zvýraznění2 6 2 3 4" xfId="12084"/>
    <cellStyle name="20 % – Zvýraznění2 6 2 3 5" xfId="23500"/>
    <cellStyle name="20 % – Zvýraznění2 6 2 3 6" xfId="34875"/>
    <cellStyle name="20 % – Zvýraznění2 6 2 4" xfId="1495"/>
    <cellStyle name="20 % – Zvýraznění2 6 2 4 2" xfId="8298"/>
    <cellStyle name="20 % – Zvýraznění2 6 2 4 2 2" xfId="16346"/>
    <cellStyle name="20 % – Zvýraznění2 6 2 4 2 3" xfId="27756"/>
    <cellStyle name="20 % – Zvýraznění2 6 2 4 2 4" xfId="39133"/>
    <cellStyle name="20 % – Zvýraznění2 6 2 4 3" xfId="19702"/>
    <cellStyle name="20 % – Zvýraznění2 6 2 4 3 2" xfId="31091"/>
    <cellStyle name="20 % – Zvýraznění2 6 2 4 3 3" xfId="42468"/>
    <cellStyle name="20 % – Zvýraznění2 6 2 4 4" xfId="12085"/>
    <cellStyle name="20 % – Zvýraznění2 6 2 4 5" xfId="23501"/>
    <cellStyle name="20 % – Zvýraznění2 6 2 4 6" xfId="34876"/>
    <cellStyle name="20 % – Zvýraznění2 6 2 5" xfId="8295"/>
    <cellStyle name="20 % – Zvýraznění2 6 2 5 2" xfId="15475"/>
    <cellStyle name="20 % – Zvýraznění2 6 2 5 3" xfId="26886"/>
    <cellStyle name="20 % – Zvýraznění2 6 2 5 4" xfId="38263"/>
    <cellStyle name="20 % – Zvýraznění2 6 2 6" xfId="19699"/>
    <cellStyle name="20 % – Zvýraznění2 6 2 6 2" xfId="31088"/>
    <cellStyle name="20 % – Zvýraznění2 6 2 6 3" xfId="42465"/>
    <cellStyle name="20 % – Zvýraznění2 6 2 7" xfId="12082"/>
    <cellStyle name="20 % – Zvýraznění2 6 2 8" xfId="23498"/>
    <cellStyle name="20 % – Zvýraznění2 6 2 9" xfId="34873"/>
    <cellStyle name="20 % – Zvýraznění2 6 3" xfId="1496"/>
    <cellStyle name="20 % – Zvýraznění2 6 3 2" xfId="1497"/>
    <cellStyle name="20 % – Zvýraznění2 6 3 2 2" xfId="8300"/>
    <cellStyle name="20 % – Zvýraznění2 6 3 2 2 2" xfId="16347"/>
    <cellStyle name="20 % – Zvýraznění2 6 3 2 2 3" xfId="27757"/>
    <cellStyle name="20 % – Zvýraznění2 6 3 2 2 4" xfId="39134"/>
    <cellStyle name="20 % – Zvýraznění2 6 3 2 3" xfId="19704"/>
    <cellStyle name="20 % – Zvýraznění2 6 3 2 3 2" xfId="31093"/>
    <cellStyle name="20 % – Zvýraznění2 6 3 2 3 3" xfId="42470"/>
    <cellStyle name="20 % – Zvýraznění2 6 3 2 4" xfId="12087"/>
    <cellStyle name="20 % – Zvýraznění2 6 3 2 5" xfId="23503"/>
    <cellStyle name="20 % – Zvýraznění2 6 3 2 6" xfId="34878"/>
    <cellStyle name="20 % – Zvýraznění2 6 3 3" xfId="1498"/>
    <cellStyle name="20 % – Zvýraznění2 6 3 3 2" xfId="8301"/>
    <cellStyle name="20 % – Zvýraznění2 6 3 3 2 2" xfId="16348"/>
    <cellStyle name="20 % – Zvýraznění2 6 3 3 2 3" xfId="27758"/>
    <cellStyle name="20 % – Zvýraznění2 6 3 3 2 4" xfId="39135"/>
    <cellStyle name="20 % – Zvýraznění2 6 3 3 3" xfId="19705"/>
    <cellStyle name="20 % – Zvýraznění2 6 3 3 3 2" xfId="31094"/>
    <cellStyle name="20 % – Zvýraznění2 6 3 3 3 3" xfId="42471"/>
    <cellStyle name="20 % – Zvýraznění2 6 3 3 4" xfId="12088"/>
    <cellStyle name="20 % – Zvýraznění2 6 3 3 5" xfId="23504"/>
    <cellStyle name="20 % – Zvýraznění2 6 3 3 6" xfId="34879"/>
    <cellStyle name="20 % – Zvýraznění2 6 3 4" xfId="1499"/>
    <cellStyle name="20 % – Zvýraznění2 6 3 4 2" xfId="8302"/>
    <cellStyle name="20 % – Zvýraznění2 6 3 4 2 2" xfId="16349"/>
    <cellStyle name="20 % – Zvýraznění2 6 3 4 2 3" xfId="27759"/>
    <cellStyle name="20 % – Zvýraznění2 6 3 4 2 4" xfId="39136"/>
    <cellStyle name="20 % – Zvýraznění2 6 3 4 3" xfId="19706"/>
    <cellStyle name="20 % – Zvýraznění2 6 3 4 3 2" xfId="31095"/>
    <cellStyle name="20 % – Zvýraznění2 6 3 4 3 3" xfId="42472"/>
    <cellStyle name="20 % – Zvýraznění2 6 3 4 4" xfId="12089"/>
    <cellStyle name="20 % – Zvýraznění2 6 3 4 5" xfId="23505"/>
    <cellStyle name="20 % – Zvýraznění2 6 3 4 6" xfId="34880"/>
    <cellStyle name="20 % – Zvýraznění2 6 3 5" xfId="8299"/>
    <cellStyle name="20 % – Zvýraznění2 6 3 5 2" xfId="15614"/>
    <cellStyle name="20 % – Zvýraznění2 6 3 5 3" xfId="27024"/>
    <cellStyle name="20 % – Zvýraznění2 6 3 5 4" xfId="38401"/>
    <cellStyle name="20 % – Zvýraznění2 6 3 6" xfId="19703"/>
    <cellStyle name="20 % – Zvýraznění2 6 3 6 2" xfId="31092"/>
    <cellStyle name="20 % – Zvýraznění2 6 3 6 3" xfId="42469"/>
    <cellStyle name="20 % – Zvýraznění2 6 3 7" xfId="12086"/>
    <cellStyle name="20 % – Zvýraznění2 6 3 8" xfId="23502"/>
    <cellStyle name="20 % – Zvýraznění2 6 3 9" xfId="34877"/>
    <cellStyle name="20 % – Zvýraznění2 6 4" xfId="1500"/>
    <cellStyle name="20 % – Zvýraznění2 6 4 2" xfId="1501"/>
    <cellStyle name="20 % – Zvýraznění2 6 4 2 2" xfId="8304"/>
    <cellStyle name="20 % – Zvýraznění2 6 4 2 2 2" xfId="16350"/>
    <cellStyle name="20 % – Zvýraznění2 6 4 2 2 3" xfId="27760"/>
    <cellStyle name="20 % – Zvýraznění2 6 4 2 2 4" xfId="39137"/>
    <cellStyle name="20 % – Zvýraznění2 6 4 2 3" xfId="19708"/>
    <cellStyle name="20 % – Zvýraznění2 6 4 2 3 2" xfId="31097"/>
    <cellStyle name="20 % – Zvýraznění2 6 4 2 3 3" xfId="42474"/>
    <cellStyle name="20 % – Zvýraznění2 6 4 2 4" xfId="12091"/>
    <cellStyle name="20 % – Zvýraznění2 6 4 2 5" xfId="23507"/>
    <cellStyle name="20 % – Zvýraznění2 6 4 2 6" xfId="34882"/>
    <cellStyle name="20 % – Zvýraznění2 6 4 3" xfId="1502"/>
    <cellStyle name="20 % – Zvýraznění2 6 4 3 2" xfId="8305"/>
    <cellStyle name="20 % – Zvýraznění2 6 4 3 2 2" xfId="16351"/>
    <cellStyle name="20 % – Zvýraznění2 6 4 3 2 3" xfId="27761"/>
    <cellStyle name="20 % – Zvýraznění2 6 4 3 2 4" xfId="39138"/>
    <cellStyle name="20 % – Zvýraznění2 6 4 3 3" xfId="19709"/>
    <cellStyle name="20 % – Zvýraznění2 6 4 3 3 2" xfId="31098"/>
    <cellStyle name="20 % – Zvýraznění2 6 4 3 3 3" xfId="42475"/>
    <cellStyle name="20 % – Zvýraznění2 6 4 3 4" xfId="12092"/>
    <cellStyle name="20 % – Zvýraznění2 6 4 3 5" xfId="23508"/>
    <cellStyle name="20 % – Zvýraznění2 6 4 3 6" xfId="34883"/>
    <cellStyle name="20 % – Zvýraznění2 6 4 4" xfId="1503"/>
    <cellStyle name="20 % – Zvýraznění2 6 4 4 2" xfId="8306"/>
    <cellStyle name="20 % – Zvýraznění2 6 4 4 2 2" xfId="16352"/>
    <cellStyle name="20 % – Zvýraznění2 6 4 4 2 3" xfId="27762"/>
    <cellStyle name="20 % – Zvýraznění2 6 4 4 2 4" xfId="39139"/>
    <cellStyle name="20 % – Zvýraznění2 6 4 4 3" xfId="19710"/>
    <cellStyle name="20 % – Zvýraznění2 6 4 4 3 2" xfId="31099"/>
    <cellStyle name="20 % – Zvýraznění2 6 4 4 3 3" xfId="42476"/>
    <cellStyle name="20 % – Zvýraznění2 6 4 4 4" xfId="12093"/>
    <cellStyle name="20 % – Zvýraznění2 6 4 4 5" xfId="23509"/>
    <cellStyle name="20 % – Zvýraznění2 6 4 4 6" xfId="34884"/>
    <cellStyle name="20 % – Zvýraznění2 6 4 5" xfId="8303"/>
    <cellStyle name="20 % – Zvýraznění2 6 4 5 2" xfId="15694"/>
    <cellStyle name="20 % – Zvýraznění2 6 4 5 3" xfId="27104"/>
    <cellStyle name="20 % – Zvýraznění2 6 4 5 4" xfId="38481"/>
    <cellStyle name="20 % – Zvýraznění2 6 4 6" xfId="19707"/>
    <cellStyle name="20 % – Zvýraznění2 6 4 6 2" xfId="31096"/>
    <cellStyle name="20 % – Zvýraznění2 6 4 6 3" xfId="42473"/>
    <cellStyle name="20 % – Zvýraznění2 6 4 7" xfId="12090"/>
    <cellStyle name="20 % – Zvýraznění2 6 4 8" xfId="23506"/>
    <cellStyle name="20 % – Zvýraznění2 6 4 9" xfId="34881"/>
    <cellStyle name="20 % – Zvýraznění2 6 5" xfId="1504"/>
    <cellStyle name="20 % – Zvýraznění2 6 5 2" xfId="1505"/>
    <cellStyle name="20 % – Zvýraznění2 6 5 2 2" xfId="8308"/>
    <cellStyle name="20 % – Zvýraznění2 6 5 2 2 2" xfId="16353"/>
    <cellStyle name="20 % – Zvýraznění2 6 5 2 2 3" xfId="27763"/>
    <cellStyle name="20 % – Zvýraznění2 6 5 2 2 4" xfId="39140"/>
    <cellStyle name="20 % – Zvýraznění2 6 5 2 3" xfId="19712"/>
    <cellStyle name="20 % – Zvýraznění2 6 5 2 3 2" xfId="31101"/>
    <cellStyle name="20 % – Zvýraznění2 6 5 2 3 3" xfId="42478"/>
    <cellStyle name="20 % – Zvýraznění2 6 5 2 4" xfId="12095"/>
    <cellStyle name="20 % – Zvýraznění2 6 5 2 5" xfId="23511"/>
    <cellStyle name="20 % – Zvýraznění2 6 5 2 6" xfId="34886"/>
    <cellStyle name="20 % – Zvýraznění2 6 5 3" xfId="1506"/>
    <cellStyle name="20 % – Zvýraznění2 6 5 3 2" xfId="8309"/>
    <cellStyle name="20 % – Zvýraznění2 6 5 3 2 2" xfId="16354"/>
    <cellStyle name="20 % – Zvýraznění2 6 5 3 2 3" xfId="27764"/>
    <cellStyle name="20 % – Zvýraznění2 6 5 3 2 4" xfId="39141"/>
    <cellStyle name="20 % – Zvýraznění2 6 5 3 3" xfId="19713"/>
    <cellStyle name="20 % – Zvýraznění2 6 5 3 3 2" xfId="31102"/>
    <cellStyle name="20 % – Zvýraznění2 6 5 3 3 3" xfId="42479"/>
    <cellStyle name="20 % – Zvýraznění2 6 5 3 4" xfId="12096"/>
    <cellStyle name="20 % – Zvýraznění2 6 5 3 5" xfId="23512"/>
    <cellStyle name="20 % – Zvýraznění2 6 5 3 6" xfId="34887"/>
    <cellStyle name="20 % – Zvýraznění2 6 5 4" xfId="1507"/>
    <cellStyle name="20 % – Zvýraznění2 6 5 4 2" xfId="8310"/>
    <cellStyle name="20 % – Zvýraznění2 6 5 4 2 2" xfId="16355"/>
    <cellStyle name="20 % – Zvýraznění2 6 5 4 2 3" xfId="27765"/>
    <cellStyle name="20 % – Zvýraznění2 6 5 4 2 4" xfId="39142"/>
    <cellStyle name="20 % – Zvýraznění2 6 5 4 3" xfId="19714"/>
    <cellStyle name="20 % – Zvýraznění2 6 5 4 3 2" xfId="31103"/>
    <cellStyle name="20 % – Zvýraznění2 6 5 4 3 3" xfId="42480"/>
    <cellStyle name="20 % – Zvýraznění2 6 5 4 4" xfId="12097"/>
    <cellStyle name="20 % – Zvýraznění2 6 5 4 5" xfId="23513"/>
    <cellStyle name="20 % – Zvýraznění2 6 5 4 6" xfId="34888"/>
    <cellStyle name="20 % – Zvýraznění2 6 5 5" xfId="8307"/>
    <cellStyle name="20 % – Zvýraznění2 6 5 5 2" xfId="15776"/>
    <cellStyle name="20 % – Zvýraznění2 6 5 5 3" xfId="27186"/>
    <cellStyle name="20 % – Zvýraznění2 6 5 5 4" xfId="38563"/>
    <cellStyle name="20 % – Zvýraznění2 6 5 6" xfId="19711"/>
    <cellStyle name="20 % – Zvýraznění2 6 5 6 2" xfId="31100"/>
    <cellStyle name="20 % – Zvýraznění2 6 5 6 3" xfId="42477"/>
    <cellStyle name="20 % – Zvýraznění2 6 5 7" xfId="12094"/>
    <cellStyle name="20 % – Zvýraznění2 6 5 8" xfId="23510"/>
    <cellStyle name="20 % – Zvýraznění2 6 5 9" xfId="34885"/>
    <cellStyle name="20 % – Zvýraznění2 6 6" xfId="1508"/>
    <cellStyle name="20 % – Zvýraznění2 6 6 2" xfId="1509"/>
    <cellStyle name="20 % – Zvýraznění2 6 6 2 2" xfId="8312"/>
    <cellStyle name="20 % – Zvýraznění2 6 6 2 2 2" xfId="16356"/>
    <cellStyle name="20 % – Zvýraznění2 6 6 2 2 3" xfId="27766"/>
    <cellStyle name="20 % – Zvýraznění2 6 6 2 2 4" xfId="39143"/>
    <cellStyle name="20 % – Zvýraznění2 6 6 2 3" xfId="19716"/>
    <cellStyle name="20 % – Zvýraznění2 6 6 2 3 2" xfId="31105"/>
    <cellStyle name="20 % – Zvýraznění2 6 6 2 3 3" xfId="42482"/>
    <cellStyle name="20 % – Zvýraznění2 6 6 2 4" xfId="12099"/>
    <cellStyle name="20 % – Zvýraznění2 6 6 2 5" xfId="23515"/>
    <cellStyle name="20 % – Zvýraznění2 6 6 2 6" xfId="34890"/>
    <cellStyle name="20 % – Zvýraznění2 6 6 3" xfId="1510"/>
    <cellStyle name="20 % – Zvýraznění2 6 6 3 2" xfId="8313"/>
    <cellStyle name="20 % – Zvýraznění2 6 6 3 2 2" xfId="16357"/>
    <cellStyle name="20 % – Zvýraznění2 6 6 3 2 3" xfId="27767"/>
    <cellStyle name="20 % – Zvýraznění2 6 6 3 2 4" xfId="39144"/>
    <cellStyle name="20 % – Zvýraznění2 6 6 3 3" xfId="19717"/>
    <cellStyle name="20 % – Zvýraznění2 6 6 3 3 2" xfId="31106"/>
    <cellStyle name="20 % – Zvýraznění2 6 6 3 3 3" xfId="42483"/>
    <cellStyle name="20 % – Zvýraznění2 6 6 3 4" xfId="12100"/>
    <cellStyle name="20 % – Zvýraznění2 6 6 3 5" xfId="23516"/>
    <cellStyle name="20 % – Zvýraznění2 6 6 3 6" xfId="34891"/>
    <cellStyle name="20 % – Zvýraznění2 6 6 4" xfId="1511"/>
    <cellStyle name="20 % – Zvýraznění2 6 6 4 2" xfId="8314"/>
    <cellStyle name="20 % – Zvýraznění2 6 6 4 2 2" xfId="16358"/>
    <cellStyle name="20 % – Zvýraznění2 6 6 4 2 3" xfId="27768"/>
    <cellStyle name="20 % – Zvýraznění2 6 6 4 2 4" xfId="39145"/>
    <cellStyle name="20 % – Zvýraznění2 6 6 4 3" xfId="19718"/>
    <cellStyle name="20 % – Zvýraznění2 6 6 4 3 2" xfId="31107"/>
    <cellStyle name="20 % – Zvýraznění2 6 6 4 3 3" xfId="42484"/>
    <cellStyle name="20 % – Zvýraznění2 6 6 4 4" xfId="12101"/>
    <cellStyle name="20 % – Zvýraznění2 6 6 4 5" xfId="23517"/>
    <cellStyle name="20 % – Zvýraznění2 6 6 4 6" xfId="34892"/>
    <cellStyle name="20 % – Zvýraznění2 6 6 5" xfId="8311"/>
    <cellStyle name="20 % – Zvýraznění2 6 6 5 2" xfId="15869"/>
    <cellStyle name="20 % – Zvýraznění2 6 6 5 3" xfId="27279"/>
    <cellStyle name="20 % – Zvýraznění2 6 6 5 4" xfId="38656"/>
    <cellStyle name="20 % – Zvýraznění2 6 6 6" xfId="19715"/>
    <cellStyle name="20 % – Zvýraznění2 6 6 6 2" xfId="31104"/>
    <cellStyle name="20 % – Zvýraznění2 6 6 6 3" xfId="42481"/>
    <cellStyle name="20 % – Zvýraznění2 6 6 7" xfId="12098"/>
    <cellStyle name="20 % – Zvýraznění2 6 6 8" xfId="23514"/>
    <cellStyle name="20 % – Zvýraznění2 6 6 9" xfId="34889"/>
    <cellStyle name="20 % – Zvýraznění2 6 7" xfId="1512"/>
    <cellStyle name="20 % – Zvýraznění2 6 7 2" xfId="1513"/>
    <cellStyle name="20 % – Zvýraznění2 6 7 2 2" xfId="8316"/>
    <cellStyle name="20 % – Zvýraznění2 6 7 2 2 2" xfId="16359"/>
    <cellStyle name="20 % – Zvýraznění2 6 7 2 2 3" xfId="27769"/>
    <cellStyle name="20 % – Zvýraznění2 6 7 2 2 4" xfId="39146"/>
    <cellStyle name="20 % – Zvýraznění2 6 7 2 3" xfId="19720"/>
    <cellStyle name="20 % – Zvýraznění2 6 7 2 3 2" xfId="31109"/>
    <cellStyle name="20 % – Zvýraznění2 6 7 2 3 3" xfId="42486"/>
    <cellStyle name="20 % – Zvýraznění2 6 7 2 4" xfId="12103"/>
    <cellStyle name="20 % – Zvýraznění2 6 7 2 5" xfId="23519"/>
    <cellStyle name="20 % – Zvýraznění2 6 7 2 6" xfId="34894"/>
    <cellStyle name="20 % – Zvýraznění2 6 7 3" xfId="1514"/>
    <cellStyle name="20 % – Zvýraznění2 6 7 3 2" xfId="8317"/>
    <cellStyle name="20 % – Zvýraznění2 6 7 3 2 2" xfId="16360"/>
    <cellStyle name="20 % – Zvýraznění2 6 7 3 2 3" xfId="27770"/>
    <cellStyle name="20 % – Zvýraznění2 6 7 3 2 4" xfId="39147"/>
    <cellStyle name="20 % – Zvýraznění2 6 7 3 3" xfId="19721"/>
    <cellStyle name="20 % – Zvýraznění2 6 7 3 3 2" xfId="31110"/>
    <cellStyle name="20 % – Zvýraznění2 6 7 3 3 3" xfId="42487"/>
    <cellStyle name="20 % – Zvýraznění2 6 7 3 4" xfId="12104"/>
    <cellStyle name="20 % – Zvýraznění2 6 7 3 5" xfId="23520"/>
    <cellStyle name="20 % – Zvýraznění2 6 7 3 6" xfId="34895"/>
    <cellStyle name="20 % – Zvýraznění2 6 7 4" xfId="1515"/>
    <cellStyle name="20 % – Zvýraznění2 6 7 4 2" xfId="8318"/>
    <cellStyle name="20 % – Zvýraznění2 6 7 4 2 2" xfId="16361"/>
    <cellStyle name="20 % – Zvýraznění2 6 7 4 2 3" xfId="27771"/>
    <cellStyle name="20 % – Zvýraznění2 6 7 4 2 4" xfId="39148"/>
    <cellStyle name="20 % – Zvýraznění2 6 7 4 3" xfId="19722"/>
    <cellStyle name="20 % – Zvýraznění2 6 7 4 3 2" xfId="31111"/>
    <cellStyle name="20 % – Zvýraznění2 6 7 4 3 3" xfId="42488"/>
    <cellStyle name="20 % – Zvýraznění2 6 7 4 4" xfId="12105"/>
    <cellStyle name="20 % – Zvýraznění2 6 7 4 5" xfId="23521"/>
    <cellStyle name="20 % – Zvýraznění2 6 7 4 6" xfId="34896"/>
    <cellStyle name="20 % – Zvýraznění2 6 7 5" xfId="8315"/>
    <cellStyle name="20 % – Zvýraznění2 6 7 5 2" xfId="15952"/>
    <cellStyle name="20 % – Zvýraznění2 6 7 5 3" xfId="27362"/>
    <cellStyle name="20 % – Zvýraznění2 6 7 5 4" xfId="38739"/>
    <cellStyle name="20 % – Zvýraznění2 6 7 6" xfId="19719"/>
    <cellStyle name="20 % – Zvýraznění2 6 7 6 2" xfId="31108"/>
    <cellStyle name="20 % – Zvýraznění2 6 7 6 3" xfId="42485"/>
    <cellStyle name="20 % – Zvýraznění2 6 7 7" xfId="12102"/>
    <cellStyle name="20 % – Zvýraznění2 6 7 8" xfId="23518"/>
    <cellStyle name="20 % – Zvýraznění2 6 7 9" xfId="34893"/>
    <cellStyle name="20 % – Zvýraznění2 6 8" xfId="1516"/>
    <cellStyle name="20 % – Zvýraznění2 6 8 2" xfId="8319"/>
    <cellStyle name="20 % – Zvýraznění2 6 8 2 2" xfId="16362"/>
    <cellStyle name="20 % – Zvýraznění2 6 8 2 3" xfId="27772"/>
    <cellStyle name="20 % – Zvýraznění2 6 8 2 4" xfId="39149"/>
    <cellStyle name="20 % – Zvýraznění2 6 8 3" xfId="19723"/>
    <cellStyle name="20 % – Zvýraznění2 6 8 3 2" xfId="31112"/>
    <cellStyle name="20 % – Zvýraznění2 6 8 3 3" xfId="42489"/>
    <cellStyle name="20 % – Zvýraznění2 6 8 4" xfId="12106"/>
    <cellStyle name="20 % – Zvýraznění2 6 8 5" xfId="23522"/>
    <cellStyle name="20 % – Zvýraznění2 6 8 6" xfId="34897"/>
    <cellStyle name="20 % – Zvýraznění2 6 9" xfId="1517"/>
    <cellStyle name="20 % – Zvýraznění2 6 9 2" xfId="8320"/>
    <cellStyle name="20 % – Zvýraznění2 6 9 2 2" xfId="16363"/>
    <cellStyle name="20 % – Zvýraznění2 6 9 2 3" xfId="27773"/>
    <cellStyle name="20 % – Zvýraznění2 6 9 2 4" xfId="39150"/>
    <cellStyle name="20 % – Zvýraznění2 6 9 3" xfId="19724"/>
    <cellStyle name="20 % – Zvýraznění2 6 9 3 2" xfId="31113"/>
    <cellStyle name="20 % – Zvýraznění2 6 9 3 3" xfId="42490"/>
    <cellStyle name="20 % – Zvýraznění2 6 9 4" xfId="12107"/>
    <cellStyle name="20 % – Zvýraznění2 6 9 5" xfId="23523"/>
    <cellStyle name="20 % – Zvýraznění2 6 9 6" xfId="34898"/>
    <cellStyle name="20 % – Zvýraznění2 7" xfId="411"/>
    <cellStyle name="20 % – Zvýraznění2 7 10" xfId="34252"/>
    <cellStyle name="20 % – Zvýraznění2 7 2" xfId="1518"/>
    <cellStyle name="20 % – Zvýraznění2 7 2 2" xfId="8321"/>
    <cellStyle name="20 % – Zvýraznění2 7 2 2 2" xfId="16364"/>
    <cellStyle name="20 % – Zvýraznění2 7 2 2 3" xfId="27774"/>
    <cellStyle name="20 % – Zvýraznění2 7 2 2 4" xfId="39151"/>
    <cellStyle name="20 % – Zvýraznění2 7 2 3" xfId="19725"/>
    <cellStyle name="20 % – Zvýraznění2 7 2 3 2" xfId="31114"/>
    <cellStyle name="20 % – Zvýraznění2 7 2 3 3" xfId="42491"/>
    <cellStyle name="20 % – Zvýraznění2 7 2 4" xfId="12108"/>
    <cellStyle name="20 % – Zvýraznění2 7 2 5" xfId="23524"/>
    <cellStyle name="20 % – Zvýraznění2 7 2 6" xfId="34899"/>
    <cellStyle name="20 % – Zvýraznění2 7 3" xfId="1519"/>
    <cellStyle name="20 % – Zvýraznění2 7 3 2" xfId="8322"/>
    <cellStyle name="20 % – Zvýraznění2 7 3 2 2" xfId="16365"/>
    <cellStyle name="20 % – Zvýraznění2 7 3 2 3" xfId="27775"/>
    <cellStyle name="20 % – Zvýraznění2 7 3 2 4" xfId="39152"/>
    <cellStyle name="20 % – Zvýraznění2 7 3 3" xfId="19726"/>
    <cellStyle name="20 % – Zvýraznění2 7 3 3 2" xfId="31115"/>
    <cellStyle name="20 % – Zvýraznění2 7 3 3 3" xfId="42492"/>
    <cellStyle name="20 % – Zvýraznění2 7 3 4" xfId="12109"/>
    <cellStyle name="20 % – Zvýraznění2 7 3 5" xfId="23525"/>
    <cellStyle name="20 % – Zvýraznění2 7 3 6" xfId="34900"/>
    <cellStyle name="20 % – Zvýraznění2 7 4" xfId="1520"/>
    <cellStyle name="20 % – Zvýraznění2 7 4 2" xfId="8323"/>
    <cellStyle name="20 % – Zvýraznění2 7 4 2 2" xfId="16366"/>
    <cellStyle name="20 % – Zvýraznění2 7 4 2 3" xfId="27776"/>
    <cellStyle name="20 % – Zvýraznění2 7 4 2 4" xfId="39153"/>
    <cellStyle name="20 % – Zvýraznění2 7 4 3" xfId="19727"/>
    <cellStyle name="20 % – Zvýraznění2 7 4 3 2" xfId="31116"/>
    <cellStyle name="20 % – Zvýraznění2 7 4 3 3" xfId="42493"/>
    <cellStyle name="20 % – Zvýraznění2 7 4 4" xfId="12110"/>
    <cellStyle name="20 % – Zvýraznění2 7 4 5" xfId="23526"/>
    <cellStyle name="20 % – Zvýraznění2 7 4 6" xfId="34901"/>
    <cellStyle name="20 % – Zvýraznění2 7 5" xfId="1521"/>
    <cellStyle name="20 % – Zvýraznění2 7 5 2" xfId="8324"/>
    <cellStyle name="20 % – Zvýraznění2 7 5 2 2" xfId="18884"/>
    <cellStyle name="20 % – Zvýraznění2 7 5 2 3" xfId="30278"/>
    <cellStyle name="20 % – Zvýraznění2 7 5 2 4" xfId="41655"/>
    <cellStyle name="20 % – Zvýraznění2 7 5 3" xfId="19728"/>
    <cellStyle name="20 % – Zvýraznění2 7 5 3 2" xfId="31117"/>
    <cellStyle name="20 % – Zvýraznění2 7 5 3 3" xfId="42494"/>
    <cellStyle name="20 % – Zvýraznění2 7 5 4" xfId="12111"/>
    <cellStyle name="20 % – Zvýraznění2 7 5 5" xfId="23527"/>
    <cellStyle name="20 % – Zvýraznění2 7 5 6" xfId="34902"/>
    <cellStyle name="20 % – Zvýraznění2 7 6" xfId="7673"/>
    <cellStyle name="20 % – Zvýraznění2 7 6 2" xfId="15273"/>
    <cellStyle name="20 % – Zvýraznění2 7 6 3" xfId="26686"/>
    <cellStyle name="20 % – Zvýraznění2 7 6 4" xfId="38063"/>
    <cellStyle name="20 % – Zvýraznění2 7 7" xfId="19077"/>
    <cellStyle name="20 % – Zvýraznění2 7 7 2" xfId="30467"/>
    <cellStyle name="20 % – Zvýraznění2 7 7 3" xfId="41844"/>
    <cellStyle name="20 % – Zvýraznění2 7 8" xfId="11461"/>
    <cellStyle name="20 % – Zvýraznění2 7 9" xfId="22877"/>
    <cellStyle name="20 % – Zvýraznění2 8" xfId="1522"/>
    <cellStyle name="20 % – Zvýraznění2 8 2" xfId="1523"/>
    <cellStyle name="20 % – Zvýraznění2 8 2 2" xfId="8325"/>
    <cellStyle name="20 % – Zvýraznění2 8 2 2 2" xfId="15504"/>
    <cellStyle name="20 % – Zvýraznění2 8 2 2 3" xfId="26915"/>
    <cellStyle name="20 % – Zvýraznění2 8 2 2 4" xfId="38292"/>
    <cellStyle name="20 % – Zvýraznění2 8 2 3" xfId="19729"/>
    <cellStyle name="20 % – Zvýraznění2 8 2 3 2" xfId="31118"/>
    <cellStyle name="20 % – Zvýraznění2 8 2 3 3" xfId="42495"/>
    <cellStyle name="20 % – Zvýraznění2 8 2 4" xfId="12112"/>
    <cellStyle name="20 % – Zvýraznění2 8 2 5" xfId="23528"/>
    <cellStyle name="20 % – Zvýraznění2 8 2 6" xfId="34903"/>
    <cellStyle name="20 % – Zvýraznění2 8 3" xfId="1524"/>
    <cellStyle name="20 % – Zvýraznění2 8 3 2" xfId="8326"/>
    <cellStyle name="20 % – Zvýraznění2 8 3 2 2" xfId="16367"/>
    <cellStyle name="20 % – Zvýraznění2 8 3 2 3" xfId="27777"/>
    <cellStyle name="20 % – Zvýraznění2 8 3 2 4" xfId="39154"/>
    <cellStyle name="20 % – Zvýraznění2 8 3 3" xfId="19730"/>
    <cellStyle name="20 % – Zvýraznění2 8 3 3 2" xfId="31119"/>
    <cellStyle name="20 % – Zvýraznění2 8 3 3 3" xfId="42496"/>
    <cellStyle name="20 % – Zvýraznění2 8 3 4" xfId="12113"/>
    <cellStyle name="20 % – Zvýraznění2 8 3 5" xfId="23529"/>
    <cellStyle name="20 % – Zvýraznění2 8 3 6" xfId="34904"/>
    <cellStyle name="20 % – Zvýraznění2 8 4" xfId="1525"/>
    <cellStyle name="20 % – Zvýraznění2 8 4 2" xfId="8327"/>
    <cellStyle name="20 % – Zvýraznění2 8 4 2 2" xfId="16368"/>
    <cellStyle name="20 % – Zvýraznění2 8 4 2 3" xfId="27778"/>
    <cellStyle name="20 % – Zvýraznění2 8 4 2 4" xfId="39155"/>
    <cellStyle name="20 % – Zvýraznění2 8 4 3" xfId="19731"/>
    <cellStyle name="20 % – Zvýraznění2 8 4 3 2" xfId="31120"/>
    <cellStyle name="20 % – Zvýraznění2 8 4 3 3" xfId="42497"/>
    <cellStyle name="20 % – Zvýraznění2 8 4 4" xfId="12114"/>
    <cellStyle name="20 % – Zvýraznění2 8 4 5" xfId="23530"/>
    <cellStyle name="20 % – Zvýraznění2 8 4 6" xfId="34905"/>
    <cellStyle name="20 % – Zvýraznění2 8 5" xfId="1526"/>
    <cellStyle name="20 % – Zvýraznění2 9" xfId="1527"/>
    <cellStyle name="20 % – Zvýraznění2 9 2" xfId="1528"/>
    <cellStyle name="20 % – Zvýraznění2 9 2 2" xfId="8329"/>
    <cellStyle name="20 % – Zvýraznění2 9 2 2 2" xfId="16369"/>
    <cellStyle name="20 % – Zvýraznění2 9 2 2 3" xfId="27779"/>
    <cellStyle name="20 % – Zvýraznění2 9 2 2 4" xfId="39156"/>
    <cellStyle name="20 % – Zvýraznění2 9 2 3" xfId="19733"/>
    <cellStyle name="20 % – Zvýraznění2 9 2 3 2" xfId="31122"/>
    <cellStyle name="20 % – Zvýraznění2 9 2 3 3" xfId="42499"/>
    <cellStyle name="20 % – Zvýraznění2 9 2 4" xfId="12116"/>
    <cellStyle name="20 % – Zvýraznění2 9 2 5" xfId="23532"/>
    <cellStyle name="20 % – Zvýraznění2 9 2 6" xfId="34907"/>
    <cellStyle name="20 % – Zvýraznění2 9 3" xfId="1529"/>
    <cellStyle name="20 % – Zvýraznění2 9 3 2" xfId="8330"/>
    <cellStyle name="20 % – Zvýraznění2 9 3 2 2" xfId="16370"/>
    <cellStyle name="20 % – Zvýraznění2 9 3 2 3" xfId="27780"/>
    <cellStyle name="20 % – Zvýraznění2 9 3 2 4" xfId="39157"/>
    <cellStyle name="20 % – Zvýraznění2 9 3 3" xfId="19734"/>
    <cellStyle name="20 % – Zvýraznění2 9 3 3 2" xfId="31123"/>
    <cellStyle name="20 % – Zvýraznění2 9 3 3 3" xfId="42500"/>
    <cellStyle name="20 % – Zvýraznění2 9 3 4" xfId="12117"/>
    <cellStyle name="20 % – Zvýraznění2 9 3 5" xfId="23533"/>
    <cellStyle name="20 % – Zvýraznění2 9 3 6" xfId="34908"/>
    <cellStyle name="20 % – Zvýraznění2 9 4" xfId="1530"/>
    <cellStyle name="20 % – Zvýraznění2 9 4 2" xfId="8331"/>
    <cellStyle name="20 % – Zvýraznění2 9 4 2 2" xfId="16371"/>
    <cellStyle name="20 % – Zvýraznění2 9 4 2 3" xfId="27781"/>
    <cellStyle name="20 % – Zvýraznění2 9 4 2 4" xfId="39158"/>
    <cellStyle name="20 % – Zvýraznění2 9 4 3" xfId="19735"/>
    <cellStyle name="20 % – Zvýraznění2 9 4 3 2" xfId="31124"/>
    <cellStyle name="20 % – Zvýraznění2 9 4 3 3" xfId="42501"/>
    <cellStyle name="20 % – Zvýraznění2 9 4 4" xfId="12118"/>
    <cellStyle name="20 % – Zvýraznění2 9 4 5" xfId="23534"/>
    <cellStyle name="20 % – Zvýraznění2 9 4 6" xfId="34909"/>
    <cellStyle name="20 % – Zvýraznění2 9 5" xfId="8328"/>
    <cellStyle name="20 % – Zvýraznění2 9 5 2" xfId="15566"/>
    <cellStyle name="20 % – Zvýraznění2 9 5 3" xfId="26977"/>
    <cellStyle name="20 % – Zvýraznění2 9 5 4" xfId="38354"/>
    <cellStyle name="20 % – Zvýraznění2 9 6" xfId="19732"/>
    <cellStyle name="20 % – Zvýraznění2 9 6 2" xfId="31121"/>
    <cellStyle name="20 % – Zvýraznění2 9 6 3" xfId="42498"/>
    <cellStyle name="20 % – Zvýraznění2 9 7" xfId="12115"/>
    <cellStyle name="20 % – Zvýraznění2 9 8" xfId="23531"/>
    <cellStyle name="20 % – Zvýraznění2 9 9" xfId="34906"/>
    <cellStyle name="20 % – Zvýraznění3" xfId="5" builtinId="38" customBuiltin="1"/>
    <cellStyle name="20 % – Zvýraznění3 10" xfId="1531"/>
    <cellStyle name="20 % – Zvýraznění3 10 2" xfId="1532"/>
    <cellStyle name="20 % – Zvýraznění3 10 2 2" xfId="8333"/>
    <cellStyle name="20 % – Zvýraznění3 10 2 2 2" xfId="16372"/>
    <cellStyle name="20 % – Zvýraznění3 10 2 2 3" xfId="27782"/>
    <cellStyle name="20 % – Zvýraznění3 10 2 2 4" xfId="39159"/>
    <cellStyle name="20 % – Zvýraznění3 10 2 3" xfId="19737"/>
    <cellStyle name="20 % – Zvýraznění3 10 2 3 2" xfId="31126"/>
    <cellStyle name="20 % – Zvýraznění3 10 2 3 3" xfId="42503"/>
    <cellStyle name="20 % – Zvýraznění3 10 2 4" xfId="12120"/>
    <cellStyle name="20 % – Zvýraznění3 10 2 5" xfId="23536"/>
    <cellStyle name="20 % – Zvýraznění3 10 2 6" xfId="34911"/>
    <cellStyle name="20 % – Zvýraznění3 10 3" xfId="1533"/>
    <cellStyle name="20 % – Zvýraznění3 10 3 2" xfId="8334"/>
    <cellStyle name="20 % – Zvýraznění3 10 3 2 2" xfId="16373"/>
    <cellStyle name="20 % – Zvýraznění3 10 3 2 3" xfId="27783"/>
    <cellStyle name="20 % – Zvýraznění3 10 3 2 4" xfId="39160"/>
    <cellStyle name="20 % – Zvýraznění3 10 3 3" xfId="19738"/>
    <cellStyle name="20 % – Zvýraznění3 10 3 3 2" xfId="31127"/>
    <cellStyle name="20 % – Zvýraznění3 10 3 3 3" xfId="42504"/>
    <cellStyle name="20 % – Zvýraznění3 10 3 4" xfId="12121"/>
    <cellStyle name="20 % – Zvýraznění3 10 3 5" xfId="23537"/>
    <cellStyle name="20 % – Zvýraznění3 10 3 6" xfId="34912"/>
    <cellStyle name="20 % – Zvýraznění3 10 4" xfId="1534"/>
    <cellStyle name="20 % – Zvýraznění3 10 4 2" xfId="8335"/>
    <cellStyle name="20 % – Zvýraznění3 10 4 2 2" xfId="16374"/>
    <cellStyle name="20 % – Zvýraznění3 10 4 2 3" xfId="27784"/>
    <cellStyle name="20 % – Zvýraznění3 10 4 2 4" xfId="39161"/>
    <cellStyle name="20 % – Zvýraznění3 10 4 3" xfId="19739"/>
    <cellStyle name="20 % – Zvýraznění3 10 4 3 2" xfId="31128"/>
    <cellStyle name="20 % – Zvýraznění3 10 4 3 3" xfId="42505"/>
    <cellStyle name="20 % – Zvýraznění3 10 4 4" xfId="12122"/>
    <cellStyle name="20 % – Zvýraznění3 10 4 5" xfId="23538"/>
    <cellStyle name="20 % – Zvýraznění3 10 4 6" xfId="34913"/>
    <cellStyle name="20 % – Zvýraznění3 10 5" xfId="8332"/>
    <cellStyle name="20 % – Zvýraznění3 10 5 2" xfId="15762"/>
    <cellStyle name="20 % – Zvýraznění3 10 5 3" xfId="27172"/>
    <cellStyle name="20 % – Zvýraznění3 10 5 4" xfId="38549"/>
    <cellStyle name="20 % – Zvýraznění3 10 6" xfId="19736"/>
    <cellStyle name="20 % – Zvýraznění3 10 6 2" xfId="31125"/>
    <cellStyle name="20 % – Zvýraznění3 10 6 3" xfId="42502"/>
    <cellStyle name="20 % – Zvýraznění3 10 7" xfId="12119"/>
    <cellStyle name="20 % – Zvýraznění3 10 8" xfId="23535"/>
    <cellStyle name="20 % – Zvýraznění3 10 9" xfId="34910"/>
    <cellStyle name="20 % – Zvýraznění3 11" xfId="1535"/>
    <cellStyle name="20 % – Zvýraznění3 11 2" xfId="1536"/>
    <cellStyle name="20 % – Zvýraznění3 11 2 2" xfId="8337"/>
    <cellStyle name="20 % – Zvýraznění3 11 2 2 2" xfId="16375"/>
    <cellStyle name="20 % – Zvýraznění3 11 2 2 3" xfId="27785"/>
    <cellStyle name="20 % – Zvýraznění3 11 2 2 4" xfId="39162"/>
    <cellStyle name="20 % – Zvýraznění3 11 2 3" xfId="19741"/>
    <cellStyle name="20 % – Zvýraznění3 11 2 3 2" xfId="31130"/>
    <cellStyle name="20 % – Zvýraznění3 11 2 3 3" xfId="42507"/>
    <cellStyle name="20 % – Zvýraznění3 11 2 4" xfId="12124"/>
    <cellStyle name="20 % – Zvýraznění3 11 2 5" xfId="23540"/>
    <cellStyle name="20 % – Zvýraznění3 11 2 6" xfId="34915"/>
    <cellStyle name="20 % – Zvýraznění3 11 3" xfId="1537"/>
    <cellStyle name="20 % – Zvýraznění3 11 3 2" xfId="8338"/>
    <cellStyle name="20 % – Zvýraznění3 11 3 2 2" xfId="16376"/>
    <cellStyle name="20 % – Zvýraznění3 11 3 2 3" xfId="27786"/>
    <cellStyle name="20 % – Zvýraznění3 11 3 2 4" xfId="39163"/>
    <cellStyle name="20 % – Zvýraznění3 11 3 3" xfId="19742"/>
    <cellStyle name="20 % – Zvýraznění3 11 3 3 2" xfId="31131"/>
    <cellStyle name="20 % – Zvýraznění3 11 3 3 3" xfId="42508"/>
    <cellStyle name="20 % – Zvýraznění3 11 3 4" xfId="12125"/>
    <cellStyle name="20 % – Zvýraznění3 11 3 5" xfId="23541"/>
    <cellStyle name="20 % – Zvýraznění3 11 3 6" xfId="34916"/>
    <cellStyle name="20 % – Zvýraznění3 11 4" xfId="1538"/>
    <cellStyle name="20 % – Zvýraznění3 11 4 2" xfId="8339"/>
    <cellStyle name="20 % – Zvýraznění3 11 4 2 2" xfId="16377"/>
    <cellStyle name="20 % – Zvýraznění3 11 4 2 3" xfId="27787"/>
    <cellStyle name="20 % – Zvýraznění3 11 4 2 4" xfId="39164"/>
    <cellStyle name="20 % – Zvýraznění3 11 4 3" xfId="19743"/>
    <cellStyle name="20 % – Zvýraznění3 11 4 3 2" xfId="31132"/>
    <cellStyle name="20 % – Zvýraznění3 11 4 3 3" xfId="42509"/>
    <cellStyle name="20 % – Zvýraznění3 11 4 4" xfId="12126"/>
    <cellStyle name="20 % – Zvýraznění3 11 4 5" xfId="23542"/>
    <cellStyle name="20 % – Zvýraznění3 11 4 6" xfId="34917"/>
    <cellStyle name="20 % – Zvýraznění3 11 5" xfId="8336"/>
    <cellStyle name="20 % – Zvýraznění3 11 5 2" xfId="15856"/>
    <cellStyle name="20 % – Zvýraznění3 11 5 3" xfId="27266"/>
    <cellStyle name="20 % – Zvýraznění3 11 5 4" xfId="38643"/>
    <cellStyle name="20 % – Zvýraznění3 11 6" xfId="19740"/>
    <cellStyle name="20 % – Zvýraznění3 11 6 2" xfId="31129"/>
    <cellStyle name="20 % – Zvýraznění3 11 6 3" xfId="42506"/>
    <cellStyle name="20 % – Zvýraznění3 11 7" xfId="12123"/>
    <cellStyle name="20 % – Zvýraznění3 11 8" xfId="23539"/>
    <cellStyle name="20 % – Zvýraznění3 11 9" xfId="34914"/>
    <cellStyle name="20 % – Zvýraznění3 12" xfId="1539"/>
    <cellStyle name="20 % – Zvýraznění3 12 2" xfId="1540"/>
    <cellStyle name="20 % – Zvýraznění3 12 2 2" xfId="8341"/>
    <cellStyle name="20 % – Zvýraznění3 12 2 2 2" xfId="16378"/>
    <cellStyle name="20 % – Zvýraznění3 12 2 2 3" xfId="27788"/>
    <cellStyle name="20 % – Zvýraznění3 12 2 2 4" xfId="39165"/>
    <cellStyle name="20 % – Zvýraznění3 12 2 3" xfId="19745"/>
    <cellStyle name="20 % – Zvýraznění3 12 2 3 2" xfId="31134"/>
    <cellStyle name="20 % – Zvýraznění3 12 2 3 3" xfId="42511"/>
    <cellStyle name="20 % – Zvýraznění3 12 2 4" xfId="12128"/>
    <cellStyle name="20 % – Zvýraznění3 12 2 5" xfId="23544"/>
    <cellStyle name="20 % – Zvýraznění3 12 2 6" xfId="34919"/>
    <cellStyle name="20 % – Zvýraznění3 12 3" xfId="1541"/>
    <cellStyle name="20 % – Zvýraznění3 12 3 2" xfId="8342"/>
    <cellStyle name="20 % – Zvýraznění3 12 3 2 2" xfId="16379"/>
    <cellStyle name="20 % – Zvýraznění3 12 3 2 3" xfId="27789"/>
    <cellStyle name="20 % – Zvýraznění3 12 3 2 4" xfId="39166"/>
    <cellStyle name="20 % – Zvýraznění3 12 3 3" xfId="19746"/>
    <cellStyle name="20 % – Zvýraznění3 12 3 3 2" xfId="31135"/>
    <cellStyle name="20 % – Zvýraznění3 12 3 3 3" xfId="42512"/>
    <cellStyle name="20 % – Zvýraznění3 12 3 4" xfId="12129"/>
    <cellStyle name="20 % – Zvýraznění3 12 3 5" xfId="23545"/>
    <cellStyle name="20 % – Zvýraznění3 12 3 6" xfId="34920"/>
    <cellStyle name="20 % – Zvýraznění3 12 4" xfId="1542"/>
    <cellStyle name="20 % – Zvýraznění3 12 4 2" xfId="8343"/>
    <cellStyle name="20 % – Zvýraznění3 12 4 2 2" xfId="16380"/>
    <cellStyle name="20 % – Zvýraznění3 12 4 2 3" xfId="27790"/>
    <cellStyle name="20 % – Zvýraznění3 12 4 2 4" xfId="39167"/>
    <cellStyle name="20 % – Zvýraznění3 12 4 3" xfId="19747"/>
    <cellStyle name="20 % – Zvýraznění3 12 4 3 2" xfId="31136"/>
    <cellStyle name="20 % – Zvýraznění3 12 4 3 3" xfId="42513"/>
    <cellStyle name="20 % – Zvýraznění3 12 4 4" xfId="12130"/>
    <cellStyle name="20 % – Zvýraznění3 12 4 5" xfId="23546"/>
    <cellStyle name="20 % – Zvýraznění3 12 4 6" xfId="34921"/>
    <cellStyle name="20 % – Zvýraznění3 12 5" xfId="8340"/>
    <cellStyle name="20 % – Zvýraznění3 12 5 2" xfId="15943"/>
    <cellStyle name="20 % – Zvýraznění3 12 5 3" xfId="27353"/>
    <cellStyle name="20 % – Zvýraznění3 12 5 4" xfId="38730"/>
    <cellStyle name="20 % – Zvýraznění3 12 6" xfId="19744"/>
    <cellStyle name="20 % – Zvýraznění3 12 6 2" xfId="31133"/>
    <cellStyle name="20 % – Zvýraznění3 12 6 3" xfId="42510"/>
    <cellStyle name="20 % – Zvýraznění3 12 7" xfId="12127"/>
    <cellStyle name="20 % – Zvýraznění3 12 8" xfId="23543"/>
    <cellStyle name="20 % – Zvýraznění3 12 9" xfId="34918"/>
    <cellStyle name="20 % – Zvýraznění3 13" xfId="1543"/>
    <cellStyle name="20 % – Zvýraznění3 13 2" xfId="1544"/>
    <cellStyle name="20 % – Zvýraznění3 14" xfId="1545"/>
    <cellStyle name="20 % – Zvýraznění3 14 2" xfId="1546"/>
    <cellStyle name="20 % – Zvýraznění3 15" xfId="1547"/>
    <cellStyle name="20 % – Zvýraznění3 15 2" xfId="1548"/>
    <cellStyle name="20 % – Zvýraznění3 16" xfId="1549"/>
    <cellStyle name="20 % – Zvýraznění3 16 2" xfId="1550"/>
    <cellStyle name="20 % – Zvýraznění3 17" xfId="1551"/>
    <cellStyle name="20 % – Zvýraznění3 17 2" xfId="1552"/>
    <cellStyle name="20 % – Zvýraznění3 18" xfId="1553"/>
    <cellStyle name="20 % – Zvýraznění3 18 2" xfId="1554"/>
    <cellStyle name="20 % – Zvýraznění3 19" xfId="1555"/>
    <cellStyle name="20 % – Zvýraznění3 19 2" xfId="1556"/>
    <cellStyle name="20 % – Zvýraznění3 2" xfId="6"/>
    <cellStyle name="20 % – Zvýraznění3 2 10" xfId="1557"/>
    <cellStyle name="20 % – Zvýraznění3 2 10 2" xfId="1558"/>
    <cellStyle name="20 % – Zvýraznění3 2 11" xfId="1559"/>
    <cellStyle name="20 % – Zvýraznění3 2 11 2" xfId="1560"/>
    <cellStyle name="20 % – Zvýraznění3 2 12" xfId="1561"/>
    <cellStyle name="20 % – Zvýraznění3 2 12 2" xfId="1562"/>
    <cellStyle name="20 % – Zvýraznění3 2 13" xfId="1563"/>
    <cellStyle name="20 % – Zvýraznění3 2 13 2" xfId="1564"/>
    <cellStyle name="20 % – Zvýraznění3 2 14" xfId="1565"/>
    <cellStyle name="20 % – Zvýraznění3 2 2" xfId="103"/>
    <cellStyle name="20 % – Zvýraznění3 2 2 10" xfId="1566"/>
    <cellStyle name="20 % – Zvýraznění3 2 2 10 2" xfId="1567"/>
    <cellStyle name="20 % – Zvýraznění3 2 2 11" xfId="1568"/>
    <cellStyle name="20 % – Zvýraznění3 2 2 11 2" xfId="1569"/>
    <cellStyle name="20 % – Zvýraznění3 2 2 12" xfId="1570"/>
    <cellStyle name="20 % – Zvýraznění3 2 2 12 2" xfId="1571"/>
    <cellStyle name="20 % – Zvýraznění3 2 2 13" xfId="1572"/>
    <cellStyle name="20 % – Zvýraznění3 2 2 2" xfId="219"/>
    <cellStyle name="20 % – Zvýraznění3 2 2 2 10" xfId="1573"/>
    <cellStyle name="20 % – Zvýraznění3 2 2 2 2" xfId="1574"/>
    <cellStyle name="20 % – Zvýraznění3 2 2 2 2 2" xfId="1575"/>
    <cellStyle name="20 % – Zvýraznění3 2 2 2 3" xfId="1576"/>
    <cellStyle name="20 % – Zvýraznění3 2 2 2 3 2" xfId="1577"/>
    <cellStyle name="20 % – Zvýraznění3 2 2 2 4" xfId="1578"/>
    <cellStyle name="20 % – Zvýraznění3 2 2 2 4 2" xfId="1579"/>
    <cellStyle name="20 % – Zvýraznění3 2 2 2 5" xfId="1580"/>
    <cellStyle name="20 % – Zvýraznění3 2 2 2 5 2" xfId="1581"/>
    <cellStyle name="20 % – Zvýraznění3 2 2 2 6" xfId="1582"/>
    <cellStyle name="20 % – Zvýraznění3 2 2 2 6 2" xfId="1583"/>
    <cellStyle name="20 % – Zvýraznění3 2 2 2 7" xfId="1584"/>
    <cellStyle name="20 % – Zvýraznění3 2 2 2 7 2" xfId="1585"/>
    <cellStyle name="20 % – Zvýraznění3 2 2 2 8" xfId="1586"/>
    <cellStyle name="20 % – Zvýraznění3 2 2 2 8 2" xfId="1587"/>
    <cellStyle name="20 % – Zvýraznění3 2 2 2 9" xfId="1588"/>
    <cellStyle name="20 % – Zvýraznění3 2 2 2 9 2" xfId="1589"/>
    <cellStyle name="20 % – Zvýraznění3 2 2 3" xfId="249"/>
    <cellStyle name="20 % – Zvýraznění3 2 2 3 10" xfId="1590"/>
    <cellStyle name="20 % – Zvýraznění3 2 2 3 2" xfId="1591"/>
    <cellStyle name="20 % – Zvýraznění3 2 2 3 2 2" xfId="1592"/>
    <cellStyle name="20 % – Zvýraznění3 2 2 3 3" xfId="1593"/>
    <cellStyle name="20 % – Zvýraznění3 2 2 3 3 2" xfId="1594"/>
    <cellStyle name="20 % – Zvýraznění3 2 2 3 4" xfId="1595"/>
    <cellStyle name="20 % – Zvýraznění3 2 2 3 4 2" xfId="1596"/>
    <cellStyle name="20 % – Zvýraznění3 2 2 3 5" xfId="1597"/>
    <cellStyle name="20 % – Zvýraznění3 2 2 3 5 2" xfId="1598"/>
    <cellStyle name="20 % – Zvýraznění3 2 2 3 6" xfId="1599"/>
    <cellStyle name="20 % – Zvýraznění3 2 2 3 6 2" xfId="1600"/>
    <cellStyle name="20 % – Zvýraznění3 2 2 3 7" xfId="1601"/>
    <cellStyle name="20 % – Zvýraznění3 2 2 3 7 2" xfId="1602"/>
    <cellStyle name="20 % – Zvýraznění3 2 2 3 8" xfId="1603"/>
    <cellStyle name="20 % – Zvýraznění3 2 2 3 8 2" xfId="1604"/>
    <cellStyle name="20 % – Zvýraznění3 2 2 3 9" xfId="1605"/>
    <cellStyle name="20 % – Zvýraznění3 2 2 3 9 2" xfId="1606"/>
    <cellStyle name="20 % – Zvýraznění3 2 2 4" xfId="412"/>
    <cellStyle name="20 % – Zvýraznění3 2 2 4 10" xfId="1607"/>
    <cellStyle name="20 % – Zvýraznění3 2 2 4 2" xfId="1608"/>
    <cellStyle name="20 % – Zvýraznění3 2 2 4 2 2" xfId="1609"/>
    <cellStyle name="20 % – Zvýraznění3 2 2 4 3" xfId="1610"/>
    <cellStyle name="20 % – Zvýraznění3 2 2 4 3 2" xfId="1611"/>
    <cellStyle name="20 % – Zvýraznění3 2 2 4 4" xfId="1612"/>
    <cellStyle name="20 % – Zvýraznění3 2 2 4 4 2" xfId="1613"/>
    <cellStyle name="20 % – Zvýraznění3 2 2 4 5" xfId="1614"/>
    <cellStyle name="20 % – Zvýraznění3 2 2 4 5 2" xfId="1615"/>
    <cellStyle name="20 % – Zvýraznění3 2 2 4 6" xfId="1616"/>
    <cellStyle name="20 % – Zvýraznění3 2 2 4 6 2" xfId="1617"/>
    <cellStyle name="20 % – Zvýraznění3 2 2 4 7" xfId="1618"/>
    <cellStyle name="20 % – Zvýraznění3 2 2 4 7 2" xfId="1619"/>
    <cellStyle name="20 % – Zvýraznění3 2 2 4 8" xfId="1620"/>
    <cellStyle name="20 % – Zvýraznění3 2 2 4 8 2" xfId="1621"/>
    <cellStyle name="20 % – Zvýraznění3 2 2 4 9" xfId="1622"/>
    <cellStyle name="20 % – Zvýraznění3 2 2 4 9 2" xfId="1623"/>
    <cellStyle name="20 % – Zvýraznění3 2 2 5" xfId="1624"/>
    <cellStyle name="20 % – Zvýraznění3 2 2 5 2" xfId="1625"/>
    <cellStyle name="20 % – Zvýraznění3 2 2 6" xfId="1626"/>
    <cellStyle name="20 % – Zvýraznění3 2 2 6 2" xfId="1627"/>
    <cellStyle name="20 % – Zvýraznění3 2 2 7" xfId="1628"/>
    <cellStyle name="20 % – Zvýraznění3 2 2 7 2" xfId="1629"/>
    <cellStyle name="20 % – Zvýraznění3 2 2 8" xfId="1630"/>
    <cellStyle name="20 % – Zvýraznění3 2 2 8 2" xfId="1631"/>
    <cellStyle name="20 % – Zvýraznění3 2 2 9" xfId="1632"/>
    <cellStyle name="20 % – Zvýraznění3 2 2 9 2" xfId="1633"/>
    <cellStyle name="20 % – Zvýraznění3 2 3" xfId="218"/>
    <cellStyle name="20 % – Zvýraznění3 2 3 10" xfId="1634"/>
    <cellStyle name="20 % – Zvýraznění3 2 3 2" xfId="1635"/>
    <cellStyle name="20 % – Zvýraznění3 2 3 2 2" xfId="1636"/>
    <cellStyle name="20 % – Zvýraznění3 2 3 3" xfId="1637"/>
    <cellStyle name="20 % – Zvýraznění3 2 3 3 2" xfId="1638"/>
    <cellStyle name="20 % – Zvýraznění3 2 3 4" xfId="1639"/>
    <cellStyle name="20 % – Zvýraznění3 2 3 4 2" xfId="1640"/>
    <cellStyle name="20 % – Zvýraznění3 2 3 5" xfId="1641"/>
    <cellStyle name="20 % – Zvýraznění3 2 3 5 2" xfId="1642"/>
    <cellStyle name="20 % – Zvýraznění3 2 3 6" xfId="1643"/>
    <cellStyle name="20 % – Zvýraznění3 2 3 6 2" xfId="1644"/>
    <cellStyle name="20 % – Zvýraznění3 2 3 7" xfId="1645"/>
    <cellStyle name="20 % – Zvýraznění3 2 3 7 2" xfId="1646"/>
    <cellStyle name="20 % – Zvýraznění3 2 3 8" xfId="1647"/>
    <cellStyle name="20 % – Zvýraznění3 2 3 8 2" xfId="1648"/>
    <cellStyle name="20 % – Zvýraznění3 2 3 9" xfId="1649"/>
    <cellStyle name="20 % – Zvýraznění3 2 3 9 2" xfId="1650"/>
    <cellStyle name="20 % – Zvýraznění3 2 4" xfId="248"/>
    <cellStyle name="20 % – Zvýraznění3 2 4 10" xfId="1651"/>
    <cellStyle name="20 % – Zvýraznění3 2 4 2" xfId="1652"/>
    <cellStyle name="20 % – Zvýraznění3 2 4 2 2" xfId="1653"/>
    <cellStyle name="20 % – Zvýraznění3 2 4 3" xfId="1654"/>
    <cellStyle name="20 % – Zvýraznění3 2 4 3 2" xfId="1655"/>
    <cellStyle name="20 % – Zvýraznění3 2 4 4" xfId="1656"/>
    <cellStyle name="20 % – Zvýraznění3 2 4 4 2" xfId="1657"/>
    <cellStyle name="20 % – Zvýraznění3 2 4 5" xfId="1658"/>
    <cellStyle name="20 % – Zvýraznění3 2 4 5 2" xfId="1659"/>
    <cellStyle name="20 % – Zvýraznění3 2 4 6" xfId="1660"/>
    <cellStyle name="20 % – Zvýraznění3 2 4 6 2" xfId="1661"/>
    <cellStyle name="20 % – Zvýraznění3 2 4 7" xfId="1662"/>
    <cellStyle name="20 % – Zvýraznění3 2 4 7 2" xfId="1663"/>
    <cellStyle name="20 % – Zvýraznění3 2 4 8" xfId="1664"/>
    <cellStyle name="20 % – Zvýraznění3 2 4 8 2" xfId="1665"/>
    <cellStyle name="20 % – Zvýraznění3 2 4 9" xfId="1666"/>
    <cellStyle name="20 % – Zvýraznění3 2 4 9 2" xfId="1667"/>
    <cellStyle name="20 % – Zvýraznění3 2 5" xfId="413"/>
    <cellStyle name="20 % – Zvýraznění3 2 5 10" xfId="1668"/>
    <cellStyle name="20 % – Zvýraznění3 2 5 2" xfId="1669"/>
    <cellStyle name="20 % – Zvýraznění3 2 5 2 2" xfId="1670"/>
    <cellStyle name="20 % – Zvýraznění3 2 5 3" xfId="1671"/>
    <cellStyle name="20 % – Zvýraznění3 2 5 3 2" xfId="1672"/>
    <cellStyle name="20 % – Zvýraznění3 2 5 4" xfId="1673"/>
    <cellStyle name="20 % – Zvýraznění3 2 5 4 2" xfId="1674"/>
    <cellStyle name="20 % – Zvýraznění3 2 5 5" xfId="1675"/>
    <cellStyle name="20 % – Zvýraznění3 2 5 5 2" xfId="1676"/>
    <cellStyle name="20 % – Zvýraznění3 2 5 6" xfId="1677"/>
    <cellStyle name="20 % – Zvýraznění3 2 5 6 2" xfId="1678"/>
    <cellStyle name="20 % – Zvýraznění3 2 5 7" xfId="1679"/>
    <cellStyle name="20 % – Zvýraznění3 2 5 7 2" xfId="1680"/>
    <cellStyle name="20 % – Zvýraznění3 2 5 8" xfId="1681"/>
    <cellStyle name="20 % – Zvýraznění3 2 5 8 2" xfId="1682"/>
    <cellStyle name="20 % – Zvýraznění3 2 5 9" xfId="1683"/>
    <cellStyle name="20 % – Zvýraznění3 2 5 9 2" xfId="1684"/>
    <cellStyle name="20 % – Zvýraznění3 2 6" xfId="1685"/>
    <cellStyle name="20 % – Zvýraznění3 2 6 2" xfId="1686"/>
    <cellStyle name="20 % – Zvýraznění3 2 7" xfId="1687"/>
    <cellStyle name="20 % – Zvýraznění3 2 7 2" xfId="1688"/>
    <cellStyle name="20 % – Zvýraznění3 2 8" xfId="1689"/>
    <cellStyle name="20 % – Zvýraznění3 2 8 2" xfId="1690"/>
    <cellStyle name="20 % – Zvýraznění3 2 9" xfId="1691"/>
    <cellStyle name="20 % – Zvýraznění3 2 9 2" xfId="1692"/>
    <cellStyle name="20 % – Zvýraznění3 20" xfId="1693"/>
    <cellStyle name="20 % – Zvýraznění3 20 2" xfId="8344"/>
    <cellStyle name="20 % – Zvýraznění3 20 2 2" xfId="18674"/>
    <cellStyle name="20 % – Zvýraznění3 20 2 3" xfId="30068"/>
    <cellStyle name="20 % – Zvýraznění3 20 2 4" xfId="41445"/>
    <cellStyle name="20 % – Zvýraznění3 20 3" xfId="19748"/>
    <cellStyle name="20 % – Zvýraznění3 20 3 2" xfId="31137"/>
    <cellStyle name="20 % – Zvýraznění3 20 3 3" xfId="42514"/>
    <cellStyle name="20 % – Zvýraznění3 20 4" xfId="12131"/>
    <cellStyle name="20 % – Zvýraznění3 20 5" xfId="23547"/>
    <cellStyle name="20 % – Zvýraznění3 20 6" xfId="34922"/>
    <cellStyle name="20 % – Zvýraznění3 21" xfId="15154"/>
    <cellStyle name="20 % – Zvýraznění3 21 2" xfId="26569"/>
    <cellStyle name="20 % – Zvýraznění3 21 3" xfId="37946"/>
    <cellStyle name="20 % – Zvýraznění3 3" xfId="127"/>
    <cellStyle name="20 % – Zvýraznění3 3 10" xfId="1694"/>
    <cellStyle name="20 % – Zvýraznění3 3 10 2" xfId="1695"/>
    <cellStyle name="20 % – Zvýraznění3 3 10 2 2" xfId="8346"/>
    <cellStyle name="20 % – Zvýraznění3 3 10 2 2 2" xfId="16381"/>
    <cellStyle name="20 % – Zvýraznění3 3 10 2 2 3" xfId="27791"/>
    <cellStyle name="20 % – Zvýraznění3 3 10 2 2 4" xfId="39168"/>
    <cellStyle name="20 % – Zvýraznění3 3 10 2 3" xfId="19750"/>
    <cellStyle name="20 % – Zvýraznění3 3 10 2 3 2" xfId="31139"/>
    <cellStyle name="20 % – Zvýraznění3 3 10 2 3 3" xfId="42516"/>
    <cellStyle name="20 % – Zvýraznění3 3 10 2 4" xfId="12133"/>
    <cellStyle name="20 % – Zvýraznění3 3 10 2 5" xfId="23549"/>
    <cellStyle name="20 % – Zvýraznění3 3 10 2 6" xfId="34924"/>
    <cellStyle name="20 % – Zvýraznění3 3 10 3" xfId="1696"/>
    <cellStyle name="20 % – Zvýraznění3 3 10 3 2" xfId="8347"/>
    <cellStyle name="20 % – Zvýraznění3 3 10 3 2 2" xfId="16382"/>
    <cellStyle name="20 % – Zvýraznění3 3 10 3 2 3" xfId="27792"/>
    <cellStyle name="20 % – Zvýraznění3 3 10 3 2 4" xfId="39169"/>
    <cellStyle name="20 % – Zvýraznění3 3 10 3 3" xfId="19751"/>
    <cellStyle name="20 % – Zvýraznění3 3 10 3 3 2" xfId="31140"/>
    <cellStyle name="20 % – Zvýraznění3 3 10 3 3 3" xfId="42517"/>
    <cellStyle name="20 % – Zvýraznění3 3 10 3 4" xfId="12134"/>
    <cellStyle name="20 % – Zvýraznění3 3 10 3 5" xfId="23550"/>
    <cellStyle name="20 % – Zvýraznění3 3 10 3 6" xfId="34925"/>
    <cellStyle name="20 % – Zvýraznění3 3 10 4" xfId="1697"/>
    <cellStyle name="20 % – Zvýraznění3 3 10 4 2" xfId="8348"/>
    <cellStyle name="20 % – Zvýraznění3 3 10 4 2 2" xfId="16383"/>
    <cellStyle name="20 % – Zvýraznění3 3 10 4 2 3" xfId="27793"/>
    <cellStyle name="20 % – Zvýraznění3 3 10 4 2 4" xfId="39170"/>
    <cellStyle name="20 % – Zvýraznění3 3 10 4 3" xfId="19752"/>
    <cellStyle name="20 % – Zvýraznění3 3 10 4 3 2" xfId="31141"/>
    <cellStyle name="20 % – Zvýraznění3 3 10 4 3 3" xfId="42518"/>
    <cellStyle name="20 % – Zvýraznění3 3 10 4 4" xfId="12135"/>
    <cellStyle name="20 % – Zvýraznění3 3 10 4 5" xfId="23551"/>
    <cellStyle name="20 % – Zvýraznění3 3 10 4 6" xfId="34926"/>
    <cellStyle name="20 % – Zvýraznění3 3 10 5" xfId="8345"/>
    <cellStyle name="20 % – Zvýraznění3 3 10 5 2" xfId="15942"/>
    <cellStyle name="20 % – Zvýraznění3 3 10 5 3" xfId="27352"/>
    <cellStyle name="20 % – Zvýraznění3 3 10 5 4" xfId="38729"/>
    <cellStyle name="20 % – Zvýraznění3 3 10 6" xfId="19749"/>
    <cellStyle name="20 % – Zvýraznění3 3 10 6 2" xfId="31138"/>
    <cellStyle name="20 % – Zvýraznění3 3 10 6 3" xfId="42515"/>
    <cellStyle name="20 % – Zvýraznění3 3 10 7" xfId="12132"/>
    <cellStyle name="20 % – Zvýraznění3 3 10 8" xfId="23548"/>
    <cellStyle name="20 % – Zvýraznění3 3 10 9" xfId="34923"/>
    <cellStyle name="20 % – Zvýraznění3 3 11" xfId="1698"/>
    <cellStyle name="20 % – Zvýraznění3 3 11 2" xfId="8349"/>
    <cellStyle name="20 % – Zvýraznění3 3 11 2 2" xfId="16384"/>
    <cellStyle name="20 % – Zvýraznění3 3 11 2 3" xfId="27794"/>
    <cellStyle name="20 % – Zvýraznění3 3 11 2 4" xfId="39171"/>
    <cellStyle name="20 % – Zvýraznění3 3 11 3" xfId="19753"/>
    <cellStyle name="20 % – Zvýraznění3 3 11 3 2" xfId="31142"/>
    <cellStyle name="20 % – Zvýraznění3 3 11 3 3" xfId="42519"/>
    <cellStyle name="20 % – Zvýraznění3 3 11 4" xfId="12136"/>
    <cellStyle name="20 % – Zvýraznění3 3 11 5" xfId="23552"/>
    <cellStyle name="20 % – Zvýraznění3 3 11 6" xfId="34927"/>
    <cellStyle name="20 % – Zvýraznění3 3 12" xfId="1699"/>
    <cellStyle name="20 % – Zvýraznění3 3 12 2" xfId="8350"/>
    <cellStyle name="20 % – Zvýraznění3 3 12 2 2" xfId="16385"/>
    <cellStyle name="20 % – Zvýraznění3 3 12 2 3" xfId="27795"/>
    <cellStyle name="20 % – Zvýraznění3 3 12 2 4" xfId="39172"/>
    <cellStyle name="20 % – Zvýraznění3 3 12 3" xfId="19754"/>
    <cellStyle name="20 % – Zvýraznění3 3 12 3 2" xfId="31143"/>
    <cellStyle name="20 % – Zvýraznění3 3 12 3 3" xfId="42520"/>
    <cellStyle name="20 % – Zvýraznění3 3 12 4" xfId="12137"/>
    <cellStyle name="20 % – Zvýraznění3 3 12 5" xfId="23553"/>
    <cellStyle name="20 % – Zvýraznění3 3 12 6" xfId="34928"/>
    <cellStyle name="20 % – Zvýraznění3 3 13" xfId="1700"/>
    <cellStyle name="20 % – Zvýraznění3 3 13 2" xfId="8351"/>
    <cellStyle name="20 % – Zvýraznění3 3 13 2 2" xfId="16386"/>
    <cellStyle name="20 % – Zvýraznění3 3 13 2 3" xfId="27796"/>
    <cellStyle name="20 % – Zvýraznění3 3 13 2 4" xfId="39173"/>
    <cellStyle name="20 % – Zvýraznění3 3 13 3" xfId="19755"/>
    <cellStyle name="20 % – Zvýraznění3 3 13 3 2" xfId="31144"/>
    <cellStyle name="20 % – Zvýraznění3 3 13 3 3" xfId="42521"/>
    <cellStyle name="20 % – Zvýraznění3 3 13 4" xfId="12138"/>
    <cellStyle name="20 % – Zvýraznění3 3 13 5" xfId="23554"/>
    <cellStyle name="20 % – Zvýraznění3 3 13 6" xfId="34929"/>
    <cellStyle name="20 % – Zvýraznění3 3 14" xfId="1701"/>
    <cellStyle name="20 % – Zvýraznění3 3 14 2" xfId="1702"/>
    <cellStyle name="20 % – Zvýraznění3 3 15" xfId="1703"/>
    <cellStyle name="20 % – Zvýraznění3 3 15 2" xfId="1704"/>
    <cellStyle name="20 % – Zvýraznění3 3 16" xfId="1705"/>
    <cellStyle name="20 % – Zvýraznění3 3 16 2" xfId="1706"/>
    <cellStyle name="20 % – Zvýraznění3 3 17" xfId="1707"/>
    <cellStyle name="20 % – Zvýraznění3 3 17 2" xfId="1708"/>
    <cellStyle name="20 % – Zvýraznění3 3 18" xfId="1709"/>
    <cellStyle name="20 % – Zvýraznění3 3 18 2" xfId="1710"/>
    <cellStyle name="20 % – Zvýraznění3 3 19" xfId="1711"/>
    <cellStyle name="20 % – Zvýraznění3 3 19 2" xfId="1712"/>
    <cellStyle name="20 % – Zvýraznění3 3 2" xfId="414"/>
    <cellStyle name="20 % – Zvýraznění3 3 2 10" xfId="1713"/>
    <cellStyle name="20 % – Zvýraznění3 3 2 10 2" xfId="8352"/>
    <cellStyle name="20 % – Zvýraznění3 3 2 10 2 2" xfId="16387"/>
    <cellStyle name="20 % – Zvýraznění3 3 2 10 2 3" xfId="27797"/>
    <cellStyle name="20 % – Zvýraznění3 3 2 10 2 4" xfId="39174"/>
    <cellStyle name="20 % – Zvýraznění3 3 2 10 3" xfId="19756"/>
    <cellStyle name="20 % – Zvýraznění3 3 2 10 3 2" xfId="31145"/>
    <cellStyle name="20 % – Zvýraznění3 3 2 10 3 3" xfId="42522"/>
    <cellStyle name="20 % – Zvýraznění3 3 2 10 4" xfId="12139"/>
    <cellStyle name="20 % – Zvýraznění3 3 2 10 5" xfId="23555"/>
    <cellStyle name="20 % – Zvýraznění3 3 2 10 6" xfId="34930"/>
    <cellStyle name="20 % – Zvýraznění3 3 2 11" xfId="1714"/>
    <cellStyle name="20 % – Zvýraznění3 3 2 11 2" xfId="8353"/>
    <cellStyle name="20 % – Zvýraznění3 3 2 11 2 2" xfId="16388"/>
    <cellStyle name="20 % – Zvýraznění3 3 2 11 2 3" xfId="27798"/>
    <cellStyle name="20 % – Zvýraznění3 3 2 11 2 4" xfId="39175"/>
    <cellStyle name="20 % – Zvýraznění3 3 2 11 3" xfId="19757"/>
    <cellStyle name="20 % – Zvýraznění3 3 2 11 3 2" xfId="31146"/>
    <cellStyle name="20 % – Zvýraznění3 3 2 11 3 3" xfId="42523"/>
    <cellStyle name="20 % – Zvýraznění3 3 2 11 4" xfId="12140"/>
    <cellStyle name="20 % – Zvýraznění3 3 2 11 5" xfId="23556"/>
    <cellStyle name="20 % – Zvýraznění3 3 2 11 6" xfId="34931"/>
    <cellStyle name="20 % – Zvýraznění3 3 2 12" xfId="1715"/>
    <cellStyle name="20 % – Zvýraznění3 3 2 12 2" xfId="1716"/>
    <cellStyle name="20 % – Zvýraznění3 3 2 13" xfId="1717"/>
    <cellStyle name="20 % – Zvýraznění3 3 2 13 2" xfId="1718"/>
    <cellStyle name="20 % – Zvýraznění3 3 2 14" xfId="1719"/>
    <cellStyle name="20 % – Zvýraznění3 3 2 14 2" xfId="1720"/>
    <cellStyle name="20 % – Zvýraznění3 3 2 15" xfId="1721"/>
    <cellStyle name="20 % – Zvýraznění3 3 2 15 2" xfId="1722"/>
    <cellStyle name="20 % – Zvýraznění3 3 2 16" xfId="1723"/>
    <cellStyle name="20 % – Zvýraznění3 3 2 16 2" xfId="1724"/>
    <cellStyle name="20 % – Zvýraznění3 3 2 17" xfId="1725"/>
    <cellStyle name="20 % – Zvýraznění3 3 2 17 2" xfId="1726"/>
    <cellStyle name="20 % – Zvýraznění3 3 2 18" xfId="1727"/>
    <cellStyle name="20 % – Zvýraznění3 3 2 18 2" xfId="1728"/>
    <cellStyle name="20 % – Zvýraznění3 3 2 19" xfId="1729"/>
    <cellStyle name="20 % – Zvýraznění3 3 2 2" xfId="415"/>
    <cellStyle name="20 % – Zvýraznění3 3 2 2 10" xfId="1730"/>
    <cellStyle name="20 % – Zvýraznění3 3 2 2 10 2" xfId="8354"/>
    <cellStyle name="20 % – Zvýraznění3 3 2 2 10 2 2" xfId="18678"/>
    <cellStyle name="20 % – Zvýraznění3 3 2 2 10 2 3" xfId="30072"/>
    <cellStyle name="20 % – Zvýraznění3 3 2 2 10 2 4" xfId="41449"/>
    <cellStyle name="20 % – Zvýraznění3 3 2 2 10 3" xfId="19758"/>
    <cellStyle name="20 % – Zvýraznění3 3 2 2 10 3 2" xfId="31147"/>
    <cellStyle name="20 % – Zvýraznění3 3 2 2 10 3 3" xfId="42524"/>
    <cellStyle name="20 % – Zvýraznění3 3 2 2 10 4" xfId="12141"/>
    <cellStyle name="20 % – Zvýraznění3 3 2 2 10 5" xfId="23557"/>
    <cellStyle name="20 % – Zvýraznění3 3 2 2 10 6" xfId="34932"/>
    <cellStyle name="20 % – Zvýraznění3 3 2 2 11" xfId="7674"/>
    <cellStyle name="20 % – Zvýraznění3 3 2 2 11 2" xfId="15446"/>
    <cellStyle name="20 % – Zvýraznění3 3 2 2 11 3" xfId="26859"/>
    <cellStyle name="20 % – Zvýraznění3 3 2 2 11 4" xfId="38236"/>
    <cellStyle name="20 % – Zvýraznění3 3 2 2 12" xfId="19078"/>
    <cellStyle name="20 % – Zvýraznění3 3 2 2 12 2" xfId="30468"/>
    <cellStyle name="20 % – Zvýraznění3 3 2 2 12 3" xfId="41845"/>
    <cellStyle name="20 % – Zvýraznění3 3 2 2 13" xfId="11462"/>
    <cellStyle name="20 % – Zvýraznění3 3 2 2 14" xfId="22878"/>
    <cellStyle name="20 % – Zvýraznění3 3 2 2 15" xfId="34253"/>
    <cellStyle name="20 % – Zvýraznění3 3 2 2 2" xfId="1731"/>
    <cellStyle name="20 % – Zvýraznění3 3 2 2 2 2" xfId="1732"/>
    <cellStyle name="20 % – Zvýraznění3 3 2 2 3" xfId="1733"/>
    <cellStyle name="20 % – Zvýraznění3 3 2 2 3 2" xfId="1734"/>
    <cellStyle name="20 % – Zvýraznění3 3 2 2 4" xfId="1735"/>
    <cellStyle name="20 % – Zvýraznění3 3 2 2 4 2" xfId="1736"/>
    <cellStyle name="20 % – Zvýraznění3 3 2 2 5" xfId="1737"/>
    <cellStyle name="20 % – Zvýraznění3 3 2 2 5 2" xfId="1738"/>
    <cellStyle name="20 % – Zvýraznění3 3 2 2 6" xfId="1739"/>
    <cellStyle name="20 % – Zvýraznění3 3 2 2 6 2" xfId="1740"/>
    <cellStyle name="20 % – Zvýraznění3 3 2 2 7" xfId="1741"/>
    <cellStyle name="20 % – Zvýraznění3 3 2 2 7 2" xfId="8355"/>
    <cellStyle name="20 % – Zvýraznění3 3 2 2 7 2 2" xfId="16389"/>
    <cellStyle name="20 % – Zvýraznění3 3 2 2 7 2 3" xfId="27799"/>
    <cellStyle name="20 % – Zvýraznění3 3 2 2 7 2 4" xfId="39176"/>
    <cellStyle name="20 % – Zvýraznění3 3 2 2 7 3" xfId="19759"/>
    <cellStyle name="20 % – Zvýraznění3 3 2 2 7 3 2" xfId="31148"/>
    <cellStyle name="20 % – Zvýraznění3 3 2 2 7 3 3" xfId="42525"/>
    <cellStyle name="20 % – Zvýraznění3 3 2 2 7 4" xfId="12142"/>
    <cellStyle name="20 % – Zvýraznění3 3 2 2 7 5" xfId="23558"/>
    <cellStyle name="20 % – Zvýraznění3 3 2 2 7 6" xfId="34933"/>
    <cellStyle name="20 % – Zvýraznění3 3 2 2 8" xfId="1742"/>
    <cellStyle name="20 % – Zvýraznění3 3 2 2 8 2" xfId="8356"/>
    <cellStyle name="20 % – Zvýraznění3 3 2 2 8 2 2" xfId="16390"/>
    <cellStyle name="20 % – Zvýraznění3 3 2 2 8 2 3" xfId="27800"/>
    <cellStyle name="20 % – Zvýraznění3 3 2 2 8 2 4" xfId="39177"/>
    <cellStyle name="20 % – Zvýraznění3 3 2 2 8 3" xfId="19760"/>
    <cellStyle name="20 % – Zvýraznění3 3 2 2 8 3 2" xfId="31149"/>
    <cellStyle name="20 % – Zvýraznění3 3 2 2 8 3 3" xfId="42526"/>
    <cellStyle name="20 % – Zvýraznění3 3 2 2 8 4" xfId="12143"/>
    <cellStyle name="20 % – Zvýraznění3 3 2 2 8 5" xfId="23559"/>
    <cellStyle name="20 % – Zvýraznění3 3 2 2 8 6" xfId="34934"/>
    <cellStyle name="20 % – Zvýraznění3 3 2 2 9" xfId="1743"/>
    <cellStyle name="20 % – Zvýraznění3 3 2 2 9 2" xfId="8357"/>
    <cellStyle name="20 % – Zvýraznění3 3 2 2 9 2 2" xfId="16391"/>
    <cellStyle name="20 % – Zvýraznění3 3 2 2 9 2 3" xfId="27801"/>
    <cellStyle name="20 % – Zvýraznění3 3 2 2 9 2 4" xfId="39178"/>
    <cellStyle name="20 % – Zvýraznění3 3 2 2 9 3" xfId="19761"/>
    <cellStyle name="20 % – Zvýraznění3 3 2 2 9 3 2" xfId="31150"/>
    <cellStyle name="20 % – Zvýraznění3 3 2 2 9 3 3" xfId="42527"/>
    <cellStyle name="20 % – Zvýraznění3 3 2 2 9 4" xfId="12144"/>
    <cellStyle name="20 % – Zvýraznění3 3 2 2 9 5" xfId="23560"/>
    <cellStyle name="20 % – Zvýraznění3 3 2 2 9 6" xfId="34935"/>
    <cellStyle name="20 % – Zvýraznění3 3 2 3" xfId="416"/>
    <cellStyle name="20 % – Zvýraznění3 3 2 3 10" xfId="34254"/>
    <cellStyle name="20 % – Zvýraznění3 3 2 3 2" xfId="1744"/>
    <cellStyle name="20 % – Zvýraznění3 3 2 3 2 2" xfId="8358"/>
    <cellStyle name="20 % – Zvýraznění3 3 2 3 2 2 2" xfId="16392"/>
    <cellStyle name="20 % – Zvýraznění3 3 2 3 2 2 3" xfId="27802"/>
    <cellStyle name="20 % – Zvýraznění3 3 2 3 2 2 4" xfId="39179"/>
    <cellStyle name="20 % – Zvýraznění3 3 2 3 2 3" xfId="19762"/>
    <cellStyle name="20 % – Zvýraznění3 3 2 3 2 3 2" xfId="31151"/>
    <cellStyle name="20 % – Zvýraznění3 3 2 3 2 3 3" xfId="42528"/>
    <cellStyle name="20 % – Zvýraznění3 3 2 3 2 4" xfId="12145"/>
    <cellStyle name="20 % – Zvýraznění3 3 2 3 2 5" xfId="23561"/>
    <cellStyle name="20 % – Zvýraznění3 3 2 3 2 6" xfId="34936"/>
    <cellStyle name="20 % – Zvýraznění3 3 2 3 3" xfId="1745"/>
    <cellStyle name="20 % – Zvýraznění3 3 2 3 3 2" xfId="8359"/>
    <cellStyle name="20 % – Zvýraznění3 3 2 3 3 2 2" xfId="16393"/>
    <cellStyle name="20 % – Zvýraznění3 3 2 3 3 2 3" xfId="27803"/>
    <cellStyle name="20 % – Zvýraznění3 3 2 3 3 2 4" xfId="39180"/>
    <cellStyle name="20 % – Zvýraznění3 3 2 3 3 3" xfId="19763"/>
    <cellStyle name="20 % – Zvýraznění3 3 2 3 3 3 2" xfId="31152"/>
    <cellStyle name="20 % – Zvýraznění3 3 2 3 3 3 3" xfId="42529"/>
    <cellStyle name="20 % – Zvýraznění3 3 2 3 3 4" xfId="12146"/>
    <cellStyle name="20 % – Zvýraznění3 3 2 3 3 5" xfId="23562"/>
    <cellStyle name="20 % – Zvýraznění3 3 2 3 3 6" xfId="34937"/>
    <cellStyle name="20 % – Zvýraznění3 3 2 3 4" xfId="1746"/>
    <cellStyle name="20 % – Zvýraznění3 3 2 3 4 2" xfId="8360"/>
    <cellStyle name="20 % – Zvýraznění3 3 2 3 4 2 2" xfId="16394"/>
    <cellStyle name="20 % – Zvýraznění3 3 2 3 4 2 3" xfId="27804"/>
    <cellStyle name="20 % – Zvýraznění3 3 2 3 4 2 4" xfId="39181"/>
    <cellStyle name="20 % – Zvýraznění3 3 2 3 4 3" xfId="19764"/>
    <cellStyle name="20 % – Zvýraznění3 3 2 3 4 3 2" xfId="31153"/>
    <cellStyle name="20 % – Zvýraznění3 3 2 3 4 3 3" xfId="42530"/>
    <cellStyle name="20 % – Zvýraznění3 3 2 3 4 4" xfId="12147"/>
    <cellStyle name="20 % – Zvýraznění3 3 2 3 4 5" xfId="23563"/>
    <cellStyle name="20 % – Zvýraznění3 3 2 3 4 6" xfId="34938"/>
    <cellStyle name="20 % – Zvýraznění3 3 2 3 5" xfId="1747"/>
    <cellStyle name="20 % – Zvýraznění3 3 2 3 5 2" xfId="8361"/>
    <cellStyle name="20 % – Zvýraznění3 3 2 3 5 2 2" xfId="18619"/>
    <cellStyle name="20 % – Zvýraznění3 3 2 3 5 2 3" xfId="30013"/>
    <cellStyle name="20 % – Zvýraznění3 3 2 3 5 2 4" xfId="41390"/>
    <cellStyle name="20 % – Zvýraznění3 3 2 3 5 3" xfId="19765"/>
    <cellStyle name="20 % – Zvýraznění3 3 2 3 5 3 2" xfId="31154"/>
    <cellStyle name="20 % – Zvýraznění3 3 2 3 5 3 3" xfId="42531"/>
    <cellStyle name="20 % – Zvýraznění3 3 2 3 5 4" xfId="12148"/>
    <cellStyle name="20 % – Zvýraznění3 3 2 3 5 5" xfId="23564"/>
    <cellStyle name="20 % – Zvýraznění3 3 2 3 5 6" xfId="34939"/>
    <cellStyle name="20 % – Zvýraznění3 3 2 3 6" xfId="7675"/>
    <cellStyle name="20 % – Zvýraznění3 3 2 3 6 2" xfId="15372"/>
    <cellStyle name="20 % – Zvýraznění3 3 2 3 6 3" xfId="26785"/>
    <cellStyle name="20 % – Zvýraznění3 3 2 3 6 4" xfId="38162"/>
    <cellStyle name="20 % – Zvýraznění3 3 2 3 7" xfId="19079"/>
    <cellStyle name="20 % – Zvýraznění3 3 2 3 7 2" xfId="30469"/>
    <cellStyle name="20 % – Zvýraznění3 3 2 3 7 3" xfId="41846"/>
    <cellStyle name="20 % – Zvýraznění3 3 2 3 8" xfId="11463"/>
    <cellStyle name="20 % – Zvýraznění3 3 2 3 9" xfId="22879"/>
    <cellStyle name="20 % – Zvýraznění3 3 2 4" xfId="417"/>
    <cellStyle name="20 % – Zvýraznění3 3 2 4 10" xfId="34255"/>
    <cellStyle name="20 % – Zvýraznění3 3 2 4 2" xfId="1748"/>
    <cellStyle name="20 % – Zvýraznění3 3 2 4 2 2" xfId="8362"/>
    <cellStyle name="20 % – Zvýraznění3 3 2 4 2 2 2" xfId="16395"/>
    <cellStyle name="20 % – Zvýraznění3 3 2 4 2 2 3" xfId="27805"/>
    <cellStyle name="20 % – Zvýraznění3 3 2 4 2 2 4" xfId="39182"/>
    <cellStyle name="20 % – Zvýraznění3 3 2 4 2 3" xfId="19766"/>
    <cellStyle name="20 % – Zvýraznění3 3 2 4 2 3 2" xfId="31155"/>
    <cellStyle name="20 % – Zvýraznění3 3 2 4 2 3 3" xfId="42532"/>
    <cellStyle name="20 % – Zvýraznění3 3 2 4 2 4" xfId="12149"/>
    <cellStyle name="20 % – Zvýraznění3 3 2 4 2 5" xfId="23565"/>
    <cellStyle name="20 % – Zvýraznění3 3 2 4 2 6" xfId="34940"/>
    <cellStyle name="20 % – Zvýraznění3 3 2 4 3" xfId="1749"/>
    <cellStyle name="20 % – Zvýraznění3 3 2 4 3 2" xfId="8363"/>
    <cellStyle name="20 % – Zvýraznění3 3 2 4 3 2 2" xfId="16396"/>
    <cellStyle name="20 % – Zvýraznění3 3 2 4 3 2 3" xfId="27806"/>
    <cellStyle name="20 % – Zvýraznění3 3 2 4 3 2 4" xfId="39183"/>
    <cellStyle name="20 % – Zvýraznění3 3 2 4 3 3" xfId="19767"/>
    <cellStyle name="20 % – Zvýraznění3 3 2 4 3 3 2" xfId="31156"/>
    <cellStyle name="20 % – Zvýraznění3 3 2 4 3 3 3" xfId="42533"/>
    <cellStyle name="20 % – Zvýraznění3 3 2 4 3 4" xfId="12150"/>
    <cellStyle name="20 % – Zvýraznění3 3 2 4 3 5" xfId="23566"/>
    <cellStyle name="20 % – Zvýraznění3 3 2 4 3 6" xfId="34941"/>
    <cellStyle name="20 % – Zvýraznění3 3 2 4 4" xfId="1750"/>
    <cellStyle name="20 % – Zvýraznění3 3 2 4 4 2" xfId="8364"/>
    <cellStyle name="20 % – Zvýraznění3 3 2 4 4 2 2" xfId="16397"/>
    <cellStyle name="20 % – Zvýraznění3 3 2 4 4 2 3" xfId="27807"/>
    <cellStyle name="20 % – Zvýraznění3 3 2 4 4 2 4" xfId="39184"/>
    <cellStyle name="20 % – Zvýraznění3 3 2 4 4 3" xfId="19768"/>
    <cellStyle name="20 % – Zvýraznění3 3 2 4 4 3 2" xfId="31157"/>
    <cellStyle name="20 % – Zvýraznění3 3 2 4 4 3 3" xfId="42534"/>
    <cellStyle name="20 % – Zvýraznění3 3 2 4 4 4" xfId="12151"/>
    <cellStyle name="20 % – Zvýraznění3 3 2 4 4 5" xfId="23567"/>
    <cellStyle name="20 % – Zvýraznění3 3 2 4 4 6" xfId="34942"/>
    <cellStyle name="20 % – Zvýraznění3 3 2 4 5" xfId="1751"/>
    <cellStyle name="20 % – Zvýraznění3 3 2 4 5 2" xfId="8365"/>
    <cellStyle name="20 % – Zvýraznění3 3 2 4 5 2 2" xfId="18820"/>
    <cellStyle name="20 % – Zvýraznění3 3 2 4 5 2 3" xfId="30214"/>
    <cellStyle name="20 % – Zvýraznění3 3 2 4 5 2 4" xfId="41591"/>
    <cellStyle name="20 % – Zvýraznění3 3 2 4 5 3" xfId="19769"/>
    <cellStyle name="20 % – Zvýraznění3 3 2 4 5 3 2" xfId="31158"/>
    <cellStyle name="20 % – Zvýraznění3 3 2 4 5 3 3" xfId="42535"/>
    <cellStyle name="20 % – Zvýraznění3 3 2 4 5 4" xfId="12152"/>
    <cellStyle name="20 % – Zvýraznění3 3 2 4 5 5" xfId="23568"/>
    <cellStyle name="20 % – Zvýraznění3 3 2 4 5 6" xfId="34943"/>
    <cellStyle name="20 % – Zvýraznění3 3 2 4 6" xfId="7676"/>
    <cellStyle name="20 % – Zvýraznění3 3 2 4 6 2" xfId="15256"/>
    <cellStyle name="20 % – Zvýraznění3 3 2 4 6 3" xfId="26669"/>
    <cellStyle name="20 % – Zvýraznění3 3 2 4 6 4" xfId="38046"/>
    <cellStyle name="20 % – Zvýraznění3 3 2 4 7" xfId="19080"/>
    <cellStyle name="20 % – Zvýraznění3 3 2 4 7 2" xfId="30470"/>
    <cellStyle name="20 % – Zvýraznění3 3 2 4 7 3" xfId="41847"/>
    <cellStyle name="20 % – Zvýraznění3 3 2 4 8" xfId="11464"/>
    <cellStyle name="20 % – Zvýraznění3 3 2 4 9" xfId="22880"/>
    <cellStyle name="20 % – Zvýraznění3 3 2 5" xfId="1752"/>
    <cellStyle name="20 % – Zvýraznění3 3 2 5 2" xfId="1753"/>
    <cellStyle name="20 % – Zvýraznění3 3 2 5 2 2" xfId="8367"/>
    <cellStyle name="20 % – Zvýraznění3 3 2 5 2 2 2" xfId="16398"/>
    <cellStyle name="20 % – Zvýraznění3 3 2 5 2 2 3" xfId="27808"/>
    <cellStyle name="20 % – Zvýraznění3 3 2 5 2 2 4" xfId="39185"/>
    <cellStyle name="20 % – Zvýraznění3 3 2 5 2 3" xfId="19771"/>
    <cellStyle name="20 % – Zvýraznění3 3 2 5 2 3 2" xfId="31160"/>
    <cellStyle name="20 % – Zvýraznění3 3 2 5 2 3 3" xfId="42537"/>
    <cellStyle name="20 % – Zvýraznění3 3 2 5 2 4" xfId="12154"/>
    <cellStyle name="20 % – Zvýraznění3 3 2 5 2 5" xfId="23570"/>
    <cellStyle name="20 % – Zvýraznění3 3 2 5 2 6" xfId="34945"/>
    <cellStyle name="20 % – Zvýraznění3 3 2 5 3" xfId="1754"/>
    <cellStyle name="20 % – Zvýraznění3 3 2 5 3 2" xfId="8368"/>
    <cellStyle name="20 % – Zvýraznění3 3 2 5 3 2 2" xfId="16399"/>
    <cellStyle name="20 % – Zvýraznění3 3 2 5 3 2 3" xfId="27809"/>
    <cellStyle name="20 % – Zvýraznění3 3 2 5 3 2 4" xfId="39186"/>
    <cellStyle name="20 % – Zvýraznění3 3 2 5 3 3" xfId="19772"/>
    <cellStyle name="20 % – Zvýraznění3 3 2 5 3 3 2" xfId="31161"/>
    <cellStyle name="20 % – Zvýraznění3 3 2 5 3 3 3" xfId="42538"/>
    <cellStyle name="20 % – Zvýraznění3 3 2 5 3 4" xfId="12155"/>
    <cellStyle name="20 % – Zvýraznění3 3 2 5 3 5" xfId="23571"/>
    <cellStyle name="20 % – Zvýraznění3 3 2 5 3 6" xfId="34946"/>
    <cellStyle name="20 % – Zvýraznění3 3 2 5 4" xfId="1755"/>
    <cellStyle name="20 % – Zvýraznění3 3 2 5 4 2" xfId="8369"/>
    <cellStyle name="20 % – Zvýraznění3 3 2 5 4 2 2" xfId="16400"/>
    <cellStyle name="20 % – Zvýraznění3 3 2 5 4 2 3" xfId="27810"/>
    <cellStyle name="20 % – Zvýraznění3 3 2 5 4 2 4" xfId="39187"/>
    <cellStyle name="20 % – Zvýraznění3 3 2 5 4 3" xfId="19773"/>
    <cellStyle name="20 % – Zvýraznění3 3 2 5 4 3 2" xfId="31162"/>
    <cellStyle name="20 % – Zvýraznění3 3 2 5 4 3 3" xfId="42539"/>
    <cellStyle name="20 % – Zvýraznění3 3 2 5 4 4" xfId="12156"/>
    <cellStyle name="20 % – Zvýraznění3 3 2 5 4 5" xfId="23572"/>
    <cellStyle name="20 % – Zvýraznění3 3 2 5 4 6" xfId="34947"/>
    <cellStyle name="20 % – Zvýraznění3 3 2 5 5" xfId="8366"/>
    <cellStyle name="20 % – Zvýraznění3 3 2 5 5 2" xfId="15465"/>
    <cellStyle name="20 % – Zvýraznění3 3 2 5 5 3" xfId="26876"/>
    <cellStyle name="20 % – Zvýraznění3 3 2 5 5 4" xfId="38253"/>
    <cellStyle name="20 % – Zvýraznění3 3 2 5 6" xfId="19770"/>
    <cellStyle name="20 % – Zvýraznění3 3 2 5 6 2" xfId="31159"/>
    <cellStyle name="20 % – Zvýraznění3 3 2 5 6 3" xfId="42536"/>
    <cellStyle name="20 % – Zvýraznění3 3 2 5 7" xfId="12153"/>
    <cellStyle name="20 % – Zvýraznění3 3 2 5 8" xfId="23569"/>
    <cellStyle name="20 % – Zvýraznění3 3 2 5 9" xfId="34944"/>
    <cellStyle name="20 % – Zvýraznění3 3 2 6" xfId="1756"/>
    <cellStyle name="20 % – Zvýraznění3 3 2 6 2" xfId="1757"/>
    <cellStyle name="20 % – Zvýraznění3 3 2 6 2 2" xfId="8371"/>
    <cellStyle name="20 % – Zvýraznění3 3 2 6 2 2 2" xfId="16401"/>
    <cellStyle name="20 % – Zvýraznění3 3 2 6 2 2 3" xfId="27811"/>
    <cellStyle name="20 % – Zvýraznění3 3 2 6 2 2 4" xfId="39188"/>
    <cellStyle name="20 % – Zvýraznění3 3 2 6 2 3" xfId="19775"/>
    <cellStyle name="20 % – Zvýraznění3 3 2 6 2 3 2" xfId="31164"/>
    <cellStyle name="20 % – Zvýraznění3 3 2 6 2 3 3" xfId="42541"/>
    <cellStyle name="20 % – Zvýraznění3 3 2 6 2 4" xfId="12158"/>
    <cellStyle name="20 % – Zvýraznění3 3 2 6 2 5" xfId="23574"/>
    <cellStyle name="20 % – Zvýraznění3 3 2 6 2 6" xfId="34949"/>
    <cellStyle name="20 % – Zvýraznění3 3 2 6 3" xfId="1758"/>
    <cellStyle name="20 % – Zvýraznění3 3 2 6 3 2" xfId="8372"/>
    <cellStyle name="20 % – Zvýraznění3 3 2 6 3 2 2" xfId="16402"/>
    <cellStyle name="20 % – Zvýraznění3 3 2 6 3 2 3" xfId="27812"/>
    <cellStyle name="20 % – Zvýraznění3 3 2 6 3 2 4" xfId="39189"/>
    <cellStyle name="20 % – Zvýraznění3 3 2 6 3 3" xfId="19776"/>
    <cellStyle name="20 % – Zvýraznění3 3 2 6 3 3 2" xfId="31165"/>
    <cellStyle name="20 % – Zvýraznění3 3 2 6 3 3 3" xfId="42542"/>
    <cellStyle name="20 % – Zvýraznění3 3 2 6 3 4" xfId="12159"/>
    <cellStyle name="20 % – Zvýraznění3 3 2 6 3 5" xfId="23575"/>
    <cellStyle name="20 % – Zvýraznění3 3 2 6 3 6" xfId="34950"/>
    <cellStyle name="20 % – Zvýraznění3 3 2 6 4" xfId="1759"/>
    <cellStyle name="20 % – Zvýraznění3 3 2 6 4 2" xfId="8373"/>
    <cellStyle name="20 % – Zvýraznění3 3 2 6 4 2 2" xfId="16403"/>
    <cellStyle name="20 % – Zvýraznění3 3 2 6 4 2 3" xfId="27813"/>
    <cellStyle name="20 % – Zvýraznění3 3 2 6 4 2 4" xfId="39190"/>
    <cellStyle name="20 % – Zvýraznění3 3 2 6 4 3" xfId="19777"/>
    <cellStyle name="20 % – Zvýraznění3 3 2 6 4 3 2" xfId="31166"/>
    <cellStyle name="20 % – Zvýraznění3 3 2 6 4 3 3" xfId="42543"/>
    <cellStyle name="20 % – Zvýraznění3 3 2 6 4 4" xfId="12160"/>
    <cellStyle name="20 % – Zvýraznění3 3 2 6 4 5" xfId="23576"/>
    <cellStyle name="20 % – Zvýraznění3 3 2 6 4 6" xfId="34951"/>
    <cellStyle name="20 % – Zvýraznění3 3 2 6 5" xfId="8370"/>
    <cellStyle name="20 % – Zvýraznění3 3 2 6 5 2" xfId="15839"/>
    <cellStyle name="20 % – Zvýraznění3 3 2 6 5 3" xfId="27249"/>
    <cellStyle name="20 % – Zvýraznění3 3 2 6 5 4" xfId="38626"/>
    <cellStyle name="20 % – Zvýraznění3 3 2 6 6" xfId="19774"/>
    <cellStyle name="20 % – Zvýraznění3 3 2 6 6 2" xfId="31163"/>
    <cellStyle name="20 % – Zvýraznění3 3 2 6 6 3" xfId="42540"/>
    <cellStyle name="20 % – Zvýraznění3 3 2 6 7" xfId="12157"/>
    <cellStyle name="20 % – Zvýraznění3 3 2 6 8" xfId="23573"/>
    <cellStyle name="20 % – Zvýraznění3 3 2 6 9" xfId="34948"/>
    <cellStyle name="20 % – Zvýraznění3 3 2 7" xfId="1760"/>
    <cellStyle name="20 % – Zvýraznění3 3 2 7 2" xfId="1761"/>
    <cellStyle name="20 % – Zvýraznění3 3 2 7 2 2" xfId="8375"/>
    <cellStyle name="20 % – Zvýraznění3 3 2 7 2 2 2" xfId="16404"/>
    <cellStyle name="20 % – Zvýraznění3 3 2 7 2 2 3" xfId="27814"/>
    <cellStyle name="20 % – Zvýraznění3 3 2 7 2 2 4" xfId="39191"/>
    <cellStyle name="20 % – Zvýraznění3 3 2 7 2 3" xfId="19779"/>
    <cellStyle name="20 % – Zvýraznění3 3 2 7 2 3 2" xfId="31168"/>
    <cellStyle name="20 % – Zvýraznění3 3 2 7 2 3 3" xfId="42545"/>
    <cellStyle name="20 % – Zvýraznění3 3 2 7 2 4" xfId="12162"/>
    <cellStyle name="20 % – Zvýraznění3 3 2 7 2 5" xfId="23578"/>
    <cellStyle name="20 % – Zvýraznění3 3 2 7 2 6" xfId="34953"/>
    <cellStyle name="20 % – Zvýraznění3 3 2 7 3" xfId="1762"/>
    <cellStyle name="20 % – Zvýraznění3 3 2 7 3 2" xfId="8376"/>
    <cellStyle name="20 % – Zvýraznění3 3 2 7 3 2 2" xfId="16405"/>
    <cellStyle name="20 % – Zvýraznění3 3 2 7 3 2 3" xfId="27815"/>
    <cellStyle name="20 % – Zvýraznění3 3 2 7 3 2 4" xfId="39192"/>
    <cellStyle name="20 % – Zvýraznění3 3 2 7 3 3" xfId="19780"/>
    <cellStyle name="20 % – Zvýraznění3 3 2 7 3 3 2" xfId="31169"/>
    <cellStyle name="20 % – Zvýraznění3 3 2 7 3 3 3" xfId="42546"/>
    <cellStyle name="20 % – Zvýraznění3 3 2 7 3 4" xfId="12163"/>
    <cellStyle name="20 % – Zvýraznění3 3 2 7 3 5" xfId="23579"/>
    <cellStyle name="20 % – Zvýraznění3 3 2 7 3 6" xfId="34954"/>
    <cellStyle name="20 % – Zvýraznění3 3 2 7 4" xfId="1763"/>
    <cellStyle name="20 % – Zvýraznění3 3 2 7 4 2" xfId="8377"/>
    <cellStyle name="20 % – Zvýraznění3 3 2 7 4 2 2" xfId="16406"/>
    <cellStyle name="20 % – Zvýraznění3 3 2 7 4 2 3" xfId="27816"/>
    <cellStyle name="20 % – Zvýraznění3 3 2 7 4 2 4" xfId="39193"/>
    <cellStyle name="20 % – Zvýraznění3 3 2 7 4 3" xfId="19781"/>
    <cellStyle name="20 % – Zvýraznění3 3 2 7 4 3 2" xfId="31170"/>
    <cellStyle name="20 % – Zvýraznění3 3 2 7 4 3 3" xfId="42547"/>
    <cellStyle name="20 % – Zvýraznění3 3 2 7 4 4" xfId="12164"/>
    <cellStyle name="20 % – Zvýraznění3 3 2 7 4 5" xfId="23580"/>
    <cellStyle name="20 % – Zvýraznění3 3 2 7 4 6" xfId="34955"/>
    <cellStyle name="20 % – Zvýraznění3 3 2 7 5" xfId="8374"/>
    <cellStyle name="20 % – Zvýraznění3 3 2 7 5 2" xfId="15927"/>
    <cellStyle name="20 % – Zvýraznění3 3 2 7 5 3" xfId="27337"/>
    <cellStyle name="20 % – Zvýraznění3 3 2 7 5 4" xfId="38714"/>
    <cellStyle name="20 % – Zvýraznění3 3 2 7 6" xfId="19778"/>
    <cellStyle name="20 % – Zvýraznění3 3 2 7 6 2" xfId="31167"/>
    <cellStyle name="20 % – Zvýraznění3 3 2 7 6 3" xfId="42544"/>
    <cellStyle name="20 % – Zvýraznění3 3 2 7 7" xfId="12161"/>
    <cellStyle name="20 % – Zvýraznění3 3 2 7 8" xfId="23577"/>
    <cellStyle name="20 % – Zvýraznění3 3 2 7 9" xfId="34952"/>
    <cellStyle name="20 % – Zvýraznění3 3 2 8" xfId="1764"/>
    <cellStyle name="20 % – Zvýraznění3 3 2 8 2" xfId="1765"/>
    <cellStyle name="20 % – Zvýraznění3 3 2 8 2 2" xfId="8379"/>
    <cellStyle name="20 % – Zvýraznění3 3 2 8 2 2 2" xfId="16407"/>
    <cellStyle name="20 % – Zvýraznění3 3 2 8 2 2 3" xfId="27817"/>
    <cellStyle name="20 % – Zvýraznění3 3 2 8 2 2 4" xfId="39194"/>
    <cellStyle name="20 % – Zvýraznění3 3 2 8 2 3" xfId="19783"/>
    <cellStyle name="20 % – Zvýraznění3 3 2 8 2 3 2" xfId="31172"/>
    <cellStyle name="20 % – Zvýraznění3 3 2 8 2 3 3" xfId="42549"/>
    <cellStyle name="20 % – Zvýraznění3 3 2 8 2 4" xfId="12166"/>
    <cellStyle name="20 % – Zvýraznění3 3 2 8 2 5" xfId="23582"/>
    <cellStyle name="20 % – Zvýraznění3 3 2 8 2 6" xfId="34957"/>
    <cellStyle name="20 % – Zvýraznění3 3 2 8 3" xfId="1766"/>
    <cellStyle name="20 % – Zvýraznění3 3 2 8 3 2" xfId="8380"/>
    <cellStyle name="20 % – Zvýraznění3 3 2 8 3 2 2" xfId="16408"/>
    <cellStyle name="20 % – Zvýraznění3 3 2 8 3 2 3" xfId="27818"/>
    <cellStyle name="20 % – Zvýraznění3 3 2 8 3 2 4" xfId="39195"/>
    <cellStyle name="20 % – Zvýraznění3 3 2 8 3 3" xfId="19784"/>
    <cellStyle name="20 % – Zvýraznění3 3 2 8 3 3 2" xfId="31173"/>
    <cellStyle name="20 % – Zvýraznění3 3 2 8 3 3 3" xfId="42550"/>
    <cellStyle name="20 % – Zvýraznění3 3 2 8 3 4" xfId="12167"/>
    <cellStyle name="20 % – Zvýraznění3 3 2 8 3 5" xfId="23583"/>
    <cellStyle name="20 % – Zvýraznění3 3 2 8 3 6" xfId="34958"/>
    <cellStyle name="20 % – Zvýraznění3 3 2 8 4" xfId="1767"/>
    <cellStyle name="20 % – Zvýraznění3 3 2 8 4 2" xfId="8381"/>
    <cellStyle name="20 % – Zvýraznění3 3 2 8 4 2 2" xfId="16409"/>
    <cellStyle name="20 % – Zvýraznění3 3 2 8 4 2 3" xfId="27819"/>
    <cellStyle name="20 % – Zvýraznění3 3 2 8 4 2 4" xfId="39196"/>
    <cellStyle name="20 % – Zvýraznění3 3 2 8 4 3" xfId="19785"/>
    <cellStyle name="20 % – Zvýraznění3 3 2 8 4 3 2" xfId="31174"/>
    <cellStyle name="20 % – Zvýraznění3 3 2 8 4 3 3" xfId="42551"/>
    <cellStyle name="20 % – Zvýraznění3 3 2 8 4 4" xfId="12168"/>
    <cellStyle name="20 % – Zvýraznění3 3 2 8 4 5" xfId="23584"/>
    <cellStyle name="20 % – Zvýraznění3 3 2 8 4 6" xfId="34959"/>
    <cellStyle name="20 % – Zvýraznění3 3 2 8 5" xfId="8378"/>
    <cellStyle name="20 % – Zvýraznění3 3 2 8 5 2" xfId="16010"/>
    <cellStyle name="20 % – Zvýraznění3 3 2 8 5 3" xfId="27420"/>
    <cellStyle name="20 % – Zvýraznění3 3 2 8 5 4" xfId="38797"/>
    <cellStyle name="20 % – Zvýraznění3 3 2 8 6" xfId="19782"/>
    <cellStyle name="20 % – Zvýraznění3 3 2 8 6 2" xfId="31171"/>
    <cellStyle name="20 % – Zvýraznění3 3 2 8 6 3" xfId="42548"/>
    <cellStyle name="20 % – Zvýraznění3 3 2 8 7" xfId="12165"/>
    <cellStyle name="20 % – Zvýraznění3 3 2 8 8" xfId="23581"/>
    <cellStyle name="20 % – Zvýraznění3 3 2 8 9" xfId="34956"/>
    <cellStyle name="20 % – Zvýraznění3 3 2 9" xfId="1768"/>
    <cellStyle name="20 % – Zvýraznění3 3 2 9 2" xfId="8382"/>
    <cellStyle name="20 % – Zvýraznění3 3 2 9 2 2" xfId="16410"/>
    <cellStyle name="20 % – Zvýraznění3 3 2 9 2 3" xfId="27820"/>
    <cellStyle name="20 % – Zvýraznění3 3 2 9 2 4" xfId="39197"/>
    <cellStyle name="20 % – Zvýraznění3 3 2 9 3" xfId="19786"/>
    <cellStyle name="20 % – Zvýraznění3 3 2 9 3 2" xfId="31175"/>
    <cellStyle name="20 % – Zvýraznění3 3 2 9 3 3" xfId="42552"/>
    <cellStyle name="20 % – Zvýraznění3 3 2 9 4" xfId="12169"/>
    <cellStyle name="20 % – Zvýraznění3 3 2 9 5" xfId="23585"/>
    <cellStyle name="20 % – Zvýraznění3 3 2 9 6" xfId="34960"/>
    <cellStyle name="20 % – Zvýraznění3 3 20" xfId="1769"/>
    <cellStyle name="20 % – Zvýraznění3 3 20 2" xfId="1770"/>
    <cellStyle name="20 % – Zvýraznění3 3 21" xfId="1771"/>
    <cellStyle name="20 % – Zvýraznění3 3 21 2" xfId="8383"/>
    <cellStyle name="20 % – Zvýraznění3 3 21 2 2" xfId="18722"/>
    <cellStyle name="20 % – Zvýraznění3 3 21 2 3" xfId="30116"/>
    <cellStyle name="20 % – Zvýraznění3 3 21 2 4" xfId="41493"/>
    <cellStyle name="20 % – Zvýraznění3 3 21 3" xfId="19787"/>
    <cellStyle name="20 % – Zvýraznění3 3 21 3 2" xfId="31176"/>
    <cellStyle name="20 % – Zvýraznění3 3 21 3 3" xfId="42553"/>
    <cellStyle name="20 % – Zvýraznění3 3 21 4" xfId="12170"/>
    <cellStyle name="20 % – Zvýraznění3 3 21 5" xfId="23586"/>
    <cellStyle name="20 % – Zvýraznění3 3 21 6" xfId="34961"/>
    <cellStyle name="20 % – Zvýraznění3 3 22" xfId="15175"/>
    <cellStyle name="20 % – Zvýraznění3 3 22 2" xfId="26588"/>
    <cellStyle name="20 % – Zvýraznění3 3 22 3" xfId="37965"/>
    <cellStyle name="20 % – Zvýraznění3 3 3" xfId="418"/>
    <cellStyle name="20 % – Zvýraznění3 3 3 10" xfId="1772"/>
    <cellStyle name="20 % – Zvýraznění3 3 3 10 2" xfId="8384"/>
    <cellStyle name="20 % – Zvýraznění3 3 3 10 2 2" xfId="16411"/>
    <cellStyle name="20 % – Zvýraznění3 3 3 10 2 3" xfId="27821"/>
    <cellStyle name="20 % – Zvýraznění3 3 3 10 2 4" xfId="39198"/>
    <cellStyle name="20 % – Zvýraznění3 3 3 10 3" xfId="19788"/>
    <cellStyle name="20 % – Zvýraznění3 3 3 10 3 2" xfId="31177"/>
    <cellStyle name="20 % – Zvýraznění3 3 3 10 3 3" xfId="42554"/>
    <cellStyle name="20 % – Zvýraznění3 3 3 10 4" xfId="12171"/>
    <cellStyle name="20 % – Zvýraznění3 3 3 10 5" xfId="23587"/>
    <cellStyle name="20 % – Zvýraznění3 3 3 10 6" xfId="34962"/>
    <cellStyle name="20 % – Zvýraznění3 3 3 11" xfId="1773"/>
    <cellStyle name="20 % – Zvýraznění3 3 3 11 2" xfId="8385"/>
    <cellStyle name="20 % – Zvýraznění3 3 3 11 2 2" xfId="18737"/>
    <cellStyle name="20 % – Zvýraznění3 3 3 11 2 3" xfId="30131"/>
    <cellStyle name="20 % – Zvýraznění3 3 3 11 2 4" xfId="41508"/>
    <cellStyle name="20 % – Zvýraznění3 3 3 11 3" xfId="19789"/>
    <cellStyle name="20 % – Zvýraznění3 3 3 11 3 2" xfId="31178"/>
    <cellStyle name="20 % – Zvýraznění3 3 3 11 3 3" xfId="42555"/>
    <cellStyle name="20 % – Zvýraznění3 3 3 11 4" xfId="12172"/>
    <cellStyle name="20 % – Zvýraznění3 3 3 11 5" xfId="23588"/>
    <cellStyle name="20 % – Zvýraznění3 3 3 11 6" xfId="34963"/>
    <cellStyle name="20 % – Zvýraznění3 3 3 12" xfId="7677"/>
    <cellStyle name="20 % – Zvýraznění3 3 3 12 2" xfId="15430"/>
    <cellStyle name="20 % – Zvýraznění3 3 3 12 3" xfId="26843"/>
    <cellStyle name="20 % – Zvýraznění3 3 3 12 4" xfId="38220"/>
    <cellStyle name="20 % – Zvýraznění3 3 3 13" xfId="19081"/>
    <cellStyle name="20 % – Zvýraznění3 3 3 13 2" xfId="30471"/>
    <cellStyle name="20 % – Zvýraznění3 3 3 13 3" xfId="41848"/>
    <cellStyle name="20 % – Zvýraznění3 3 3 14" xfId="11465"/>
    <cellStyle name="20 % – Zvýraznění3 3 3 15" xfId="22881"/>
    <cellStyle name="20 % – Zvýraznění3 3 3 16" xfId="34256"/>
    <cellStyle name="20 % – Zvýraznění3 3 3 2" xfId="1774"/>
    <cellStyle name="20 % – Zvýraznění3 3 3 2 2" xfId="1775"/>
    <cellStyle name="20 % – Zvýraznění3 3 3 2 2 2" xfId="8387"/>
    <cellStyle name="20 % – Zvýraznění3 3 3 2 2 2 2" xfId="16412"/>
    <cellStyle name="20 % – Zvýraznění3 3 3 2 2 2 3" xfId="27822"/>
    <cellStyle name="20 % – Zvýraznění3 3 3 2 2 2 4" xfId="39199"/>
    <cellStyle name="20 % – Zvýraznění3 3 3 2 2 3" xfId="19791"/>
    <cellStyle name="20 % – Zvýraznění3 3 3 2 2 3 2" xfId="31180"/>
    <cellStyle name="20 % – Zvýraznění3 3 3 2 2 3 3" xfId="42557"/>
    <cellStyle name="20 % – Zvýraznění3 3 3 2 2 4" xfId="12174"/>
    <cellStyle name="20 % – Zvýraznění3 3 3 2 2 5" xfId="23590"/>
    <cellStyle name="20 % – Zvýraznění3 3 3 2 2 6" xfId="34965"/>
    <cellStyle name="20 % – Zvýraznění3 3 3 2 3" xfId="1776"/>
    <cellStyle name="20 % – Zvýraznění3 3 3 2 3 2" xfId="8388"/>
    <cellStyle name="20 % – Zvýraznění3 3 3 2 3 2 2" xfId="16413"/>
    <cellStyle name="20 % – Zvýraznění3 3 3 2 3 2 3" xfId="27823"/>
    <cellStyle name="20 % – Zvýraznění3 3 3 2 3 2 4" xfId="39200"/>
    <cellStyle name="20 % – Zvýraznění3 3 3 2 3 3" xfId="19792"/>
    <cellStyle name="20 % – Zvýraznění3 3 3 2 3 3 2" xfId="31181"/>
    <cellStyle name="20 % – Zvýraznění3 3 3 2 3 3 3" xfId="42558"/>
    <cellStyle name="20 % – Zvýraznění3 3 3 2 3 4" xfId="12175"/>
    <cellStyle name="20 % – Zvýraznění3 3 3 2 3 5" xfId="23591"/>
    <cellStyle name="20 % – Zvýraznění3 3 3 2 3 6" xfId="34966"/>
    <cellStyle name="20 % – Zvýraznění3 3 3 2 4" xfId="1777"/>
    <cellStyle name="20 % – Zvýraznění3 3 3 2 4 2" xfId="8389"/>
    <cellStyle name="20 % – Zvýraznění3 3 3 2 4 2 2" xfId="16414"/>
    <cellStyle name="20 % – Zvýraznění3 3 3 2 4 2 3" xfId="27824"/>
    <cellStyle name="20 % – Zvýraznění3 3 3 2 4 2 4" xfId="39201"/>
    <cellStyle name="20 % – Zvýraznění3 3 3 2 4 3" xfId="19793"/>
    <cellStyle name="20 % – Zvýraznění3 3 3 2 4 3 2" xfId="31182"/>
    <cellStyle name="20 % – Zvýraznění3 3 3 2 4 3 3" xfId="42559"/>
    <cellStyle name="20 % – Zvýraznění3 3 3 2 4 4" xfId="12176"/>
    <cellStyle name="20 % – Zvýraznění3 3 3 2 4 5" xfId="23592"/>
    <cellStyle name="20 % – Zvýraznění3 3 3 2 4 6" xfId="34967"/>
    <cellStyle name="20 % – Zvýraznění3 3 3 2 5" xfId="8386"/>
    <cellStyle name="20 % – Zvýraznění3 3 3 2 5 2" xfId="15491"/>
    <cellStyle name="20 % – Zvýraznění3 3 3 2 5 3" xfId="26902"/>
    <cellStyle name="20 % – Zvýraznění3 3 3 2 5 4" xfId="38279"/>
    <cellStyle name="20 % – Zvýraznění3 3 3 2 6" xfId="19790"/>
    <cellStyle name="20 % – Zvýraznění3 3 3 2 6 2" xfId="31179"/>
    <cellStyle name="20 % – Zvýraznění3 3 3 2 6 3" xfId="42556"/>
    <cellStyle name="20 % – Zvýraznění3 3 3 2 7" xfId="12173"/>
    <cellStyle name="20 % – Zvýraznění3 3 3 2 8" xfId="23589"/>
    <cellStyle name="20 % – Zvýraznění3 3 3 2 9" xfId="34964"/>
    <cellStyle name="20 % – Zvýraznění3 3 3 3" xfId="1778"/>
    <cellStyle name="20 % – Zvýraznění3 3 3 3 2" xfId="1779"/>
    <cellStyle name="20 % – Zvýraznění3 3 3 3 2 2" xfId="8391"/>
    <cellStyle name="20 % – Zvýraznění3 3 3 3 2 2 2" xfId="16415"/>
    <cellStyle name="20 % – Zvýraznění3 3 3 3 2 2 3" xfId="27825"/>
    <cellStyle name="20 % – Zvýraznění3 3 3 3 2 2 4" xfId="39202"/>
    <cellStyle name="20 % – Zvýraznění3 3 3 3 2 3" xfId="19795"/>
    <cellStyle name="20 % – Zvýraznění3 3 3 3 2 3 2" xfId="31184"/>
    <cellStyle name="20 % – Zvýraznění3 3 3 3 2 3 3" xfId="42561"/>
    <cellStyle name="20 % – Zvýraznění3 3 3 3 2 4" xfId="12178"/>
    <cellStyle name="20 % – Zvýraznění3 3 3 3 2 5" xfId="23594"/>
    <cellStyle name="20 % – Zvýraznění3 3 3 3 2 6" xfId="34969"/>
    <cellStyle name="20 % – Zvýraznění3 3 3 3 3" xfId="1780"/>
    <cellStyle name="20 % – Zvýraznění3 3 3 3 3 2" xfId="8392"/>
    <cellStyle name="20 % – Zvýraznění3 3 3 3 3 2 2" xfId="16416"/>
    <cellStyle name="20 % – Zvýraznění3 3 3 3 3 2 3" xfId="27826"/>
    <cellStyle name="20 % – Zvýraznění3 3 3 3 3 2 4" xfId="39203"/>
    <cellStyle name="20 % – Zvýraznění3 3 3 3 3 3" xfId="19796"/>
    <cellStyle name="20 % – Zvýraznění3 3 3 3 3 3 2" xfId="31185"/>
    <cellStyle name="20 % – Zvýraznění3 3 3 3 3 3 3" xfId="42562"/>
    <cellStyle name="20 % – Zvýraznění3 3 3 3 3 4" xfId="12179"/>
    <cellStyle name="20 % – Zvýraznění3 3 3 3 3 5" xfId="23595"/>
    <cellStyle name="20 % – Zvýraznění3 3 3 3 3 6" xfId="34970"/>
    <cellStyle name="20 % – Zvýraznění3 3 3 3 4" xfId="1781"/>
    <cellStyle name="20 % – Zvýraznění3 3 3 3 4 2" xfId="8393"/>
    <cellStyle name="20 % – Zvýraznění3 3 3 3 4 2 2" xfId="16417"/>
    <cellStyle name="20 % – Zvýraznění3 3 3 3 4 2 3" xfId="27827"/>
    <cellStyle name="20 % – Zvýraznění3 3 3 3 4 2 4" xfId="39204"/>
    <cellStyle name="20 % – Zvýraznění3 3 3 3 4 3" xfId="19797"/>
    <cellStyle name="20 % – Zvýraznění3 3 3 3 4 3 2" xfId="31186"/>
    <cellStyle name="20 % – Zvýraznění3 3 3 3 4 3 3" xfId="42563"/>
    <cellStyle name="20 % – Zvýraznění3 3 3 3 4 4" xfId="12180"/>
    <cellStyle name="20 % – Zvýraznění3 3 3 3 4 5" xfId="23596"/>
    <cellStyle name="20 % – Zvýraznění3 3 3 3 4 6" xfId="34971"/>
    <cellStyle name="20 % – Zvýraznění3 3 3 3 5" xfId="8390"/>
    <cellStyle name="20 % – Zvýraznění3 3 3 3 5 2" xfId="15644"/>
    <cellStyle name="20 % – Zvýraznění3 3 3 3 5 3" xfId="27054"/>
    <cellStyle name="20 % – Zvýraznění3 3 3 3 5 4" xfId="38431"/>
    <cellStyle name="20 % – Zvýraznění3 3 3 3 6" xfId="19794"/>
    <cellStyle name="20 % – Zvýraznění3 3 3 3 6 2" xfId="31183"/>
    <cellStyle name="20 % – Zvýraznění3 3 3 3 6 3" xfId="42560"/>
    <cellStyle name="20 % – Zvýraznění3 3 3 3 7" xfId="12177"/>
    <cellStyle name="20 % – Zvýraznění3 3 3 3 8" xfId="23593"/>
    <cellStyle name="20 % – Zvýraznění3 3 3 3 9" xfId="34968"/>
    <cellStyle name="20 % – Zvýraznění3 3 3 4" xfId="1782"/>
    <cellStyle name="20 % – Zvýraznění3 3 3 4 2" xfId="1783"/>
    <cellStyle name="20 % – Zvýraznění3 3 3 4 2 2" xfId="8395"/>
    <cellStyle name="20 % – Zvýraznění3 3 3 4 2 2 2" xfId="16418"/>
    <cellStyle name="20 % – Zvýraznění3 3 3 4 2 2 3" xfId="27828"/>
    <cellStyle name="20 % – Zvýraznění3 3 3 4 2 2 4" xfId="39205"/>
    <cellStyle name="20 % – Zvýraznění3 3 3 4 2 3" xfId="19799"/>
    <cellStyle name="20 % – Zvýraznění3 3 3 4 2 3 2" xfId="31188"/>
    <cellStyle name="20 % – Zvýraznění3 3 3 4 2 3 3" xfId="42565"/>
    <cellStyle name="20 % – Zvýraznění3 3 3 4 2 4" xfId="12182"/>
    <cellStyle name="20 % – Zvýraznění3 3 3 4 2 5" xfId="23598"/>
    <cellStyle name="20 % – Zvýraznění3 3 3 4 2 6" xfId="34973"/>
    <cellStyle name="20 % – Zvýraznění3 3 3 4 3" xfId="1784"/>
    <cellStyle name="20 % – Zvýraznění3 3 3 4 3 2" xfId="8396"/>
    <cellStyle name="20 % – Zvýraznění3 3 3 4 3 2 2" xfId="16419"/>
    <cellStyle name="20 % – Zvýraznění3 3 3 4 3 2 3" xfId="27829"/>
    <cellStyle name="20 % – Zvýraznění3 3 3 4 3 2 4" xfId="39206"/>
    <cellStyle name="20 % – Zvýraznění3 3 3 4 3 3" xfId="19800"/>
    <cellStyle name="20 % – Zvýraznění3 3 3 4 3 3 2" xfId="31189"/>
    <cellStyle name="20 % – Zvýraznění3 3 3 4 3 3 3" xfId="42566"/>
    <cellStyle name="20 % – Zvýraznění3 3 3 4 3 4" xfId="12183"/>
    <cellStyle name="20 % – Zvýraznění3 3 3 4 3 5" xfId="23599"/>
    <cellStyle name="20 % – Zvýraznění3 3 3 4 3 6" xfId="34974"/>
    <cellStyle name="20 % – Zvýraznění3 3 3 4 4" xfId="1785"/>
    <cellStyle name="20 % – Zvýraznění3 3 3 4 4 2" xfId="8397"/>
    <cellStyle name="20 % – Zvýraznění3 3 3 4 4 2 2" xfId="16420"/>
    <cellStyle name="20 % – Zvýraznění3 3 3 4 4 2 3" xfId="27830"/>
    <cellStyle name="20 % – Zvýraznění3 3 3 4 4 2 4" xfId="39207"/>
    <cellStyle name="20 % – Zvýraznění3 3 3 4 4 3" xfId="19801"/>
    <cellStyle name="20 % – Zvýraznění3 3 3 4 4 3 2" xfId="31190"/>
    <cellStyle name="20 % – Zvýraznění3 3 3 4 4 3 3" xfId="42567"/>
    <cellStyle name="20 % – Zvýraznění3 3 3 4 4 4" xfId="12184"/>
    <cellStyle name="20 % – Zvýraznění3 3 3 4 4 5" xfId="23600"/>
    <cellStyle name="20 % – Zvýraznění3 3 3 4 4 6" xfId="34975"/>
    <cellStyle name="20 % – Zvýraznění3 3 3 4 5" xfId="8394"/>
    <cellStyle name="20 % – Zvýraznění3 3 3 4 5 2" xfId="15724"/>
    <cellStyle name="20 % – Zvýraznění3 3 3 4 5 3" xfId="27134"/>
    <cellStyle name="20 % – Zvýraznění3 3 3 4 5 4" xfId="38511"/>
    <cellStyle name="20 % – Zvýraznění3 3 3 4 6" xfId="19798"/>
    <cellStyle name="20 % – Zvýraznění3 3 3 4 6 2" xfId="31187"/>
    <cellStyle name="20 % – Zvýraznění3 3 3 4 6 3" xfId="42564"/>
    <cellStyle name="20 % – Zvýraznění3 3 3 4 7" xfId="12181"/>
    <cellStyle name="20 % – Zvýraznění3 3 3 4 8" xfId="23597"/>
    <cellStyle name="20 % – Zvýraznění3 3 3 4 9" xfId="34972"/>
    <cellStyle name="20 % – Zvýraznění3 3 3 5" xfId="1786"/>
    <cellStyle name="20 % – Zvýraznění3 3 3 5 2" xfId="1787"/>
    <cellStyle name="20 % – Zvýraznění3 3 3 5 2 2" xfId="8399"/>
    <cellStyle name="20 % – Zvýraznění3 3 3 5 2 2 2" xfId="16421"/>
    <cellStyle name="20 % – Zvýraznění3 3 3 5 2 2 3" xfId="27831"/>
    <cellStyle name="20 % – Zvýraznění3 3 3 5 2 2 4" xfId="39208"/>
    <cellStyle name="20 % – Zvýraznění3 3 3 5 2 3" xfId="19803"/>
    <cellStyle name="20 % – Zvýraznění3 3 3 5 2 3 2" xfId="31192"/>
    <cellStyle name="20 % – Zvýraznění3 3 3 5 2 3 3" xfId="42569"/>
    <cellStyle name="20 % – Zvýraznění3 3 3 5 2 4" xfId="12186"/>
    <cellStyle name="20 % – Zvýraznění3 3 3 5 2 5" xfId="23602"/>
    <cellStyle name="20 % – Zvýraznění3 3 3 5 2 6" xfId="34977"/>
    <cellStyle name="20 % – Zvýraznění3 3 3 5 3" xfId="1788"/>
    <cellStyle name="20 % – Zvýraznění3 3 3 5 3 2" xfId="8400"/>
    <cellStyle name="20 % – Zvýraznění3 3 3 5 3 2 2" xfId="16422"/>
    <cellStyle name="20 % – Zvýraznění3 3 3 5 3 2 3" xfId="27832"/>
    <cellStyle name="20 % – Zvýraznění3 3 3 5 3 2 4" xfId="39209"/>
    <cellStyle name="20 % – Zvýraznění3 3 3 5 3 3" xfId="19804"/>
    <cellStyle name="20 % – Zvýraznění3 3 3 5 3 3 2" xfId="31193"/>
    <cellStyle name="20 % – Zvýraznění3 3 3 5 3 3 3" xfId="42570"/>
    <cellStyle name="20 % – Zvýraznění3 3 3 5 3 4" xfId="12187"/>
    <cellStyle name="20 % – Zvýraznění3 3 3 5 3 5" xfId="23603"/>
    <cellStyle name="20 % – Zvýraznění3 3 3 5 3 6" xfId="34978"/>
    <cellStyle name="20 % – Zvýraznění3 3 3 5 4" xfId="1789"/>
    <cellStyle name="20 % – Zvýraznění3 3 3 5 4 2" xfId="8401"/>
    <cellStyle name="20 % – Zvýraznění3 3 3 5 4 2 2" xfId="16423"/>
    <cellStyle name="20 % – Zvýraznění3 3 3 5 4 2 3" xfId="27833"/>
    <cellStyle name="20 % – Zvýraznění3 3 3 5 4 2 4" xfId="39210"/>
    <cellStyle name="20 % – Zvýraznění3 3 3 5 4 3" xfId="19805"/>
    <cellStyle name="20 % – Zvýraznění3 3 3 5 4 3 2" xfId="31194"/>
    <cellStyle name="20 % – Zvýraznění3 3 3 5 4 3 3" xfId="42571"/>
    <cellStyle name="20 % – Zvýraznění3 3 3 5 4 4" xfId="12188"/>
    <cellStyle name="20 % – Zvýraznění3 3 3 5 4 5" xfId="23604"/>
    <cellStyle name="20 % – Zvýraznění3 3 3 5 4 6" xfId="34979"/>
    <cellStyle name="20 % – Zvýraznění3 3 3 5 5" xfId="8398"/>
    <cellStyle name="20 % – Zvýraznění3 3 3 5 5 2" xfId="15806"/>
    <cellStyle name="20 % – Zvýraznění3 3 3 5 5 3" xfId="27216"/>
    <cellStyle name="20 % – Zvýraznění3 3 3 5 5 4" xfId="38593"/>
    <cellStyle name="20 % – Zvýraznění3 3 3 5 6" xfId="19802"/>
    <cellStyle name="20 % – Zvýraznění3 3 3 5 6 2" xfId="31191"/>
    <cellStyle name="20 % – Zvýraznění3 3 3 5 6 3" xfId="42568"/>
    <cellStyle name="20 % – Zvýraznění3 3 3 5 7" xfId="12185"/>
    <cellStyle name="20 % – Zvýraznění3 3 3 5 8" xfId="23601"/>
    <cellStyle name="20 % – Zvýraznění3 3 3 5 9" xfId="34976"/>
    <cellStyle name="20 % – Zvýraznění3 3 3 6" xfId="1790"/>
    <cellStyle name="20 % – Zvýraznění3 3 3 6 2" xfId="1791"/>
    <cellStyle name="20 % – Zvýraznění3 3 3 6 2 2" xfId="8403"/>
    <cellStyle name="20 % – Zvýraznění3 3 3 6 2 2 2" xfId="16424"/>
    <cellStyle name="20 % – Zvýraznění3 3 3 6 2 2 3" xfId="27834"/>
    <cellStyle name="20 % – Zvýraznění3 3 3 6 2 2 4" xfId="39211"/>
    <cellStyle name="20 % – Zvýraznění3 3 3 6 2 3" xfId="19807"/>
    <cellStyle name="20 % – Zvýraznění3 3 3 6 2 3 2" xfId="31196"/>
    <cellStyle name="20 % – Zvýraznění3 3 3 6 2 3 3" xfId="42573"/>
    <cellStyle name="20 % – Zvýraznění3 3 3 6 2 4" xfId="12190"/>
    <cellStyle name="20 % – Zvýraznění3 3 3 6 2 5" xfId="23606"/>
    <cellStyle name="20 % – Zvýraznění3 3 3 6 2 6" xfId="34981"/>
    <cellStyle name="20 % – Zvýraznění3 3 3 6 3" xfId="1792"/>
    <cellStyle name="20 % – Zvýraznění3 3 3 6 3 2" xfId="8404"/>
    <cellStyle name="20 % – Zvýraznění3 3 3 6 3 2 2" xfId="16425"/>
    <cellStyle name="20 % – Zvýraznění3 3 3 6 3 2 3" xfId="27835"/>
    <cellStyle name="20 % – Zvýraznění3 3 3 6 3 2 4" xfId="39212"/>
    <cellStyle name="20 % – Zvýraznění3 3 3 6 3 3" xfId="19808"/>
    <cellStyle name="20 % – Zvýraznění3 3 3 6 3 3 2" xfId="31197"/>
    <cellStyle name="20 % – Zvýraznění3 3 3 6 3 3 3" xfId="42574"/>
    <cellStyle name="20 % – Zvýraznění3 3 3 6 3 4" xfId="12191"/>
    <cellStyle name="20 % – Zvýraznění3 3 3 6 3 5" xfId="23607"/>
    <cellStyle name="20 % – Zvýraznění3 3 3 6 3 6" xfId="34982"/>
    <cellStyle name="20 % – Zvýraznění3 3 3 6 4" xfId="1793"/>
    <cellStyle name="20 % – Zvýraznění3 3 3 6 4 2" xfId="8405"/>
    <cellStyle name="20 % – Zvýraznění3 3 3 6 4 2 2" xfId="16426"/>
    <cellStyle name="20 % – Zvýraznění3 3 3 6 4 2 3" xfId="27836"/>
    <cellStyle name="20 % – Zvýraznění3 3 3 6 4 2 4" xfId="39213"/>
    <cellStyle name="20 % – Zvýraznění3 3 3 6 4 3" xfId="19809"/>
    <cellStyle name="20 % – Zvýraznění3 3 3 6 4 3 2" xfId="31198"/>
    <cellStyle name="20 % – Zvýraznění3 3 3 6 4 3 3" xfId="42575"/>
    <cellStyle name="20 % – Zvýraznění3 3 3 6 4 4" xfId="12192"/>
    <cellStyle name="20 % – Zvýraznění3 3 3 6 4 5" xfId="23608"/>
    <cellStyle name="20 % – Zvýraznění3 3 3 6 4 6" xfId="34983"/>
    <cellStyle name="20 % – Zvýraznění3 3 3 6 5" xfId="8402"/>
    <cellStyle name="20 % – Zvýraznění3 3 3 6 5 2" xfId="15899"/>
    <cellStyle name="20 % – Zvýraznění3 3 3 6 5 3" xfId="27309"/>
    <cellStyle name="20 % – Zvýraznění3 3 3 6 5 4" xfId="38686"/>
    <cellStyle name="20 % – Zvýraznění3 3 3 6 6" xfId="19806"/>
    <cellStyle name="20 % – Zvýraznění3 3 3 6 6 2" xfId="31195"/>
    <cellStyle name="20 % – Zvýraznění3 3 3 6 6 3" xfId="42572"/>
    <cellStyle name="20 % – Zvýraznění3 3 3 6 7" xfId="12189"/>
    <cellStyle name="20 % – Zvýraznění3 3 3 6 8" xfId="23605"/>
    <cellStyle name="20 % – Zvýraznění3 3 3 6 9" xfId="34980"/>
    <cellStyle name="20 % – Zvýraznění3 3 3 7" xfId="1794"/>
    <cellStyle name="20 % – Zvýraznění3 3 3 7 2" xfId="1795"/>
    <cellStyle name="20 % – Zvýraznění3 3 3 7 2 2" xfId="8407"/>
    <cellStyle name="20 % – Zvýraznění3 3 3 7 2 2 2" xfId="16427"/>
    <cellStyle name="20 % – Zvýraznění3 3 3 7 2 2 3" xfId="27837"/>
    <cellStyle name="20 % – Zvýraznění3 3 3 7 2 2 4" xfId="39214"/>
    <cellStyle name="20 % – Zvýraznění3 3 3 7 2 3" xfId="19811"/>
    <cellStyle name="20 % – Zvýraznění3 3 3 7 2 3 2" xfId="31200"/>
    <cellStyle name="20 % – Zvýraznění3 3 3 7 2 3 3" xfId="42577"/>
    <cellStyle name="20 % – Zvýraznění3 3 3 7 2 4" xfId="12194"/>
    <cellStyle name="20 % – Zvýraznění3 3 3 7 2 5" xfId="23610"/>
    <cellStyle name="20 % – Zvýraznění3 3 3 7 2 6" xfId="34985"/>
    <cellStyle name="20 % – Zvýraznění3 3 3 7 3" xfId="1796"/>
    <cellStyle name="20 % – Zvýraznění3 3 3 7 3 2" xfId="8408"/>
    <cellStyle name="20 % – Zvýraznění3 3 3 7 3 2 2" xfId="16428"/>
    <cellStyle name="20 % – Zvýraznění3 3 3 7 3 2 3" xfId="27838"/>
    <cellStyle name="20 % – Zvýraznění3 3 3 7 3 2 4" xfId="39215"/>
    <cellStyle name="20 % – Zvýraznění3 3 3 7 3 3" xfId="19812"/>
    <cellStyle name="20 % – Zvýraznění3 3 3 7 3 3 2" xfId="31201"/>
    <cellStyle name="20 % – Zvýraznění3 3 3 7 3 3 3" xfId="42578"/>
    <cellStyle name="20 % – Zvýraznění3 3 3 7 3 4" xfId="12195"/>
    <cellStyle name="20 % – Zvýraznění3 3 3 7 3 5" xfId="23611"/>
    <cellStyle name="20 % – Zvýraznění3 3 3 7 3 6" xfId="34986"/>
    <cellStyle name="20 % – Zvýraznění3 3 3 7 4" xfId="1797"/>
    <cellStyle name="20 % – Zvýraznění3 3 3 7 4 2" xfId="8409"/>
    <cellStyle name="20 % – Zvýraznění3 3 3 7 4 2 2" xfId="16429"/>
    <cellStyle name="20 % – Zvýraznění3 3 3 7 4 2 3" xfId="27839"/>
    <cellStyle name="20 % – Zvýraznění3 3 3 7 4 2 4" xfId="39216"/>
    <cellStyle name="20 % – Zvýraznění3 3 3 7 4 3" xfId="19813"/>
    <cellStyle name="20 % – Zvýraznění3 3 3 7 4 3 2" xfId="31202"/>
    <cellStyle name="20 % – Zvýraznění3 3 3 7 4 3 3" xfId="42579"/>
    <cellStyle name="20 % – Zvýraznění3 3 3 7 4 4" xfId="12196"/>
    <cellStyle name="20 % – Zvýraznění3 3 3 7 4 5" xfId="23612"/>
    <cellStyle name="20 % – Zvýraznění3 3 3 7 4 6" xfId="34987"/>
    <cellStyle name="20 % – Zvýraznění3 3 3 7 5" xfId="8406"/>
    <cellStyle name="20 % – Zvýraznění3 3 3 7 5 2" xfId="15982"/>
    <cellStyle name="20 % – Zvýraznění3 3 3 7 5 3" xfId="27392"/>
    <cellStyle name="20 % – Zvýraznění3 3 3 7 5 4" xfId="38769"/>
    <cellStyle name="20 % – Zvýraznění3 3 3 7 6" xfId="19810"/>
    <cellStyle name="20 % – Zvýraznění3 3 3 7 6 2" xfId="31199"/>
    <cellStyle name="20 % – Zvýraznění3 3 3 7 6 3" xfId="42576"/>
    <cellStyle name="20 % – Zvýraznění3 3 3 7 7" xfId="12193"/>
    <cellStyle name="20 % – Zvýraznění3 3 3 7 8" xfId="23609"/>
    <cellStyle name="20 % – Zvýraznění3 3 3 7 9" xfId="34984"/>
    <cellStyle name="20 % – Zvýraznění3 3 3 8" xfId="1798"/>
    <cellStyle name="20 % – Zvýraznění3 3 3 8 2" xfId="8410"/>
    <cellStyle name="20 % – Zvýraznění3 3 3 8 2 2" xfId="16430"/>
    <cellStyle name="20 % – Zvýraznění3 3 3 8 2 3" xfId="27840"/>
    <cellStyle name="20 % – Zvýraznění3 3 3 8 2 4" xfId="39217"/>
    <cellStyle name="20 % – Zvýraznění3 3 3 8 3" xfId="19814"/>
    <cellStyle name="20 % – Zvýraznění3 3 3 8 3 2" xfId="31203"/>
    <cellStyle name="20 % – Zvýraznění3 3 3 8 3 3" xfId="42580"/>
    <cellStyle name="20 % – Zvýraznění3 3 3 8 4" xfId="12197"/>
    <cellStyle name="20 % – Zvýraznění3 3 3 8 5" xfId="23613"/>
    <cellStyle name="20 % – Zvýraznění3 3 3 8 6" xfId="34988"/>
    <cellStyle name="20 % – Zvýraznění3 3 3 9" xfId="1799"/>
    <cellStyle name="20 % – Zvýraznění3 3 3 9 2" xfId="8411"/>
    <cellStyle name="20 % – Zvýraznění3 3 3 9 2 2" xfId="16431"/>
    <cellStyle name="20 % – Zvýraznění3 3 3 9 2 3" xfId="27841"/>
    <cellStyle name="20 % – Zvýraznění3 3 3 9 2 4" xfId="39218"/>
    <cellStyle name="20 % – Zvýraznění3 3 3 9 3" xfId="19815"/>
    <cellStyle name="20 % – Zvýraznění3 3 3 9 3 2" xfId="31204"/>
    <cellStyle name="20 % – Zvýraznění3 3 3 9 3 3" xfId="42581"/>
    <cellStyle name="20 % – Zvýraznění3 3 3 9 4" xfId="12198"/>
    <cellStyle name="20 % – Zvýraznění3 3 3 9 5" xfId="23614"/>
    <cellStyle name="20 % – Zvýraznění3 3 3 9 6" xfId="34989"/>
    <cellStyle name="20 % – Zvýraznění3 3 4" xfId="419"/>
    <cellStyle name="20 % – Zvýraznění3 3 4 10" xfId="34257"/>
    <cellStyle name="20 % – Zvýraznění3 3 4 2" xfId="1800"/>
    <cellStyle name="20 % – Zvýraznění3 3 4 2 2" xfId="8412"/>
    <cellStyle name="20 % – Zvýraznění3 3 4 2 2 2" xfId="16432"/>
    <cellStyle name="20 % – Zvýraznění3 3 4 2 2 3" xfId="27842"/>
    <cellStyle name="20 % – Zvýraznění3 3 4 2 2 4" xfId="39219"/>
    <cellStyle name="20 % – Zvýraznění3 3 4 2 3" xfId="19816"/>
    <cellStyle name="20 % – Zvýraznění3 3 4 2 3 2" xfId="31205"/>
    <cellStyle name="20 % – Zvýraznění3 3 4 2 3 3" xfId="42582"/>
    <cellStyle name="20 % – Zvýraznění3 3 4 2 4" xfId="12199"/>
    <cellStyle name="20 % – Zvýraznění3 3 4 2 5" xfId="23615"/>
    <cellStyle name="20 % – Zvýraznění3 3 4 2 6" xfId="34990"/>
    <cellStyle name="20 % – Zvýraznění3 3 4 3" xfId="1801"/>
    <cellStyle name="20 % – Zvýraznění3 3 4 3 2" xfId="8413"/>
    <cellStyle name="20 % – Zvýraznění3 3 4 3 2 2" xfId="16433"/>
    <cellStyle name="20 % – Zvýraznění3 3 4 3 2 3" xfId="27843"/>
    <cellStyle name="20 % – Zvýraznění3 3 4 3 2 4" xfId="39220"/>
    <cellStyle name="20 % – Zvýraznění3 3 4 3 3" xfId="19817"/>
    <cellStyle name="20 % – Zvýraznění3 3 4 3 3 2" xfId="31206"/>
    <cellStyle name="20 % – Zvýraznění3 3 4 3 3 3" xfId="42583"/>
    <cellStyle name="20 % – Zvýraznění3 3 4 3 4" xfId="12200"/>
    <cellStyle name="20 % – Zvýraznění3 3 4 3 5" xfId="23616"/>
    <cellStyle name="20 % – Zvýraznění3 3 4 3 6" xfId="34991"/>
    <cellStyle name="20 % – Zvýraznění3 3 4 4" xfId="1802"/>
    <cellStyle name="20 % – Zvýraznění3 3 4 4 2" xfId="8414"/>
    <cellStyle name="20 % – Zvýraznění3 3 4 4 2 2" xfId="16434"/>
    <cellStyle name="20 % – Zvýraznění3 3 4 4 2 3" xfId="27844"/>
    <cellStyle name="20 % – Zvýraznění3 3 4 4 2 4" xfId="39221"/>
    <cellStyle name="20 % – Zvýraznění3 3 4 4 3" xfId="19818"/>
    <cellStyle name="20 % – Zvýraznění3 3 4 4 3 2" xfId="31207"/>
    <cellStyle name="20 % – Zvýraznění3 3 4 4 3 3" xfId="42584"/>
    <cellStyle name="20 % – Zvýraznění3 3 4 4 4" xfId="12201"/>
    <cellStyle name="20 % – Zvýraznění3 3 4 4 5" xfId="23617"/>
    <cellStyle name="20 % – Zvýraznění3 3 4 4 6" xfId="34992"/>
    <cellStyle name="20 % – Zvýraznění3 3 4 5" xfId="1803"/>
    <cellStyle name="20 % – Zvýraznění3 3 4 5 2" xfId="8415"/>
    <cellStyle name="20 % – Zvýraznění3 3 4 5 2 2" xfId="18718"/>
    <cellStyle name="20 % – Zvýraznění3 3 4 5 2 3" xfId="30112"/>
    <cellStyle name="20 % – Zvýraznění3 3 4 5 2 4" xfId="41489"/>
    <cellStyle name="20 % – Zvýraznění3 3 4 5 3" xfId="19819"/>
    <cellStyle name="20 % – Zvýraznění3 3 4 5 3 2" xfId="31208"/>
    <cellStyle name="20 % – Zvýraznění3 3 4 5 3 3" xfId="42585"/>
    <cellStyle name="20 % – Zvýraznění3 3 4 5 4" xfId="12202"/>
    <cellStyle name="20 % – Zvýraznění3 3 4 5 5" xfId="23618"/>
    <cellStyle name="20 % – Zvýraznění3 3 4 5 6" xfId="34993"/>
    <cellStyle name="20 % – Zvýraznění3 3 4 6" xfId="7678"/>
    <cellStyle name="20 % – Zvýraznění3 3 4 6 2" xfId="15386"/>
    <cellStyle name="20 % – Zvýraznění3 3 4 6 3" xfId="26799"/>
    <cellStyle name="20 % – Zvýraznění3 3 4 6 4" xfId="38176"/>
    <cellStyle name="20 % – Zvýraznění3 3 4 7" xfId="19082"/>
    <cellStyle name="20 % – Zvýraznění3 3 4 7 2" xfId="30472"/>
    <cellStyle name="20 % – Zvýraznění3 3 4 7 3" xfId="41849"/>
    <cellStyle name="20 % – Zvýraznění3 3 4 8" xfId="11466"/>
    <cellStyle name="20 % – Zvýraznění3 3 4 9" xfId="22882"/>
    <cellStyle name="20 % – Zvýraznění3 3 5" xfId="420"/>
    <cellStyle name="20 % – Zvýraznění3 3 5 10" xfId="34258"/>
    <cellStyle name="20 % – Zvýraznění3 3 5 2" xfId="1804"/>
    <cellStyle name="20 % – Zvýraznění3 3 5 2 2" xfId="8416"/>
    <cellStyle name="20 % – Zvýraznění3 3 5 2 2 2" xfId="16435"/>
    <cellStyle name="20 % – Zvýraznění3 3 5 2 2 3" xfId="27845"/>
    <cellStyle name="20 % – Zvýraznění3 3 5 2 2 4" xfId="39222"/>
    <cellStyle name="20 % – Zvýraznění3 3 5 2 3" xfId="19820"/>
    <cellStyle name="20 % – Zvýraznění3 3 5 2 3 2" xfId="31209"/>
    <cellStyle name="20 % – Zvýraznění3 3 5 2 3 3" xfId="42586"/>
    <cellStyle name="20 % – Zvýraznění3 3 5 2 4" xfId="12203"/>
    <cellStyle name="20 % – Zvýraznění3 3 5 2 5" xfId="23619"/>
    <cellStyle name="20 % – Zvýraznění3 3 5 2 6" xfId="34994"/>
    <cellStyle name="20 % – Zvýraznění3 3 5 3" xfId="1805"/>
    <cellStyle name="20 % – Zvýraznění3 3 5 3 2" xfId="8417"/>
    <cellStyle name="20 % – Zvýraznění3 3 5 3 2 2" xfId="16436"/>
    <cellStyle name="20 % – Zvýraznění3 3 5 3 2 3" xfId="27846"/>
    <cellStyle name="20 % – Zvýraznění3 3 5 3 2 4" xfId="39223"/>
    <cellStyle name="20 % – Zvýraznění3 3 5 3 3" xfId="19821"/>
    <cellStyle name="20 % – Zvýraznění3 3 5 3 3 2" xfId="31210"/>
    <cellStyle name="20 % – Zvýraznění3 3 5 3 3 3" xfId="42587"/>
    <cellStyle name="20 % – Zvýraznění3 3 5 3 4" xfId="12204"/>
    <cellStyle name="20 % – Zvýraznění3 3 5 3 5" xfId="23620"/>
    <cellStyle name="20 % – Zvýraznění3 3 5 3 6" xfId="34995"/>
    <cellStyle name="20 % – Zvýraznění3 3 5 4" xfId="1806"/>
    <cellStyle name="20 % – Zvýraznění3 3 5 4 2" xfId="8418"/>
    <cellStyle name="20 % – Zvýraznění3 3 5 4 2 2" xfId="16437"/>
    <cellStyle name="20 % – Zvýraznění3 3 5 4 2 3" xfId="27847"/>
    <cellStyle name="20 % – Zvýraznění3 3 5 4 2 4" xfId="39224"/>
    <cellStyle name="20 % – Zvýraznění3 3 5 4 3" xfId="19822"/>
    <cellStyle name="20 % – Zvýraznění3 3 5 4 3 2" xfId="31211"/>
    <cellStyle name="20 % – Zvýraznění3 3 5 4 3 3" xfId="42588"/>
    <cellStyle name="20 % – Zvýraznění3 3 5 4 4" xfId="12205"/>
    <cellStyle name="20 % – Zvýraznění3 3 5 4 5" xfId="23621"/>
    <cellStyle name="20 % – Zvýraznění3 3 5 4 6" xfId="34996"/>
    <cellStyle name="20 % – Zvýraznění3 3 5 5" xfId="1807"/>
    <cellStyle name="20 % – Zvýraznění3 3 5 5 2" xfId="8419"/>
    <cellStyle name="20 % – Zvýraznění3 3 5 5 2 2" xfId="18787"/>
    <cellStyle name="20 % – Zvýraznění3 3 5 5 2 3" xfId="30181"/>
    <cellStyle name="20 % – Zvýraznění3 3 5 5 2 4" xfId="41558"/>
    <cellStyle name="20 % – Zvýraznění3 3 5 5 3" xfId="19823"/>
    <cellStyle name="20 % – Zvýraznění3 3 5 5 3 2" xfId="31212"/>
    <cellStyle name="20 % – Zvýraznění3 3 5 5 3 3" xfId="42589"/>
    <cellStyle name="20 % – Zvýraznění3 3 5 5 4" xfId="12206"/>
    <cellStyle name="20 % – Zvýraznění3 3 5 5 5" xfId="23622"/>
    <cellStyle name="20 % – Zvýraznění3 3 5 5 6" xfId="34997"/>
    <cellStyle name="20 % – Zvýraznění3 3 5 6" xfId="7679"/>
    <cellStyle name="20 % – Zvýraznění3 3 5 6 2" xfId="15345"/>
    <cellStyle name="20 % – Zvýraznění3 3 5 6 3" xfId="26758"/>
    <cellStyle name="20 % – Zvýraznění3 3 5 6 4" xfId="38135"/>
    <cellStyle name="20 % – Zvýraznění3 3 5 7" xfId="19083"/>
    <cellStyle name="20 % – Zvýraznění3 3 5 7 2" xfId="30473"/>
    <cellStyle name="20 % – Zvýraznění3 3 5 7 3" xfId="41850"/>
    <cellStyle name="20 % – Zvýraznění3 3 5 8" xfId="11467"/>
    <cellStyle name="20 % – Zvýraznění3 3 5 9" xfId="22883"/>
    <cellStyle name="20 % – Zvýraznění3 3 6" xfId="1808"/>
    <cellStyle name="20 % – Zvýraznění3 3 6 2" xfId="1809"/>
    <cellStyle name="20 % – Zvýraznění3 3 6 2 2" xfId="8421"/>
    <cellStyle name="20 % – Zvýraznění3 3 6 2 2 2" xfId="16438"/>
    <cellStyle name="20 % – Zvýraznění3 3 6 2 2 3" xfId="27848"/>
    <cellStyle name="20 % – Zvýraznění3 3 6 2 2 4" xfId="39225"/>
    <cellStyle name="20 % – Zvýraznění3 3 6 2 3" xfId="19825"/>
    <cellStyle name="20 % – Zvýraznění3 3 6 2 3 2" xfId="31214"/>
    <cellStyle name="20 % – Zvýraznění3 3 6 2 3 3" xfId="42591"/>
    <cellStyle name="20 % – Zvýraznění3 3 6 2 4" xfId="12208"/>
    <cellStyle name="20 % – Zvýraznění3 3 6 2 5" xfId="23624"/>
    <cellStyle name="20 % – Zvýraznění3 3 6 2 6" xfId="34999"/>
    <cellStyle name="20 % – Zvýraznění3 3 6 3" xfId="1810"/>
    <cellStyle name="20 % – Zvýraznění3 3 6 3 2" xfId="8422"/>
    <cellStyle name="20 % – Zvýraznění3 3 6 3 2 2" xfId="16439"/>
    <cellStyle name="20 % – Zvýraznění3 3 6 3 2 3" xfId="27849"/>
    <cellStyle name="20 % – Zvýraznění3 3 6 3 2 4" xfId="39226"/>
    <cellStyle name="20 % – Zvýraznění3 3 6 3 3" xfId="19826"/>
    <cellStyle name="20 % – Zvýraznění3 3 6 3 3 2" xfId="31215"/>
    <cellStyle name="20 % – Zvýraznění3 3 6 3 3 3" xfId="42592"/>
    <cellStyle name="20 % – Zvýraznění3 3 6 3 4" xfId="12209"/>
    <cellStyle name="20 % – Zvýraznění3 3 6 3 5" xfId="23625"/>
    <cellStyle name="20 % – Zvýraznění3 3 6 3 6" xfId="35000"/>
    <cellStyle name="20 % – Zvýraznění3 3 6 4" xfId="1811"/>
    <cellStyle name="20 % – Zvýraznění3 3 6 4 2" xfId="8423"/>
    <cellStyle name="20 % – Zvýraznění3 3 6 4 2 2" xfId="16440"/>
    <cellStyle name="20 % – Zvýraznění3 3 6 4 2 3" xfId="27850"/>
    <cellStyle name="20 % – Zvýraznění3 3 6 4 2 4" xfId="39227"/>
    <cellStyle name="20 % – Zvýraznění3 3 6 4 3" xfId="19827"/>
    <cellStyle name="20 % – Zvýraznění3 3 6 4 3 2" xfId="31216"/>
    <cellStyle name="20 % – Zvýraznění3 3 6 4 3 3" xfId="42593"/>
    <cellStyle name="20 % – Zvýraznění3 3 6 4 4" xfId="12210"/>
    <cellStyle name="20 % – Zvýraznění3 3 6 4 5" xfId="23626"/>
    <cellStyle name="20 % – Zvýraznění3 3 6 4 6" xfId="35001"/>
    <cellStyle name="20 % – Zvýraznění3 3 6 5" xfId="8420"/>
    <cellStyle name="20 % – Zvýraznění3 3 6 5 2" xfId="15588"/>
    <cellStyle name="20 % – Zvýraznění3 3 6 5 3" xfId="26999"/>
    <cellStyle name="20 % – Zvýraznění3 3 6 5 4" xfId="38376"/>
    <cellStyle name="20 % – Zvýraznění3 3 6 6" xfId="19824"/>
    <cellStyle name="20 % – Zvýraznění3 3 6 6 2" xfId="31213"/>
    <cellStyle name="20 % – Zvýraznění3 3 6 6 3" xfId="42590"/>
    <cellStyle name="20 % – Zvýraznění3 3 6 7" xfId="12207"/>
    <cellStyle name="20 % – Zvýraznění3 3 6 8" xfId="23623"/>
    <cellStyle name="20 % – Zvýraznění3 3 6 9" xfId="34998"/>
    <cellStyle name="20 % – Zvýraznění3 3 7" xfId="1812"/>
    <cellStyle name="20 % – Zvýraznění3 3 7 2" xfId="1813"/>
    <cellStyle name="20 % – Zvýraznění3 3 7 2 2" xfId="8425"/>
    <cellStyle name="20 % – Zvýraznění3 3 7 2 2 2" xfId="16441"/>
    <cellStyle name="20 % – Zvýraznění3 3 7 2 2 3" xfId="27851"/>
    <cellStyle name="20 % – Zvýraznění3 3 7 2 2 4" xfId="39228"/>
    <cellStyle name="20 % – Zvýraznění3 3 7 2 3" xfId="19829"/>
    <cellStyle name="20 % – Zvýraznění3 3 7 2 3 2" xfId="31218"/>
    <cellStyle name="20 % – Zvýraznění3 3 7 2 3 3" xfId="42595"/>
    <cellStyle name="20 % – Zvýraznění3 3 7 2 4" xfId="12212"/>
    <cellStyle name="20 % – Zvýraznění3 3 7 2 5" xfId="23628"/>
    <cellStyle name="20 % – Zvýraznění3 3 7 2 6" xfId="35003"/>
    <cellStyle name="20 % – Zvýraznění3 3 7 3" xfId="1814"/>
    <cellStyle name="20 % – Zvýraznění3 3 7 3 2" xfId="8426"/>
    <cellStyle name="20 % – Zvýraznění3 3 7 3 2 2" xfId="16442"/>
    <cellStyle name="20 % – Zvýraznění3 3 7 3 2 3" xfId="27852"/>
    <cellStyle name="20 % – Zvýraznění3 3 7 3 2 4" xfId="39229"/>
    <cellStyle name="20 % – Zvýraznění3 3 7 3 3" xfId="19830"/>
    <cellStyle name="20 % – Zvýraznění3 3 7 3 3 2" xfId="31219"/>
    <cellStyle name="20 % – Zvýraznění3 3 7 3 3 3" xfId="42596"/>
    <cellStyle name="20 % – Zvýraznění3 3 7 3 4" xfId="12213"/>
    <cellStyle name="20 % – Zvýraznění3 3 7 3 5" xfId="23629"/>
    <cellStyle name="20 % – Zvýraznění3 3 7 3 6" xfId="35004"/>
    <cellStyle name="20 % – Zvýraznění3 3 7 4" xfId="1815"/>
    <cellStyle name="20 % – Zvýraznění3 3 7 4 2" xfId="8427"/>
    <cellStyle name="20 % – Zvýraznění3 3 7 4 2 2" xfId="16443"/>
    <cellStyle name="20 % – Zvýraznění3 3 7 4 2 3" xfId="27853"/>
    <cellStyle name="20 % – Zvýraznění3 3 7 4 2 4" xfId="39230"/>
    <cellStyle name="20 % – Zvýraznění3 3 7 4 3" xfId="19831"/>
    <cellStyle name="20 % – Zvýraznění3 3 7 4 3 2" xfId="31220"/>
    <cellStyle name="20 % – Zvýraznění3 3 7 4 3 3" xfId="42597"/>
    <cellStyle name="20 % – Zvýraznění3 3 7 4 4" xfId="12214"/>
    <cellStyle name="20 % – Zvýraznění3 3 7 4 5" xfId="23630"/>
    <cellStyle name="20 % – Zvýraznění3 3 7 4 6" xfId="35005"/>
    <cellStyle name="20 % – Zvýraznění3 3 7 5" xfId="8424"/>
    <cellStyle name="20 % – Zvýraznění3 3 7 5 2" xfId="15525"/>
    <cellStyle name="20 % – Zvýraznění3 3 7 5 3" xfId="26936"/>
    <cellStyle name="20 % – Zvýraznění3 3 7 5 4" xfId="38313"/>
    <cellStyle name="20 % – Zvýraznění3 3 7 6" xfId="19828"/>
    <cellStyle name="20 % – Zvýraznění3 3 7 6 2" xfId="31217"/>
    <cellStyle name="20 % – Zvýraznění3 3 7 6 3" xfId="42594"/>
    <cellStyle name="20 % – Zvýraznění3 3 7 7" xfId="12211"/>
    <cellStyle name="20 % – Zvýraznění3 3 7 8" xfId="23627"/>
    <cellStyle name="20 % – Zvýraznění3 3 7 9" xfId="35002"/>
    <cellStyle name="20 % – Zvýraznění3 3 8" xfId="1816"/>
    <cellStyle name="20 % – Zvýraznění3 3 8 2" xfId="1817"/>
    <cellStyle name="20 % – Zvýraznění3 3 8 2 2" xfId="8429"/>
    <cellStyle name="20 % – Zvýraznění3 3 8 2 2 2" xfId="16444"/>
    <cellStyle name="20 % – Zvýraznění3 3 8 2 2 3" xfId="27854"/>
    <cellStyle name="20 % – Zvýraznění3 3 8 2 2 4" xfId="39231"/>
    <cellStyle name="20 % – Zvýraznění3 3 8 2 3" xfId="19833"/>
    <cellStyle name="20 % – Zvýraznění3 3 8 2 3 2" xfId="31222"/>
    <cellStyle name="20 % – Zvýraznění3 3 8 2 3 3" xfId="42599"/>
    <cellStyle name="20 % – Zvýraznění3 3 8 2 4" xfId="12216"/>
    <cellStyle name="20 % – Zvýraznění3 3 8 2 5" xfId="23632"/>
    <cellStyle name="20 % – Zvýraznění3 3 8 2 6" xfId="35007"/>
    <cellStyle name="20 % – Zvýraznění3 3 8 3" xfId="1818"/>
    <cellStyle name="20 % – Zvýraznění3 3 8 3 2" xfId="8430"/>
    <cellStyle name="20 % – Zvýraznění3 3 8 3 2 2" xfId="16445"/>
    <cellStyle name="20 % – Zvýraznění3 3 8 3 2 3" xfId="27855"/>
    <cellStyle name="20 % – Zvýraznění3 3 8 3 2 4" xfId="39232"/>
    <cellStyle name="20 % – Zvýraznění3 3 8 3 3" xfId="19834"/>
    <cellStyle name="20 % – Zvýraznění3 3 8 3 3 2" xfId="31223"/>
    <cellStyle name="20 % – Zvýraznění3 3 8 3 3 3" xfId="42600"/>
    <cellStyle name="20 % – Zvýraznění3 3 8 3 4" xfId="12217"/>
    <cellStyle name="20 % – Zvýraznění3 3 8 3 5" xfId="23633"/>
    <cellStyle name="20 % – Zvýraznění3 3 8 3 6" xfId="35008"/>
    <cellStyle name="20 % – Zvýraznění3 3 8 4" xfId="1819"/>
    <cellStyle name="20 % – Zvýraznění3 3 8 4 2" xfId="8431"/>
    <cellStyle name="20 % – Zvýraznění3 3 8 4 2 2" xfId="16446"/>
    <cellStyle name="20 % – Zvýraznění3 3 8 4 2 3" xfId="27856"/>
    <cellStyle name="20 % – Zvýraznění3 3 8 4 2 4" xfId="39233"/>
    <cellStyle name="20 % – Zvýraznění3 3 8 4 3" xfId="19835"/>
    <cellStyle name="20 % – Zvýraznění3 3 8 4 3 2" xfId="31224"/>
    <cellStyle name="20 % – Zvýraznění3 3 8 4 3 3" xfId="42601"/>
    <cellStyle name="20 % – Zvýraznění3 3 8 4 4" xfId="12218"/>
    <cellStyle name="20 % – Zvýraznění3 3 8 4 5" xfId="23634"/>
    <cellStyle name="20 % – Zvýraznění3 3 8 4 6" xfId="35009"/>
    <cellStyle name="20 % – Zvýraznění3 3 8 5" xfId="8428"/>
    <cellStyle name="20 % – Zvýraznění3 3 8 5 2" xfId="15761"/>
    <cellStyle name="20 % – Zvýraznění3 3 8 5 3" xfId="27171"/>
    <cellStyle name="20 % – Zvýraznění3 3 8 5 4" xfId="38548"/>
    <cellStyle name="20 % – Zvýraznění3 3 8 6" xfId="19832"/>
    <cellStyle name="20 % – Zvýraznění3 3 8 6 2" xfId="31221"/>
    <cellStyle name="20 % – Zvýraznění3 3 8 6 3" xfId="42598"/>
    <cellStyle name="20 % – Zvýraznění3 3 8 7" xfId="12215"/>
    <cellStyle name="20 % – Zvýraznění3 3 8 8" xfId="23631"/>
    <cellStyle name="20 % – Zvýraznění3 3 8 9" xfId="35006"/>
    <cellStyle name="20 % – Zvýraznění3 3 9" xfId="1820"/>
    <cellStyle name="20 % – Zvýraznění3 3 9 2" xfId="1821"/>
    <cellStyle name="20 % – Zvýraznění3 3 9 2 2" xfId="8433"/>
    <cellStyle name="20 % – Zvýraznění3 3 9 2 2 2" xfId="16447"/>
    <cellStyle name="20 % – Zvýraznění3 3 9 2 2 3" xfId="27857"/>
    <cellStyle name="20 % – Zvýraznění3 3 9 2 2 4" xfId="39234"/>
    <cellStyle name="20 % – Zvýraznění3 3 9 2 3" xfId="19837"/>
    <cellStyle name="20 % – Zvýraznění3 3 9 2 3 2" xfId="31226"/>
    <cellStyle name="20 % – Zvýraznění3 3 9 2 3 3" xfId="42603"/>
    <cellStyle name="20 % – Zvýraznění3 3 9 2 4" xfId="12220"/>
    <cellStyle name="20 % – Zvýraznění3 3 9 2 5" xfId="23636"/>
    <cellStyle name="20 % – Zvýraznění3 3 9 2 6" xfId="35011"/>
    <cellStyle name="20 % – Zvýraznění3 3 9 3" xfId="1822"/>
    <cellStyle name="20 % – Zvýraznění3 3 9 3 2" xfId="8434"/>
    <cellStyle name="20 % – Zvýraznění3 3 9 3 2 2" xfId="16448"/>
    <cellStyle name="20 % – Zvýraznění3 3 9 3 2 3" xfId="27858"/>
    <cellStyle name="20 % – Zvýraznění3 3 9 3 2 4" xfId="39235"/>
    <cellStyle name="20 % – Zvýraznění3 3 9 3 3" xfId="19838"/>
    <cellStyle name="20 % – Zvýraznění3 3 9 3 3 2" xfId="31227"/>
    <cellStyle name="20 % – Zvýraznění3 3 9 3 3 3" xfId="42604"/>
    <cellStyle name="20 % – Zvýraznění3 3 9 3 4" xfId="12221"/>
    <cellStyle name="20 % – Zvýraznění3 3 9 3 5" xfId="23637"/>
    <cellStyle name="20 % – Zvýraznění3 3 9 3 6" xfId="35012"/>
    <cellStyle name="20 % – Zvýraznění3 3 9 4" xfId="1823"/>
    <cellStyle name="20 % – Zvýraznění3 3 9 4 2" xfId="8435"/>
    <cellStyle name="20 % – Zvýraznění3 3 9 4 2 2" xfId="16449"/>
    <cellStyle name="20 % – Zvýraznění3 3 9 4 2 3" xfId="27859"/>
    <cellStyle name="20 % – Zvýraznění3 3 9 4 2 4" xfId="39236"/>
    <cellStyle name="20 % – Zvýraznění3 3 9 4 3" xfId="19839"/>
    <cellStyle name="20 % – Zvýraznění3 3 9 4 3 2" xfId="31228"/>
    <cellStyle name="20 % – Zvýraznění3 3 9 4 3 3" xfId="42605"/>
    <cellStyle name="20 % – Zvýraznění3 3 9 4 4" xfId="12222"/>
    <cellStyle name="20 % – Zvýraznění3 3 9 4 5" xfId="23638"/>
    <cellStyle name="20 % – Zvýraznění3 3 9 4 6" xfId="35013"/>
    <cellStyle name="20 % – Zvýraznění3 3 9 5" xfId="8432"/>
    <cellStyle name="20 % – Zvýraznění3 3 9 5 2" xfId="15855"/>
    <cellStyle name="20 % – Zvýraznění3 3 9 5 3" xfId="27265"/>
    <cellStyle name="20 % – Zvýraznění3 3 9 5 4" xfId="38642"/>
    <cellStyle name="20 % – Zvýraznění3 3 9 6" xfId="19836"/>
    <cellStyle name="20 % – Zvýraznění3 3 9 6 2" xfId="31225"/>
    <cellStyle name="20 % – Zvýraznění3 3 9 6 3" xfId="42602"/>
    <cellStyle name="20 % – Zvýraznění3 3 9 7" xfId="12219"/>
    <cellStyle name="20 % – Zvýraznění3 3 9 8" xfId="23635"/>
    <cellStyle name="20 % – Zvýraznění3 3 9 9" xfId="35010"/>
    <cellStyle name="20 % – Zvýraznění3 4" xfId="301"/>
    <cellStyle name="20 % – Zvýraznění3 4 10" xfId="1824"/>
    <cellStyle name="20 % – Zvýraznění3 4 10 2" xfId="8436"/>
    <cellStyle name="20 % – Zvýraznění3 4 10 2 2" xfId="16450"/>
    <cellStyle name="20 % – Zvýraznění3 4 10 2 3" xfId="27860"/>
    <cellStyle name="20 % – Zvýraznění3 4 10 2 4" xfId="39237"/>
    <cellStyle name="20 % – Zvýraznění3 4 10 3" xfId="19840"/>
    <cellStyle name="20 % – Zvýraznění3 4 10 3 2" xfId="31229"/>
    <cellStyle name="20 % – Zvýraznění3 4 10 3 3" xfId="42606"/>
    <cellStyle name="20 % – Zvýraznění3 4 10 4" xfId="12223"/>
    <cellStyle name="20 % – Zvýraznění3 4 10 5" xfId="23639"/>
    <cellStyle name="20 % – Zvýraznění3 4 10 6" xfId="35014"/>
    <cellStyle name="20 % – Zvýraznění3 4 11" xfId="1825"/>
    <cellStyle name="20 % – Zvýraznění3 4 11 2" xfId="8437"/>
    <cellStyle name="20 % – Zvýraznění3 4 11 2 2" xfId="16451"/>
    <cellStyle name="20 % – Zvýraznění3 4 11 2 3" xfId="27861"/>
    <cellStyle name="20 % – Zvýraznění3 4 11 2 4" xfId="39238"/>
    <cellStyle name="20 % – Zvýraznění3 4 11 3" xfId="19841"/>
    <cellStyle name="20 % – Zvýraznění3 4 11 3 2" xfId="31230"/>
    <cellStyle name="20 % – Zvýraznění3 4 11 3 3" xfId="42607"/>
    <cellStyle name="20 % – Zvýraznění3 4 11 4" xfId="12224"/>
    <cellStyle name="20 % – Zvýraznění3 4 11 5" xfId="23640"/>
    <cellStyle name="20 % – Zvýraznění3 4 11 6" xfId="35015"/>
    <cellStyle name="20 % – Zvýraznění3 4 12" xfId="1826"/>
    <cellStyle name="20 % – Zvýraznění3 4 12 2" xfId="8438"/>
    <cellStyle name="20 % – Zvýraznění3 4 12 2 2" xfId="16452"/>
    <cellStyle name="20 % – Zvýraznění3 4 12 2 3" xfId="27862"/>
    <cellStyle name="20 % – Zvýraznění3 4 12 2 4" xfId="39239"/>
    <cellStyle name="20 % – Zvýraznění3 4 12 3" xfId="19842"/>
    <cellStyle name="20 % – Zvýraznění3 4 12 3 2" xfId="31231"/>
    <cellStyle name="20 % – Zvýraznění3 4 12 3 3" xfId="42608"/>
    <cellStyle name="20 % – Zvýraznění3 4 12 4" xfId="12225"/>
    <cellStyle name="20 % – Zvýraznění3 4 12 5" xfId="23641"/>
    <cellStyle name="20 % – Zvýraznění3 4 12 6" xfId="35016"/>
    <cellStyle name="20 % – Zvýraznění3 4 13" xfId="1827"/>
    <cellStyle name="20 % – Zvýraznění3 4 13 2" xfId="8439"/>
    <cellStyle name="20 % – Zvýraznění3 4 13 2 2" xfId="18818"/>
    <cellStyle name="20 % – Zvýraznění3 4 13 2 3" xfId="30212"/>
    <cellStyle name="20 % – Zvýraznění3 4 13 2 4" xfId="41589"/>
    <cellStyle name="20 % – Zvýraznění3 4 13 3" xfId="19843"/>
    <cellStyle name="20 % – Zvýraznění3 4 13 3 2" xfId="31232"/>
    <cellStyle name="20 % – Zvýraznění3 4 13 3 3" xfId="42609"/>
    <cellStyle name="20 % – Zvýraznění3 4 13 4" xfId="12226"/>
    <cellStyle name="20 % – Zvýraznění3 4 13 5" xfId="23642"/>
    <cellStyle name="20 % – Zvýraznění3 4 13 6" xfId="35017"/>
    <cellStyle name="20 % – Zvýraznění3 4 14" xfId="7510"/>
    <cellStyle name="20 % – Zvýraznění3 4 14 2" xfId="11296"/>
    <cellStyle name="20 % – Zvýraznění3 4 14 2 2" xfId="18912"/>
    <cellStyle name="20 % – Zvýraznění3 4 14 2 3" xfId="30306"/>
    <cellStyle name="20 % – Zvýraznění3 4 14 2 4" xfId="41683"/>
    <cellStyle name="20 % – Zvýraznění3 4 14 3" xfId="22707"/>
    <cellStyle name="20 % – Zvýraznění3 4 14 3 2" xfId="34088"/>
    <cellStyle name="20 % – Zvýraznění3 4 14 3 3" xfId="45465"/>
    <cellStyle name="20 % – Zvýraznění3 4 14 4" xfId="15081"/>
    <cellStyle name="20 % – Zvýraznění3 4 14 5" xfId="26496"/>
    <cellStyle name="20 % – Zvýraznění3 4 14 6" xfId="37873"/>
    <cellStyle name="20 % – Zvýraznění3 4 15" xfId="7580"/>
    <cellStyle name="20 % – Zvýraznění3 4 15 2" xfId="15191"/>
    <cellStyle name="20 % – Zvýraznění3 4 15 3" xfId="26604"/>
    <cellStyle name="20 % – Zvýraznění3 4 15 4" xfId="37981"/>
    <cellStyle name="20 % – Zvýraznění3 4 16" xfId="18983"/>
    <cellStyle name="20 % – Zvýraznění3 4 16 2" xfId="30374"/>
    <cellStyle name="20 % – Zvýraznění3 4 16 3" xfId="41751"/>
    <cellStyle name="20 % – Zvýraznění3 4 17" xfId="11368"/>
    <cellStyle name="20 % – Zvýraznění3 4 18" xfId="22784"/>
    <cellStyle name="20 % – Zvýraznění3 4 19" xfId="34159"/>
    <cellStyle name="20 % – Zvýraznění3 4 2" xfId="336"/>
    <cellStyle name="20 % – Zvýraznění3 4 2 10" xfId="1828"/>
    <cellStyle name="20 % – Zvýraznění3 4 2 10 2" xfId="8440"/>
    <cellStyle name="20 % – Zvýraznění3 4 2 10 2 2" xfId="16453"/>
    <cellStyle name="20 % – Zvýraznění3 4 2 10 2 3" xfId="27863"/>
    <cellStyle name="20 % – Zvýraznění3 4 2 10 2 4" xfId="39240"/>
    <cellStyle name="20 % – Zvýraznění3 4 2 10 3" xfId="19844"/>
    <cellStyle name="20 % – Zvýraznění3 4 2 10 3 2" xfId="31233"/>
    <cellStyle name="20 % – Zvýraznění3 4 2 10 3 3" xfId="42610"/>
    <cellStyle name="20 % – Zvýraznění3 4 2 10 4" xfId="12227"/>
    <cellStyle name="20 % – Zvýraznění3 4 2 10 5" xfId="23643"/>
    <cellStyle name="20 % – Zvýraznění3 4 2 10 6" xfId="35018"/>
    <cellStyle name="20 % – Zvýraznění3 4 2 11" xfId="1829"/>
    <cellStyle name="20 % – Zvýraznění3 4 2 11 2" xfId="8441"/>
    <cellStyle name="20 % – Zvýraznění3 4 2 11 2 2" xfId="18773"/>
    <cellStyle name="20 % – Zvýraznění3 4 2 11 2 3" xfId="30167"/>
    <cellStyle name="20 % – Zvýraznění3 4 2 11 2 4" xfId="41544"/>
    <cellStyle name="20 % – Zvýraznění3 4 2 11 3" xfId="19845"/>
    <cellStyle name="20 % – Zvýraznění3 4 2 11 3 2" xfId="31234"/>
    <cellStyle name="20 % – Zvýraznění3 4 2 11 3 3" xfId="42611"/>
    <cellStyle name="20 % – Zvýraznění3 4 2 11 4" xfId="12228"/>
    <cellStyle name="20 % – Zvýraznění3 4 2 11 5" xfId="23644"/>
    <cellStyle name="20 % – Zvýraznění3 4 2 11 6" xfId="35019"/>
    <cellStyle name="20 % – Zvýraznění3 4 2 12" xfId="7511"/>
    <cellStyle name="20 % – Zvýraznění3 4 2 12 2" xfId="11297"/>
    <cellStyle name="20 % – Zvýraznění3 4 2 12 2 2" xfId="18913"/>
    <cellStyle name="20 % – Zvýraznění3 4 2 12 2 3" xfId="30307"/>
    <cellStyle name="20 % – Zvýraznění3 4 2 12 2 4" xfId="41684"/>
    <cellStyle name="20 % – Zvýraznění3 4 2 12 3" xfId="22708"/>
    <cellStyle name="20 % – Zvýraznění3 4 2 12 3 2" xfId="34089"/>
    <cellStyle name="20 % – Zvýraznění3 4 2 12 3 3" xfId="45466"/>
    <cellStyle name="20 % – Zvýraznění3 4 2 12 4" xfId="15082"/>
    <cellStyle name="20 % – Zvýraznění3 4 2 12 5" xfId="26497"/>
    <cellStyle name="20 % – Zvýraznění3 4 2 12 6" xfId="37874"/>
    <cellStyle name="20 % – Zvýraznění3 4 2 13" xfId="7608"/>
    <cellStyle name="20 % – Zvýraznění3 4 2 13 2" xfId="15219"/>
    <cellStyle name="20 % – Zvýraznění3 4 2 13 3" xfId="26632"/>
    <cellStyle name="20 % – Zvýraznění3 4 2 13 4" xfId="38009"/>
    <cellStyle name="20 % – Zvýraznění3 4 2 14" xfId="19011"/>
    <cellStyle name="20 % – Zvýraznění3 4 2 14 2" xfId="30402"/>
    <cellStyle name="20 % – Zvýraznění3 4 2 14 3" xfId="41779"/>
    <cellStyle name="20 % – Zvýraznění3 4 2 15" xfId="11396"/>
    <cellStyle name="20 % – Zvýraznění3 4 2 16" xfId="22812"/>
    <cellStyle name="20 % – Zvýraznění3 4 2 17" xfId="34187"/>
    <cellStyle name="20 % – Zvýraznění3 4 2 2" xfId="365"/>
    <cellStyle name="20 % – Zvýraznění3 4 2 2 10" xfId="22840"/>
    <cellStyle name="20 % – Zvýraznění3 4 2 2 11" xfId="34215"/>
    <cellStyle name="20 % – Zvýraznění3 4 2 2 2" xfId="1830"/>
    <cellStyle name="20 % – Zvýraznění3 4 2 2 2 2" xfId="8442"/>
    <cellStyle name="20 % – Zvýraznění3 4 2 2 2 2 2" xfId="16454"/>
    <cellStyle name="20 % – Zvýraznění3 4 2 2 2 2 3" xfId="27864"/>
    <cellStyle name="20 % – Zvýraznění3 4 2 2 2 2 4" xfId="39241"/>
    <cellStyle name="20 % – Zvýraznění3 4 2 2 2 3" xfId="19846"/>
    <cellStyle name="20 % – Zvýraznění3 4 2 2 2 3 2" xfId="31235"/>
    <cellStyle name="20 % – Zvýraznění3 4 2 2 2 3 3" xfId="42612"/>
    <cellStyle name="20 % – Zvýraznění3 4 2 2 2 4" xfId="12229"/>
    <cellStyle name="20 % – Zvýraznění3 4 2 2 2 5" xfId="23645"/>
    <cellStyle name="20 % – Zvýraznění3 4 2 2 2 6" xfId="35020"/>
    <cellStyle name="20 % – Zvýraznění3 4 2 2 3" xfId="1831"/>
    <cellStyle name="20 % – Zvýraznění3 4 2 2 3 2" xfId="8443"/>
    <cellStyle name="20 % – Zvýraznění3 4 2 2 3 2 2" xfId="16455"/>
    <cellStyle name="20 % – Zvýraznění3 4 2 2 3 2 3" xfId="27865"/>
    <cellStyle name="20 % – Zvýraznění3 4 2 2 3 2 4" xfId="39242"/>
    <cellStyle name="20 % – Zvýraznění3 4 2 2 3 3" xfId="19847"/>
    <cellStyle name="20 % – Zvýraznění3 4 2 2 3 3 2" xfId="31236"/>
    <cellStyle name="20 % – Zvýraznění3 4 2 2 3 3 3" xfId="42613"/>
    <cellStyle name="20 % – Zvýraznění3 4 2 2 3 4" xfId="12230"/>
    <cellStyle name="20 % – Zvýraznění3 4 2 2 3 5" xfId="23646"/>
    <cellStyle name="20 % – Zvýraznění3 4 2 2 3 6" xfId="35021"/>
    <cellStyle name="20 % – Zvýraznění3 4 2 2 4" xfId="1832"/>
    <cellStyle name="20 % – Zvýraznění3 4 2 2 4 2" xfId="8444"/>
    <cellStyle name="20 % – Zvýraznění3 4 2 2 4 2 2" xfId="16456"/>
    <cellStyle name="20 % – Zvýraznění3 4 2 2 4 2 3" xfId="27866"/>
    <cellStyle name="20 % – Zvýraznění3 4 2 2 4 2 4" xfId="39243"/>
    <cellStyle name="20 % – Zvýraznění3 4 2 2 4 3" xfId="19848"/>
    <cellStyle name="20 % – Zvýraznění3 4 2 2 4 3 2" xfId="31237"/>
    <cellStyle name="20 % – Zvýraznění3 4 2 2 4 3 3" xfId="42614"/>
    <cellStyle name="20 % – Zvýraznění3 4 2 2 4 4" xfId="12231"/>
    <cellStyle name="20 % – Zvýraznění3 4 2 2 4 5" xfId="23647"/>
    <cellStyle name="20 % – Zvýraznění3 4 2 2 4 6" xfId="35022"/>
    <cellStyle name="20 % – Zvýraznění3 4 2 2 5" xfId="1833"/>
    <cellStyle name="20 % – Zvýraznění3 4 2 2 5 2" xfId="8445"/>
    <cellStyle name="20 % – Zvýraznění3 4 2 2 5 2 2" xfId="18871"/>
    <cellStyle name="20 % – Zvýraznění3 4 2 2 5 2 3" xfId="30265"/>
    <cellStyle name="20 % – Zvýraznění3 4 2 2 5 2 4" xfId="41642"/>
    <cellStyle name="20 % – Zvýraznění3 4 2 2 5 3" xfId="19849"/>
    <cellStyle name="20 % – Zvýraznění3 4 2 2 5 3 2" xfId="31238"/>
    <cellStyle name="20 % – Zvýraznění3 4 2 2 5 3 3" xfId="42615"/>
    <cellStyle name="20 % – Zvýraznění3 4 2 2 5 4" xfId="12232"/>
    <cellStyle name="20 % – Zvýraznění3 4 2 2 5 5" xfId="23648"/>
    <cellStyle name="20 % – Zvýraznění3 4 2 2 5 6" xfId="35023"/>
    <cellStyle name="20 % – Zvýraznění3 4 2 2 6" xfId="7512"/>
    <cellStyle name="20 % – Zvýraznění3 4 2 2 6 2" xfId="11298"/>
    <cellStyle name="20 % – Zvýraznění3 4 2 2 6 2 2" xfId="18914"/>
    <cellStyle name="20 % – Zvýraznění3 4 2 2 6 2 3" xfId="30308"/>
    <cellStyle name="20 % – Zvýraznění3 4 2 2 6 2 4" xfId="41685"/>
    <cellStyle name="20 % – Zvýraznění3 4 2 2 6 3" xfId="22709"/>
    <cellStyle name="20 % – Zvýraznění3 4 2 2 6 3 2" xfId="34090"/>
    <cellStyle name="20 % – Zvýraznění3 4 2 2 6 3 3" xfId="45467"/>
    <cellStyle name="20 % – Zvýraznění3 4 2 2 6 4" xfId="15083"/>
    <cellStyle name="20 % – Zvýraznění3 4 2 2 6 5" xfId="26498"/>
    <cellStyle name="20 % – Zvýraznění3 4 2 2 6 6" xfId="37875"/>
    <cellStyle name="20 % – Zvýraznění3 4 2 2 7" xfId="7636"/>
    <cellStyle name="20 % – Zvýraznění3 4 2 2 7 2" xfId="15247"/>
    <cellStyle name="20 % – Zvýraznění3 4 2 2 7 3" xfId="26660"/>
    <cellStyle name="20 % – Zvýraznění3 4 2 2 7 4" xfId="38037"/>
    <cellStyle name="20 % – Zvýraznění3 4 2 2 8" xfId="19039"/>
    <cellStyle name="20 % – Zvýraznění3 4 2 2 8 2" xfId="30430"/>
    <cellStyle name="20 % – Zvýraznění3 4 2 2 8 3" xfId="41807"/>
    <cellStyle name="20 % – Zvýraznění3 4 2 2 9" xfId="11424"/>
    <cellStyle name="20 % – Zvýraznění3 4 2 3" xfId="421"/>
    <cellStyle name="20 % – Zvýraznění3 4 2 3 10" xfId="34259"/>
    <cellStyle name="20 % – Zvýraznění3 4 2 3 2" xfId="1834"/>
    <cellStyle name="20 % – Zvýraznění3 4 2 3 2 2" xfId="8446"/>
    <cellStyle name="20 % – Zvýraznění3 4 2 3 2 2 2" xfId="16457"/>
    <cellStyle name="20 % – Zvýraznění3 4 2 3 2 2 3" xfId="27867"/>
    <cellStyle name="20 % – Zvýraznění3 4 2 3 2 2 4" xfId="39244"/>
    <cellStyle name="20 % – Zvýraznění3 4 2 3 2 3" xfId="19850"/>
    <cellStyle name="20 % – Zvýraznění3 4 2 3 2 3 2" xfId="31239"/>
    <cellStyle name="20 % – Zvýraznění3 4 2 3 2 3 3" xfId="42616"/>
    <cellStyle name="20 % – Zvýraznění3 4 2 3 2 4" xfId="12233"/>
    <cellStyle name="20 % – Zvýraznění3 4 2 3 2 5" xfId="23649"/>
    <cellStyle name="20 % – Zvýraznění3 4 2 3 2 6" xfId="35024"/>
    <cellStyle name="20 % – Zvýraznění3 4 2 3 3" xfId="1835"/>
    <cellStyle name="20 % – Zvýraznění3 4 2 3 3 2" xfId="8447"/>
    <cellStyle name="20 % – Zvýraznění3 4 2 3 3 2 2" xfId="16458"/>
    <cellStyle name="20 % – Zvýraznění3 4 2 3 3 2 3" xfId="27868"/>
    <cellStyle name="20 % – Zvýraznění3 4 2 3 3 2 4" xfId="39245"/>
    <cellStyle name="20 % – Zvýraznění3 4 2 3 3 3" xfId="19851"/>
    <cellStyle name="20 % – Zvýraznění3 4 2 3 3 3 2" xfId="31240"/>
    <cellStyle name="20 % – Zvýraznění3 4 2 3 3 3 3" xfId="42617"/>
    <cellStyle name="20 % – Zvýraznění3 4 2 3 3 4" xfId="12234"/>
    <cellStyle name="20 % – Zvýraznění3 4 2 3 3 5" xfId="23650"/>
    <cellStyle name="20 % – Zvýraznění3 4 2 3 3 6" xfId="35025"/>
    <cellStyle name="20 % – Zvýraznění3 4 2 3 4" xfId="1836"/>
    <cellStyle name="20 % – Zvýraznění3 4 2 3 4 2" xfId="8448"/>
    <cellStyle name="20 % – Zvýraznění3 4 2 3 4 2 2" xfId="16459"/>
    <cellStyle name="20 % – Zvýraznění3 4 2 3 4 2 3" xfId="27869"/>
    <cellStyle name="20 % – Zvýraznění3 4 2 3 4 2 4" xfId="39246"/>
    <cellStyle name="20 % – Zvýraznění3 4 2 3 4 3" xfId="19852"/>
    <cellStyle name="20 % – Zvýraznění3 4 2 3 4 3 2" xfId="31241"/>
    <cellStyle name="20 % – Zvýraznění3 4 2 3 4 3 3" xfId="42618"/>
    <cellStyle name="20 % – Zvýraznění3 4 2 3 4 4" xfId="12235"/>
    <cellStyle name="20 % – Zvýraznění3 4 2 3 4 5" xfId="23651"/>
    <cellStyle name="20 % – Zvýraznění3 4 2 3 4 6" xfId="35026"/>
    <cellStyle name="20 % – Zvýraznění3 4 2 3 5" xfId="1837"/>
    <cellStyle name="20 % – Zvýraznění3 4 2 3 5 2" xfId="8449"/>
    <cellStyle name="20 % – Zvýraznění3 4 2 3 5 2 2" xfId="18754"/>
    <cellStyle name="20 % – Zvýraznění3 4 2 3 5 2 3" xfId="30148"/>
    <cellStyle name="20 % – Zvýraznění3 4 2 3 5 2 4" xfId="41525"/>
    <cellStyle name="20 % – Zvýraznění3 4 2 3 5 3" xfId="19853"/>
    <cellStyle name="20 % – Zvýraznění3 4 2 3 5 3 2" xfId="31242"/>
    <cellStyle name="20 % – Zvýraznění3 4 2 3 5 3 3" xfId="42619"/>
    <cellStyle name="20 % – Zvýraznění3 4 2 3 5 4" xfId="12236"/>
    <cellStyle name="20 % – Zvýraznění3 4 2 3 5 5" xfId="23652"/>
    <cellStyle name="20 % – Zvýraznění3 4 2 3 5 6" xfId="35027"/>
    <cellStyle name="20 % – Zvýraznění3 4 2 3 6" xfId="7680"/>
    <cellStyle name="20 % – Zvýraznění3 4 2 3 6 2" xfId="15326"/>
    <cellStyle name="20 % – Zvýraznění3 4 2 3 6 3" xfId="26739"/>
    <cellStyle name="20 % – Zvýraznění3 4 2 3 6 4" xfId="38116"/>
    <cellStyle name="20 % – Zvýraznění3 4 2 3 7" xfId="19084"/>
    <cellStyle name="20 % – Zvýraznění3 4 2 3 7 2" xfId="30474"/>
    <cellStyle name="20 % – Zvýraznění3 4 2 3 7 3" xfId="41851"/>
    <cellStyle name="20 % – Zvýraznění3 4 2 3 8" xfId="11468"/>
    <cellStyle name="20 % – Zvýraznění3 4 2 3 9" xfId="22884"/>
    <cellStyle name="20 % – Zvýraznění3 4 2 4" xfId="1838"/>
    <cellStyle name="20 % – Zvýraznění3 4 2 4 2" xfId="1839"/>
    <cellStyle name="20 % – Zvýraznění3 4 2 4 2 2" xfId="8451"/>
    <cellStyle name="20 % – Zvýraznění3 4 2 4 2 2 2" xfId="16460"/>
    <cellStyle name="20 % – Zvýraznění3 4 2 4 2 2 3" xfId="27870"/>
    <cellStyle name="20 % – Zvýraznění3 4 2 4 2 2 4" xfId="39247"/>
    <cellStyle name="20 % – Zvýraznění3 4 2 4 2 3" xfId="19855"/>
    <cellStyle name="20 % – Zvýraznění3 4 2 4 2 3 2" xfId="31244"/>
    <cellStyle name="20 % – Zvýraznění3 4 2 4 2 3 3" xfId="42621"/>
    <cellStyle name="20 % – Zvýraznění3 4 2 4 2 4" xfId="12238"/>
    <cellStyle name="20 % – Zvýraznění3 4 2 4 2 5" xfId="23654"/>
    <cellStyle name="20 % – Zvýraznění3 4 2 4 2 6" xfId="35029"/>
    <cellStyle name="20 % – Zvýraznění3 4 2 4 3" xfId="1840"/>
    <cellStyle name="20 % – Zvýraznění3 4 2 4 3 2" xfId="8452"/>
    <cellStyle name="20 % – Zvýraznění3 4 2 4 3 2 2" xfId="16461"/>
    <cellStyle name="20 % – Zvýraznění3 4 2 4 3 2 3" xfId="27871"/>
    <cellStyle name="20 % – Zvýraznění3 4 2 4 3 2 4" xfId="39248"/>
    <cellStyle name="20 % – Zvýraznění3 4 2 4 3 3" xfId="19856"/>
    <cellStyle name="20 % – Zvýraznění3 4 2 4 3 3 2" xfId="31245"/>
    <cellStyle name="20 % – Zvýraznění3 4 2 4 3 3 3" xfId="42622"/>
    <cellStyle name="20 % – Zvýraznění3 4 2 4 3 4" xfId="12239"/>
    <cellStyle name="20 % – Zvýraznění3 4 2 4 3 5" xfId="23655"/>
    <cellStyle name="20 % – Zvýraznění3 4 2 4 3 6" xfId="35030"/>
    <cellStyle name="20 % – Zvýraznění3 4 2 4 4" xfId="1841"/>
    <cellStyle name="20 % – Zvýraznění3 4 2 4 4 2" xfId="8453"/>
    <cellStyle name="20 % – Zvýraznění3 4 2 4 4 2 2" xfId="16462"/>
    <cellStyle name="20 % – Zvýraznění3 4 2 4 4 2 3" xfId="27872"/>
    <cellStyle name="20 % – Zvýraznění3 4 2 4 4 2 4" xfId="39249"/>
    <cellStyle name="20 % – Zvýraznění3 4 2 4 4 3" xfId="19857"/>
    <cellStyle name="20 % – Zvýraznění3 4 2 4 4 3 2" xfId="31246"/>
    <cellStyle name="20 % – Zvýraznění3 4 2 4 4 3 3" xfId="42623"/>
    <cellStyle name="20 % – Zvýraznění3 4 2 4 4 4" xfId="12240"/>
    <cellStyle name="20 % – Zvýraznění3 4 2 4 4 5" xfId="23656"/>
    <cellStyle name="20 % – Zvýraznění3 4 2 4 4 6" xfId="35031"/>
    <cellStyle name="20 % – Zvýraznění3 4 2 4 5" xfId="8450"/>
    <cellStyle name="20 % – Zvýraznění3 4 2 4 5 2" xfId="15743"/>
    <cellStyle name="20 % – Zvýraznění3 4 2 4 5 3" xfId="27153"/>
    <cellStyle name="20 % – Zvýraznění3 4 2 4 5 4" xfId="38530"/>
    <cellStyle name="20 % – Zvýraznění3 4 2 4 6" xfId="19854"/>
    <cellStyle name="20 % – Zvýraznění3 4 2 4 6 2" xfId="31243"/>
    <cellStyle name="20 % – Zvýraznění3 4 2 4 6 3" xfId="42620"/>
    <cellStyle name="20 % – Zvýraznění3 4 2 4 7" xfId="12237"/>
    <cellStyle name="20 % – Zvýraznění3 4 2 4 8" xfId="23653"/>
    <cellStyle name="20 % – Zvýraznění3 4 2 4 9" xfId="35028"/>
    <cellStyle name="20 % – Zvýraznění3 4 2 5" xfId="1842"/>
    <cellStyle name="20 % – Zvýraznění3 4 2 5 2" xfId="1843"/>
    <cellStyle name="20 % – Zvýraznění3 4 2 5 2 2" xfId="8455"/>
    <cellStyle name="20 % – Zvýraznění3 4 2 5 2 2 2" xfId="16463"/>
    <cellStyle name="20 % – Zvýraznění3 4 2 5 2 2 3" xfId="27873"/>
    <cellStyle name="20 % – Zvýraznění3 4 2 5 2 2 4" xfId="39250"/>
    <cellStyle name="20 % – Zvýraznění3 4 2 5 2 3" xfId="19859"/>
    <cellStyle name="20 % – Zvýraznění3 4 2 5 2 3 2" xfId="31248"/>
    <cellStyle name="20 % – Zvýraznění3 4 2 5 2 3 3" xfId="42625"/>
    <cellStyle name="20 % – Zvýraznění3 4 2 5 2 4" xfId="12242"/>
    <cellStyle name="20 % – Zvýraznění3 4 2 5 2 5" xfId="23658"/>
    <cellStyle name="20 % – Zvýraznění3 4 2 5 2 6" xfId="35033"/>
    <cellStyle name="20 % – Zvýraznění3 4 2 5 3" xfId="1844"/>
    <cellStyle name="20 % – Zvýraznění3 4 2 5 3 2" xfId="8456"/>
    <cellStyle name="20 % – Zvýraznění3 4 2 5 3 2 2" xfId="16464"/>
    <cellStyle name="20 % – Zvýraznění3 4 2 5 3 2 3" xfId="27874"/>
    <cellStyle name="20 % – Zvýraznění3 4 2 5 3 2 4" xfId="39251"/>
    <cellStyle name="20 % – Zvýraznění3 4 2 5 3 3" xfId="19860"/>
    <cellStyle name="20 % – Zvýraznění3 4 2 5 3 3 2" xfId="31249"/>
    <cellStyle name="20 % – Zvýraznění3 4 2 5 3 3 3" xfId="42626"/>
    <cellStyle name="20 % – Zvýraznění3 4 2 5 3 4" xfId="12243"/>
    <cellStyle name="20 % – Zvýraznění3 4 2 5 3 5" xfId="23659"/>
    <cellStyle name="20 % – Zvýraznění3 4 2 5 3 6" xfId="35034"/>
    <cellStyle name="20 % – Zvýraznění3 4 2 5 4" xfId="1845"/>
    <cellStyle name="20 % – Zvýraznění3 4 2 5 4 2" xfId="8457"/>
    <cellStyle name="20 % – Zvýraznění3 4 2 5 4 2 2" xfId="16465"/>
    <cellStyle name="20 % – Zvýraznění3 4 2 5 4 2 3" xfId="27875"/>
    <cellStyle name="20 % – Zvýraznění3 4 2 5 4 2 4" xfId="39252"/>
    <cellStyle name="20 % – Zvýraznění3 4 2 5 4 3" xfId="19861"/>
    <cellStyle name="20 % – Zvýraznění3 4 2 5 4 3 2" xfId="31250"/>
    <cellStyle name="20 % – Zvýraznění3 4 2 5 4 3 3" xfId="42627"/>
    <cellStyle name="20 % – Zvýraznění3 4 2 5 4 4" xfId="12244"/>
    <cellStyle name="20 % – Zvýraznění3 4 2 5 4 5" xfId="23660"/>
    <cellStyle name="20 % – Zvýraznění3 4 2 5 4 6" xfId="35035"/>
    <cellStyle name="20 % – Zvýraznění3 4 2 5 5" xfId="8454"/>
    <cellStyle name="20 % – Zvýraznění3 4 2 5 5 2" xfId="15825"/>
    <cellStyle name="20 % – Zvýraznění3 4 2 5 5 3" xfId="27235"/>
    <cellStyle name="20 % – Zvýraznění3 4 2 5 5 4" xfId="38612"/>
    <cellStyle name="20 % – Zvýraznění3 4 2 5 6" xfId="19858"/>
    <cellStyle name="20 % – Zvýraznění3 4 2 5 6 2" xfId="31247"/>
    <cellStyle name="20 % – Zvýraznění3 4 2 5 6 3" xfId="42624"/>
    <cellStyle name="20 % – Zvýraznění3 4 2 5 7" xfId="12241"/>
    <cellStyle name="20 % – Zvýraznění3 4 2 5 8" xfId="23657"/>
    <cellStyle name="20 % – Zvýraznění3 4 2 5 9" xfId="35032"/>
    <cellStyle name="20 % – Zvýraznění3 4 2 6" xfId="1846"/>
    <cellStyle name="20 % – Zvýraznění3 4 2 6 2" xfId="1847"/>
    <cellStyle name="20 % – Zvýraznění3 4 2 6 2 2" xfId="8459"/>
    <cellStyle name="20 % – Zvýraznění3 4 2 6 2 2 2" xfId="16466"/>
    <cellStyle name="20 % – Zvýraznění3 4 2 6 2 2 3" xfId="27876"/>
    <cellStyle name="20 % – Zvýraznění3 4 2 6 2 2 4" xfId="39253"/>
    <cellStyle name="20 % – Zvýraznění3 4 2 6 2 3" xfId="19863"/>
    <cellStyle name="20 % – Zvýraznění3 4 2 6 2 3 2" xfId="31252"/>
    <cellStyle name="20 % – Zvýraznění3 4 2 6 2 3 3" xfId="42629"/>
    <cellStyle name="20 % – Zvýraznění3 4 2 6 2 4" xfId="12246"/>
    <cellStyle name="20 % – Zvýraznění3 4 2 6 2 5" xfId="23662"/>
    <cellStyle name="20 % – Zvýraznění3 4 2 6 2 6" xfId="35037"/>
    <cellStyle name="20 % – Zvýraznění3 4 2 6 3" xfId="1848"/>
    <cellStyle name="20 % – Zvýraznění3 4 2 6 3 2" xfId="8460"/>
    <cellStyle name="20 % – Zvýraznění3 4 2 6 3 2 2" xfId="16467"/>
    <cellStyle name="20 % – Zvýraznění3 4 2 6 3 2 3" xfId="27877"/>
    <cellStyle name="20 % – Zvýraznění3 4 2 6 3 2 4" xfId="39254"/>
    <cellStyle name="20 % – Zvýraznění3 4 2 6 3 3" xfId="19864"/>
    <cellStyle name="20 % – Zvýraznění3 4 2 6 3 3 2" xfId="31253"/>
    <cellStyle name="20 % – Zvýraznění3 4 2 6 3 3 3" xfId="42630"/>
    <cellStyle name="20 % – Zvýraznění3 4 2 6 3 4" xfId="12247"/>
    <cellStyle name="20 % – Zvýraznění3 4 2 6 3 5" xfId="23663"/>
    <cellStyle name="20 % – Zvýraznění3 4 2 6 3 6" xfId="35038"/>
    <cellStyle name="20 % – Zvýraznění3 4 2 6 4" xfId="1849"/>
    <cellStyle name="20 % – Zvýraznění3 4 2 6 4 2" xfId="8461"/>
    <cellStyle name="20 % – Zvýraznění3 4 2 6 4 2 2" xfId="16468"/>
    <cellStyle name="20 % – Zvýraznění3 4 2 6 4 2 3" xfId="27878"/>
    <cellStyle name="20 % – Zvýraznění3 4 2 6 4 2 4" xfId="39255"/>
    <cellStyle name="20 % – Zvýraznění3 4 2 6 4 3" xfId="19865"/>
    <cellStyle name="20 % – Zvýraznění3 4 2 6 4 3 2" xfId="31254"/>
    <cellStyle name="20 % – Zvýraznění3 4 2 6 4 3 3" xfId="42631"/>
    <cellStyle name="20 % – Zvýraznění3 4 2 6 4 4" xfId="12248"/>
    <cellStyle name="20 % – Zvýraznění3 4 2 6 4 5" xfId="23664"/>
    <cellStyle name="20 % – Zvýraznění3 4 2 6 4 6" xfId="35039"/>
    <cellStyle name="20 % – Zvýraznění3 4 2 6 5" xfId="8458"/>
    <cellStyle name="20 % – Zvýraznění3 4 2 6 5 2" xfId="15913"/>
    <cellStyle name="20 % – Zvýraznění3 4 2 6 5 3" xfId="27323"/>
    <cellStyle name="20 % – Zvýraznění3 4 2 6 5 4" xfId="38700"/>
    <cellStyle name="20 % – Zvýraznění3 4 2 6 6" xfId="19862"/>
    <cellStyle name="20 % – Zvýraznění3 4 2 6 6 2" xfId="31251"/>
    <cellStyle name="20 % – Zvýraznění3 4 2 6 6 3" xfId="42628"/>
    <cellStyle name="20 % – Zvýraznění3 4 2 6 7" xfId="12245"/>
    <cellStyle name="20 % – Zvýraznění3 4 2 6 8" xfId="23661"/>
    <cellStyle name="20 % – Zvýraznění3 4 2 6 9" xfId="35036"/>
    <cellStyle name="20 % – Zvýraznění3 4 2 7" xfId="1850"/>
    <cellStyle name="20 % – Zvýraznění3 4 2 7 2" xfId="1851"/>
    <cellStyle name="20 % – Zvýraznění3 4 2 7 2 2" xfId="8463"/>
    <cellStyle name="20 % – Zvýraznění3 4 2 7 2 2 2" xfId="16469"/>
    <cellStyle name="20 % – Zvýraznění3 4 2 7 2 2 3" xfId="27879"/>
    <cellStyle name="20 % – Zvýraznění3 4 2 7 2 2 4" xfId="39256"/>
    <cellStyle name="20 % – Zvýraznění3 4 2 7 2 3" xfId="19867"/>
    <cellStyle name="20 % – Zvýraznění3 4 2 7 2 3 2" xfId="31256"/>
    <cellStyle name="20 % – Zvýraznění3 4 2 7 2 3 3" xfId="42633"/>
    <cellStyle name="20 % – Zvýraznění3 4 2 7 2 4" xfId="12250"/>
    <cellStyle name="20 % – Zvýraznění3 4 2 7 2 5" xfId="23666"/>
    <cellStyle name="20 % – Zvýraznění3 4 2 7 2 6" xfId="35041"/>
    <cellStyle name="20 % – Zvýraznění3 4 2 7 3" xfId="1852"/>
    <cellStyle name="20 % – Zvýraznění3 4 2 7 3 2" xfId="8464"/>
    <cellStyle name="20 % – Zvýraznění3 4 2 7 3 2 2" xfId="16470"/>
    <cellStyle name="20 % – Zvýraznění3 4 2 7 3 2 3" xfId="27880"/>
    <cellStyle name="20 % – Zvýraznění3 4 2 7 3 2 4" xfId="39257"/>
    <cellStyle name="20 % – Zvýraznění3 4 2 7 3 3" xfId="19868"/>
    <cellStyle name="20 % – Zvýraznění3 4 2 7 3 3 2" xfId="31257"/>
    <cellStyle name="20 % – Zvýraznění3 4 2 7 3 3 3" xfId="42634"/>
    <cellStyle name="20 % – Zvýraznění3 4 2 7 3 4" xfId="12251"/>
    <cellStyle name="20 % – Zvýraznění3 4 2 7 3 5" xfId="23667"/>
    <cellStyle name="20 % – Zvýraznění3 4 2 7 3 6" xfId="35042"/>
    <cellStyle name="20 % – Zvýraznění3 4 2 7 4" xfId="1853"/>
    <cellStyle name="20 % – Zvýraznění3 4 2 7 4 2" xfId="8465"/>
    <cellStyle name="20 % – Zvýraznění3 4 2 7 4 2 2" xfId="16471"/>
    <cellStyle name="20 % – Zvýraznění3 4 2 7 4 2 3" xfId="27881"/>
    <cellStyle name="20 % – Zvýraznění3 4 2 7 4 2 4" xfId="39258"/>
    <cellStyle name="20 % – Zvýraznění3 4 2 7 4 3" xfId="19869"/>
    <cellStyle name="20 % – Zvýraznění3 4 2 7 4 3 2" xfId="31258"/>
    <cellStyle name="20 % – Zvýraznění3 4 2 7 4 3 3" xfId="42635"/>
    <cellStyle name="20 % – Zvýraznění3 4 2 7 4 4" xfId="12252"/>
    <cellStyle name="20 % – Zvýraznění3 4 2 7 4 5" xfId="23668"/>
    <cellStyle name="20 % – Zvýraznění3 4 2 7 4 6" xfId="35043"/>
    <cellStyle name="20 % – Zvýraznění3 4 2 7 5" xfId="8462"/>
    <cellStyle name="20 % – Zvýraznění3 4 2 7 5 2" xfId="15996"/>
    <cellStyle name="20 % – Zvýraznění3 4 2 7 5 3" xfId="27406"/>
    <cellStyle name="20 % – Zvýraznění3 4 2 7 5 4" xfId="38783"/>
    <cellStyle name="20 % – Zvýraznění3 4 2 7 6" xfId="19866"/>
    <cellStyle name="20 % – Zvýraznění3 4 2 7 6 2" xfId="31255"/>
    <cellStyle name="20 % – Zvýraznění3 4 2 7 6 3" xfId="42632"/>
    <cellStyle name="20 % – Zvýraznění3 4 2 7 7" xfId="12249"/>
    <cellStyle name="20 % – Zvýraznění3 4 2 7 8" xfId="23665"/>
    <cellStyle name="20 % – Zvýraznění3 4 2 7 9" xfId="35040"/>
    <cellStyle name="20 % – Zvýraznění3 4 2 8" xfId="1854"/>
    <cellStyle name="20 % – Zvýraznění3 4 2 8 2" xfId="8466"/>
    <cellStyle name="20 % – Zvýraznění3 4 2 8 2 2" xfId="16472"/>
    <cellStyle name="20 % – Zvýraznění3 4 2 8 2 3" xfId="27882"/>
    <cellStyle name="20 % – Zvýraznění3 4 2 8 2 4" xfId="39259"/>
    <cellStyle name="20 % – Zvýraznění3 4 2 8 3" xfId="19870"/>
    <cellStyle name="20 % – Zvýraznění3 4 2 8 3 2" xfId="31259"/>
    <cellStyle name="20 % – Zvýraznění3 4 2 8 3 3" xfId="42636"/>
    <cellStyle name="20 % – Zvýraznění3 4 2 8 4" xfId="12253"/>
    <cellStyle name="20 % – Zvýraznění3 4 2 8 5" xfId="23669"/>
    <cellStyle name="20 % – Zvýraznění3 4 2 8 6" xfId="35044"/>
    <cellStyle name="20 % – Zvýraznění3 4 2 9" xfId="1855"/>
    <cellStyle name="20 % – Zvýraznění3 4 2 9 2" xfId="8467"/>
    <cellStyle name="20 % – Zvýraznění3 4 2 9 2 2" xfId="16473"/>
    <cellStyle name="20 % – Zvýraznění3 4 2 9 2 3" xfId="27883"/>
    <cellStyle name="20 % – Zvýraznění3 4 2 9 2 4" xfId="39260"/>
    <cellStyle name="20 % – Zvýraznění3 4 2 9 3" xfId="19871"/>
    <cellStyle name="20 % – Zvýraznění3 4 2 9 3 2" xfId="31260"/>
    <cellStyle name="20 % – Zvýraznění3 4 2 9 3 3" xfId="42637"/>
    <cellStyle name="20 % – Zvýraznění3 4 2 9 4" xfId="12254"/>
    <cellStyle name="20 % – Zvýraznění3 4 2 9 5" xfId="23670"/>
    <cellStyle name="20 % – Zvýraznění3 4 2 9 6" xfId="35045"/>
    <cellStyle name="20 % – Zvýraznění3 4 3" xfId="322"/>
    <cellStyle name="20 % – Zvýraznění3 4 3 10" xfId="22798"/>
    <cellStyle name="20 % – Zvýraznění3 4 3 11" xfId="34173"/>
    <cellStyle name="20 % – Zvýraznění3 4 3 2" xfId="422"/>
    <cellStyle name="20 % – Zvýraznění3 4 3 2 2" xfId="1856"/>
    <cellStyle name="20 % – Zvýraznění3 4 3 2 2 2" xfId="8468"/>
    <cellStyle name="20 % – Zvýraznění3 4 3 2 2 2 2" xfId="18854"/>
    <cellStyle name="20 % – Zvýraznění3 4 3 2 2 2 3" xfId="30248"/>
    <cellStyle name="20 % – Zvýraznění3 4 3 2 2 2 4" xfId="41625"/>
    <cellStyle name="20 % – Zvýraznění3 4 3 2 2 3" xfId="19872"/>
    <cellStyle name="20 % – Zvýraznění3 4 3 2 2 3 2" xfId="31261"/>
    <cellStyle name="20 % – Zvýraznění3 4 3 2 2 3 3" xfId="42638"/>
    <cellStyle name="20 % – Zvýraznění3 4 3 2 2 4" xfId="12255"/>
    <cellStyle name="20 % – Zvýraznění3 4 3 2 2 5" xfId="23671"/>
    <cellStyle name="20 % – Zvýraznění3 4 3 2 2 6" xfId="35046"/>
    <cellStyle name="20 % – Zvýraznění3 4 3 2 3" xfId="7681"/>
    <cellStyle name="20 % – Zvýraznění3 4 3 2 3 2" xfId="15312"/>
    <cellStyle name="20 % – Zvýraznění3 4 3 2 3 3" xfId="26725"/>
    <cellStyle name="20 % – Zvýraznění3 4 3 2 3 4" xfId="38102"/>
    <cellStyle name="20 % – Zvýraznění3 4 3 2 4" xfId="19085"/>
    <cellStyle name="20 % – Zvýraznění3 4 3 2 4 2" xfId="30475"/>
    <cellStyle name="20 % – Zvýraznění3 4 3 2 4 3" xfId="41852"/>
    <cellStyle name="20 % – Zvýraznění3 4 3 2 5" xfId="11469"/>
    <cellStyle name="20 % – Zvýraznění3 4 3 2 6" xfId="22885"/>
    <cellStyle name="20 % – Zvýraznění3 4 3 2 7" xfId="34260"/>
    <cellStyle name="20 % – Zvýraznění3 4 3 3" xfId="1857"/>
    <cellStyle name="20 % – Zvýraznění3 4 3 3 2" xfId="8469"/>
    <cellStyle name="20 % – Zvýraznění3 4 3 3 2 2" xfId="16474"/>
    <cellStyle name="20 % – Zvýraznění3 4 3 3 2 3" xfId="27884"/>
    <cellStyle name="20 % – Zvýraznění3 4 3 3 2 4" xfId="39261"/>
    <cellStyle name="20 % – Zvýraznění3 4 3 3 3" xfId="19873"/>
    <cellStyle name="20 % – Zvýraznění3 4 3 3 3 2" xfId="31262"/>
    <cellStyle name="20 % – Zvýraznění3 4 3 3 3 3" xfId="42639"/>
    <cellStyle name="20 % – Zvýraznění3 4 3 3 4" xfId="12256"/>
    <cellStyle name="20 % – Zvýraznění3 4 3 3 5" xfId="23672"/>
    <cellStyle name="20 % – Zvýraznění3 4 3 3 6" xfId="35047"/>
    <cellStyle name="20 % – Zvýraznění3 4 3 4" xfId="1858"/>
    <cellStyle name="20 % – Zvýraznění3 4 3 4 2" xfId="8470"/>
    <cellStyle name="20 % – Zvýraznění3 4 3 4 2 2" xfId="16475"/>
    <cellStyle name="20 % – Zvýraznění3 4 3 4 2 3" xfId="27885"/>
    <cellStyle name="20 % – Zvýraznění3 4 3 4 2 4" xfId="39262"/>
    <cellStyle name="20 % – Zvýraznění3 4 3 4 3" xfId="19874"/>
    <cellStyle name="20 % – Zvýraznění3 4 3 4 3 2" xfId="31263"/>
    <cellStyle name="20 % – Zvýraznění3 4 3 4 3 3" xfId="42640"/>
    <cellStyle name="20 % – Zvýraznění3 4 3 4 4" xfId="12257"/>
    <cellStyle name="20 % – Zvýraznění3 4 3 4 5" xfId="23673"/>
    <cellStyle name="20 % – Zvýraznění3 4 3 4 6" xfId="35048"/>
    <cellStyle name="20 % – Zvýraznění3 4 3 5" xfId="1859"/>
    <cellStyle name="20 % – Zvýraznění3 4 3 5 2" xfId="8471"/>
    <cellStyle name="20 % – Zvýraznění3 4 3 5 2 2" xfId="18673"/>
    <cellStyle name="20 % – Zvýraznění3 4 3 5 2 3" xfId="30067"/>
    <cellStyle name="20 % – Zvýraznění3 4 3 5 2 4" xfId="41444"/>
    <cellStyle name="20 % – Zvýraznění3 4 3 5 3" xfId="19875"/>
    <cellStyle name="20 % – Zvýraznění3 4 3 5 3 2" xfId="31264"/>
    <cellStyle name="20 % – Zvýraznění3 4 3 5 3 3" xfId="42641"/>
    <cellStyle name="20 % – Zvýraznění3 4 3 5 4" xfId="12258"/>
    <cellStyle name="20 % – Zvýraznění3 4 3 5 5" xfId="23674"/>
    <cellStyle name="20 % – Zvýraznění3 4 3 5 6" xfId="35049"/>
    <cellStyle name="20 % – Zvýraznění3 4 3 6" xfId="7513"/>
    <cellStyle name="20 % – Zvýraznění3 4 3 6 2" xfId="11299"/>
    <cellStyle name="20 % – Zvýraznění3 4 3 6 2 2" xfId="18915"/>
    <cellStyle name="20 % – Zvýraznění3 4 3 6 2 3" xfId="30309"/>
    <cellStyle name="20 % – Zvýraznění3 4 3 6 2 4" xfId="41686"/>
    <cellStyle name="20 % – Zvýraznění3 4 3 6 3" xfId="22710"/>
    <cellStyle name="20 % – Zvýraznění3 4 3 6 3 2" xfId="34091"/>
    <cellStyle name="20 % – Zvýraznění3 4 3 6 3 3" xfId="45468"/>
    <cellStyle name="20 % – Zvýraznění3 4 3 6 4" xfId="15084"/>
    <cellStyle name="20 % – Zvýraznění3 4 3 6 5" xfId="26499"/>
    <cellStyle name="20 % – Zvýraznění3 4 3 6 6" xfId="37876"/>
    <cellStyle name="20 % – Zvýraznění3 4 3 7" xfId="7594"/>
    <cellStyle name="20 % – Zvýraznění3 4 3 7 2" xfId="15205"/>
    <cellStyle name="20 % – Zvýraznění3 4 3 7 3" xfId="26618"/>
    <cellStyle name="20 % – Zvýraznění3 4 3 7 4" xfId="37995"/>
    <cellStyle name="20 % – Zvýraznění3 4 3 8" xfId="18997"/>
    <cellStyle name="20 % – Zvýraznění3 4 3 8 2" xfId="30388"/>
    <cellStyle name="20 % – Zvýraznění3 4 3 8 3" xfId="41765"/>
    <cellStyle name="20 % – Zvýraznění3 4 3 9" xfId="11382"/>
    <cellStyle name="20 % – Zvýraznění3 4 4" xfId="351"/>
    <cellStyle name="20 % – Zvýraznění3 4 4 10" xfId="22826"/>
    <cellStyle name="20 % – Zvýraznění3 4 4 11" xfId="34201"/>
    <cellStyle name="20 % – Zvýraznění3 4 4 2" xfId="1860"/>
    <cellStyle name="20 % – Zvýraznění3 4 4 2 2" xfId="8472"/>
    <cellStyle name="20 % – Zvýraznění3 4 4 2 2 2" xfId="16476"/>
    <cellStyle name="20 % – Zvýraznění3 4 4 2 2 3" xfId="27886"/>
    <cellStyle name="20 % – Zvýraznění3 4 4 2 2 4" xfId="39263"/>
    <cellStyle name="20 % – Zvýraznění3 4 4 2 3" xfId="19876"/>
    <cellStyle name="20 % – Zvýraznění3 4 4 2 3 2" xfId="31265"/>
    <cellStyle name="20 % – Zvýraznění3 4 4 2 3 3" xfId="42642"/>
    <cellStyle name="20 % – Zvýraznění3 4 4 2 4" xfId="12259"/>
    <cellStyle name="20 % – Zvýraznění3 4 4 2 5" xfId="23675"/>
    <cellStyle name="20 % – Zvýraznění3 4 4 2 6" xfId="35050"/>
    <cellStyle name="20 % – Zvýraznění3 4 4 3" xfId="1861"/>
    <cellStyle name="20 % – Zvýraznění3 4 4 3 2" xfId="8473"/>
    <cellStyle name="20 % – Zvýraznění3 4 4 3 2 2" xfId="16477"/>
    <cellStyle name="20 % – Zvýraznění3 4 4 3 2 3" xfId="27887"/>
    <cellStyle name="20 % – Zvýraznění3 4 4 3 2 4" xfId="39264"/>
    <cellStyle name="20 % – Zvýraznění3 4 4 3 3" xfId="19877"/>
    <cellStyle name="20 % – Zvýraznění3 4 4 3 3 2" xfId="31266"/>
    <cellStyle name="20 % – Zvýraznění3 4 4 3 3 3" xfId="42643"/>
    <cellStyle name="20 % – Zvýraznění3 4 4 3 4" xfId="12260"/>
    <cellStyle name="20 % – Zvýraznění3 4 4 3 5" xfId="23676"/>
    <cellStyle name="20 % – Zvýraznění3 4 4 3 6" xfId="35051"/>
    <cellStyle name="20 % – Zvýraznění3 4 4 4" xfId="1862"/>
    <cellStyle name="20 % – Zvýraznění3 4 4 4 2" xfId="8474"/>
    <cellStyle name="20 % – Zvýraznění3 4 4 4 2 2" xfId="16478"/>
    <cellStyle name="20 % – Zvýraznění3 4 4 4 2 3" xfId="27888"/>
    <cellStyle name="20 % – Zvýraznění3 4 4 4 2 4" xfId="39265"/>
    <cellStyle name="20 % – Zvýraznění3 4 4 4 3" xfId="19878"/>
    <cellStyle name="20 % – Zvýraznění3 4 4 4 3 2" xfId="31267"/>
    <cellStyle name="20 % – Zvýraznění3 4 4 4 3 3" xfId="42644"/>
    <cellStyle name="20 % – Zvýraznění3 4 4 4 4" xfId="12261"/>
    <cellStyle name="20 % – Zvýraznění3 4 4 4 5" xfId="23677"/>
    <cellStyle name="20 % – Zvýraznění3 4 4 4 6" xfId="35052"/>
    <cellStyle name="20 % – Zvýraznění3 4 4 5" xfId="1863"/>
    <cellStyle name="20 % – Zvýraznění3 4 4 5 2" xfId="8475"/>
    <cellStyle name="20 % – Zvýraznění3 4 4 5 2 2" xfId="18697"/>
    <cellStyle name="20 % – Zvýraznění3 4 4 5 2 3" xfId="30091"/>
    <cellStyle name="20 % – Zvýraznění3 4 4 5 2 4" xfId="41468"/>
    <cellStyle name="20 % – Zvýraznění3 4 4 5 3" xfId="19879"/>
    <cellStyle name="20 % – Zvýraznění3 4 4 5 3 2" xfId="31268"/>
    <cellStyle name="20 % – Zvýraznění3 4 4 5 3 3" xfId="42645"/>
    <cellStyle name="20 % – Zvýraznění3 4 4 5 4" xfId="12262"/>
    <cellStyle name="20 % – Zvýraznění3 4 4 5 5" xfId="23678"/>
    <cellStyle name="20 % – Zvýraznění3 4 4 5 6" xfId="35053"/>
    <cellStyle name="20 % – Zvýraznění3 4 4 6" xfId="7514"/>
    <cellStyle name="20 % – Zvýraznění3 4 4 6 2" xfId="11300"/>
    <cellStyle name="20 % – Zvýraznění3 4 4 6 2 2" xfId="18916"/>
    <cellStyle name="20 % – Zvýraznění3 4 4 6 2 3" xfId="30310"/>
    <cellStyle name="20 % – Zvýraznění3 4 4 6 2 4" xfId="41687"/>
    <cellStyle name="20 % – Zvýraznění3 4 4 6 3" xfId="22711"/>
    <cellStyle name="20 % – Zvýraznění3 4 4 6 3 2" xfId="34092"/>
    <cellStyle name="20 % – Zvýraznění3 4 4 6 3 3" xfId="45469"/>
    <cellStyle name="20 % – Zvýraznění3 4 4 6 4" xfId="15085"/>
    <cellStyle name="20 % – Zvýraznění3 4 4 6 5" xfId="26500"/>
    <cellStyle name="20 % – Zvýraznění3 4 4 6 6" xfId="37877"/>
    <cellStyle name="20 % – Zvýraznění3 4 4 7" xfId="7622"/>
    <cellStyle name="20 % – Zvýraznění3 4 4 7 2" xfId="15233"/>
    <cellStyle name="20 % – Zvýraznění3 4 4 7 3" xfId="26646"/>
    <cellStyle name="20 % – Zvýraznění3 4 4 7 4" xfId="38023"/>
    <cellStyle name="20 % – Zvýraznění3 4 4 8" xfId="19025"/>
    <cellStyle name="20 % – Zvýraznění3 4 4 8 2" xfId="30416"/>
    <cellStyle name="20 % – Zvýraznění3 4 4 8 3" xfId="41793"/>
    <cellStyle name="20 % – Zvýraznění3 4 4 9" xfId="11410"/>
    <cellStyle name="20 % – Zvýraznění3 4 5" xfId="423"/>
    <cellStyle name="20 % – Zvýraznění3 4 5 10" xfId="34261"/>
    <cellStyle name="20 % – Zvýraznění3 4 5 2" xfId="1864"/>
    <cellStyle name="20 % – Zvýraznění3 4 5 2 2" xfId="8476"/>
    <cellStyle name="20 % – Zvýraznění3 4 5 2 2 2" xfId="16479"/>
    <cellStyle name="20 % – Zvýraznění3 4 5 2 2 3" xfId="27889"/>
    <cellStyle name="20 % – Zvýraznění3 4 5 2 2 4" xfId="39266"/>
    <cellStyle name="20 % – Zvýraznění3 4 5 2 3" xfId="19880"/>
    <cellStyle name="20 % – Zvýraznění3 4 5 2 3 2" xfId="31269"/>
    <cellStyle name="20 % – Zvýraznění3 4 5 2 3 3" xfId="42646"/>
    <cellStyle name="20 % – Zvýraznění3 4 5 2 4" xfId="12263"/>
    <cellStyle name="20 % – Zvýraznění3 4 5 2 5" xfId="23679"/>
    <cellStyle name="20 % – Zvýraznění3 4 5 2 6" xfId="35054"/>
    <cellStyle name="20 % – Zvýraznění3 4 5 3" xfId="1865"/>
    <cellStyle name="20 % – Zvýraznění3 4 5 3 2" xfId="8477"/>
    <cellStyle name="20 % – Zvýraznění3 4 5 3 2 2" xfId="16480"/>
    <cellStyle name="20 % – Zvýraznění3 4 5 3 2 3" xfId="27890"/>
    <cellStyle name="20 % – Zvýraznění3 4 5 3 2 4" xfId="39267"/>
    <cellStyle name="20 % – Zvýraznění3 4 5 3 3" xfId="19881"/>
    <cellStyle name="20 % – Zvýraznění3 4 5 3 3 2" xfId="31270"/>
    <cellStyle name="20 % – Zvýraznění3 4 5 3 3 3" xfId="42647"/>
    <cellStyle name="20 % – Zvýraznění3 4 5 3 4" xfId="12264"/>
    <cellStyle name="20 % – Zvýraznění3 4 5 3 5" xfId="23680"/>
    <cellStyle name="20 % – Zvýraznění3 4 5 3 6" xfId="35055"/>
    <cellStyle name="20 % – Zvýraznění3 4 5 4" xfId="1866"/>
    <cellStyle name="20 % – Zvýraznění3 4 5 4 2" xfId="8478"/>
    <cellStyle name="20 % – Zvýraznění3 4 5 4 2 2" xfId="16481"/>
    <cellStyle name="20 % – Zvýraznění3 4 5 4 2 3" xfId="27891"/>
    <cellStyle name="20 % – Zvýraznění3 4 5 4 2 4" xfId="39268"/>
    <cellStyle name="20 % – Zvýraznění3 4 5 4 3" xfId="19882"/>
    <cellStyle name="20 % – Zvýraznění3 4 5 4 3 2" xfId="31271"/>
    <cellStyle name="20 % – Zvýraznění3 4 5 4 3 3" xfId="42648"/>
    <cellStyle name="20 % – Zvýraznění3 4 5 4 4" xfId="12265"/>
    <cellStyle name="20 % – Zvýraznění3 4 5 4 5" xfId="23681"/>
    <cellStyle name="20 % – Zvýraznění3 4 5 4 6" xfId="35056"/>
    <cellStyle name="20 % – Zvýraznění3 4 5 5" xfId="1867"/>
    <cellStyle name="20 % – Zvýraznění3 4 5 5 2" xfId="8479"/>
    <cellStyle name="20 % – Zvýraznění3 4 5 5 2 2" xfId="18765"/>
    <cellStyle name="20 % – Zvýraznění3 4 5 5 2 3" xfId="30159"/>
    <cellStyle name="20 % – Zvýraznění3 4 5 5 2 4" xfId="41536"/>
    <cellStyle name="20 % – Zvýraznění3 4 5 5 3" xfId="19883"/>
    <cellStyle name="20 % – Zvýraznění3 4 5 5 3 2" xfId="31272"/>
    <cellStyle name="20 % – Zvýraznění3 4 5 5 3 3" xfId="42649"/>
    <cellStyle name="20 % – Zvýraznění3 4 5 5 4" xfId="12266"/>
    <cellStyle name="20 % – Zvýraznění3 4 5 5 5" xfId="23682"/>
    <cellStyle name="20 % – Zvýraznění3 4 5 5 6" xfId="35057"/>
    <cellStyle name="20 % – Zvýraznění3 4 5 6" xfId="7682"/>
    <cellStyle name="20 % – Zvýraznění3 4 5 6 2" xfId="15298"/>
    <cellStyle name="20 % – Zvýraznění3 4 5 6 3" xfId="26711"/>
    <cellStyle name="20 % – Zvýraznění3 4 5 6 4" xfId="38088"/>
    <cellStyle name="20 % – Zvýraznění3 4 5 7" xfId="19086"/>
    <cellStyle name="20 % – Zvýraznění3 4 5 7 2" xfId="30476"/>
    <cellStyle name="20 % – Zvýraznění3 4 5 7 3" xfId="41853"/>
    <cellStyle name="20 % – Zvýraznění3 4 5 8" xfId="11470"/>
    <cellStyle name="20 % – Zvýraznění3 4 5 9" xfId="22886"/>
    <cellStyle name="20 % – Zvýraznění3 4 6" xfId="1868"/>
    <cellStyle name="20 % – Zvýraznění3 4 6 2" xfId="1869"/>
    <cellStyle name="20 % – Zvýraznění3 4 6 2 2" xfId="8481"/>
    <cellStyle name="20 % – Zvýraznění3 4 6 2 2 2" xfId="16482"/>
    <cellStyle name="20 % – Zvýraznění3 4 6 2 2 3" xfId="27892"/>
    <cellStyle name="20 % – Zvýraznění3 4 6 2 2 4" xfId="39269"/>
    <cellStyle name="20 % – Zvýraznění3 4 6 2 3" xfId="19885"/>
    <cellStyle name="20 % – Zvýraznění3 4 6 2 3 2" xfId="31274"/>
    <cellStyle name="20 % – Zvýraznění3 4 6 2 3 3" xfId="42651"/>
    <cellStyle name="20 % – Zvýraznění3 4 6 2 4" xfId="12268"/>
    <cellStyle name="20 % – Zvýraznění3 4 6 2 5" xfId="23684"/>
    <cellStyle name="20 % – Zvýraznění3 4 6 2 6" xfId="35059"/>
    <cellStyle name="20 % – Zvýraznění3 4 6 3" xfId="1870"/>
    <cellStyle name="20 % – Zvýraznění3 4 6 3 2" xfId="8482"/>
    <cellStyle name="20 % – Zvýraznění3 4 6 3 2 2" xfId="16483"/>
    <cellStyle name="20 % – Zvýraznění3 4 6 3 2 3" xfId="27893"/>
    <cellStyle name="20 % – Zvýraznění3 4 6 3 2 4" xfId="39270"/>
    <cellStyle name="20 % – Zvýraznění3 4 6 3 3" xfId="19886"/>
    <cellStyle name="20 % – Zvýraznění3 4 6 3 3 2" xfId="31275"/>
    <cellStyle name="20 % – Zvýraznění3 4 6 3 3 3" xfId="42652"/>
    <cellStyle name="20 % – Zvýraznění3 4 6 3 4" xfId="12269"/>
    <cellStyle name="20 % – Zvýraznění3 4 6 3 5" xfId="23685"/>
    <cellStyle name="20 % – Zvýraznění3 4 6 3 6" xfId="35060"/>
    <cellStyle name="20 % – Zvýraznění3 4 6 4" xfId="1871"/>
    <cellStyle name="20 % – Zvýraznění3 4 6 4 2" xfId="8483"/>
    <cellStyle name="20 % – Zvýraznění3 4 6 4 2 2" xfId="16484"/>
    <cellStyle name="20 % – Zvýraznění3 4 6 4 2 3" xfId="27894"/>
    <cellStyle name="20 % – Zvýraznění3 4 6 4 2 4" xfId="39271"/>
    <cellStyle name="20 % – Zvýraznění3 4 6 4 3" xfId="19887"/>
    <cellStyle name="20 % – Zvýraznění3 4 6 4 3 2" xfId="31276"/>
    <cellStyle name="20 % – Zvýraznění3 4 6 4 3 3" xfId="42653"/>
    <cellStyle name="20 % – Zvýraznění3 4 6 4 4" xfId="12270"/>
    <cellStyle name="20 % – Zvýraznění3 4 6 4 5" xfId="23686"/>
    <cellStyle name="20 % – Zvýraznění3 4 6 4 6" xfId="35061"/>
    <cellStyle name="20 % – Zvýraznění3 4 6 5" xfId="8480"/>
    <cellStyle name="20 % – Zvýraznění3 4 6 5 2" xfId="15602"/>
    <cellStyle name="20 % – Zvýraznění3 4 6 5 3" xfId="27012"/>
    <cellStyle name="20 % – Zvýraznění3 4 6 5 4" xfId="38389"/>
    <cellStyle name="20 % – Zvýraznění3 4 6 6" xfId="19884"/>
    <cellStyle name="20 % – Zvýraznění3 4 6 6 2" xfId="31273"/>
    <cellStyle name="20 % – Zvýraznění3 4 6 6 3" xfId="42650"/>
    <cellStyle name="20 % – Zvýraznění3 4 6 7" xfId="12267"/>
    <cellStyle name="20 % – Zvýraznění3 4 6 8" xfId="23683"/>
    <cellStyle name="20 % – Zvýraznění3 4 6 9" xfId="35058"/>
    <cellStyle name="20 % – Zvýraznění3 4 7" xfId="1872"/>
    <cellStyle name="20 % – Zvýraznění3 4 7 2" xfId="1873"/>
    <cellStyle name="20 % – Zvýraznění3 4 7 2 2" xfId="8485"/>
    <cellStyle name="20 % – Zvýraznění3 4 7 2 2 2" xfId="16485"/>
    <cellStyle name="20 % – Zvýraznění3 4 7 2 2 3" xfId="27895"/>
    <cellStyle name="20 % – Zvýraznění3 4 7 2 2 4" xfId="39272"/>
    <cellStyle name="20 % – Zvýraznění3 4 7 2 3" xfId="19889"/>
    <cellStyle name="20 % – Zvýraznění3 4 7 2 3 2" xfId="31278"/>
    <cellStyle name="20 % – Zvýraznění3 4 7 2 3 3" xfId="42655"/>
    <cellStyle name="20 % – Zvýraznění3 4 7 2 4" xfId="12272"/>
    <cellStyle name="20 % – Zvýraznění3 4 7 2 5" xfId="23688"/>
    <cellStyle name="20 % – Zvýraznění3 4 7 2 6" xfId="35063"/>
    <cellStyle name="20 % – Zvýraznění3 4 7 3" xfId="1874"/>
    <cellStyle name="20 % – Zvýraznění3 4 7 3 2" xfId="8486"/>
    <cellStyle name="20 % – Zvýraznění3 4 7 3 2 2" xfId="16486"/>
    <cellStyle name="20 % – Zvýraznění3 4 7 3 2 3" xfId="27896"/>
    <cellStyle name="20 % – Zvýraznění3 4 7 3 2 4" xfId="39273"/>
    <cellStyle name="20 % – Zvýraznění3 4 7 3 3" xfId="19890"/>
    <cellStyle name="20 % – Zvýraznění3 4 7 3 3 2" xfId="31279"/>
    <cellStyle name="20 % – Zvýraznění3 4 7 3 3 3" xfId="42656"/>
    <cellStyle name="20 % – Zvýraznění3 4 7 3 4" xfId="12273"/>
    <cellStyle name="20 % – Zvýraznění3 4 7 3 5" xfId="23689"/>
    <cellStyle name="20 % – Zvýraznění3 4 7 3 6" xfId="35064"/>
    <cellStyle name="20 % – Zvýraznění3 4 7 4" xfId="1875"/>
    <cellStyle name="20 % – Zvýraznění3 4 7 4 2" xfId="8487"/>
    <cellStyle name="20 % – Zvýraznění3 4 7 4 2 2" xfId="16487"/>
    <cellStyle name="20 % – Zvýraznění3 4 7 4 2 3" xfId="27897"/>
    <cellStyle name="20 % – Zvýraznění3 4 7 4 2 4" xfId="39274"/>
    <cellStyle name="20 % – Zvýraznění3 4 7 4 3" xfId="19891"/>
    <cellStyle name="20 % – Zvýraznění3 4 7 4 3 2" xfId="31280"/>
    <cellStyle name="20 % – Zvýraznění3 4 7 4 3 3" xfId="42657"/>
    <cellStyle name="20 % – Zvýraznění3 4 7 4 4" xfId="12274"/>
    <cellStyle name="20 % – Zvýraznění3 4 7 4 5" xfId="23690"/>
    <cellStyle name="20 % – Zvýraznění3 4 7 4 6" xfId="35065"/>
    <cellStyle name="20 % – Zvýraznění3 4 7 5" xfId="8484"/>
    <cellStyle name="20 % – Zvýraznění3 4 7 5 2" xfId="15558"/>
    <cellStyle name="20 % – Zvýraznění3 4 7 5 3" xfId="26969"/>
    <cellStyle name="20 % – Zvýraznění3 4 7 5 4" xfId="38346"/>
    <cellStyle name="20 % – Zvýraznění3 4 7 6" xfId="19888"/>
    <cellStyle name="20 % – Zvýraznění3 4 7 6 2" xfId="31277"/>
    <cellStyle name="20 % – Zvýraznění3 4 7 6 3" xfId="42654"/>
    <cellStyle name="20 % – Zvýraznění3 4 7 7" xfId="12271"/>
    <cellStyle name="20 % – Zvýraznění3 4 7 8" xfId="23687"/>
    <cellStyle name="20 % – Zvýraznění3 4 7 9" xfId="35062"/>
    <cellStyle name="20 % – Zvýraznění3 4 8" xfId="1876"/>
    <cellStyle name="20 % – Zvýraznění3 4 8 2" xfId="1877"/>
    <cellStyle name="20 % – Zvýraznění3 4 8 2 2" xfId="8489"/>
    <cellStyle name="20 % – Zvýraznění3 4 8 2 2 2" xfId="16488"/>
    <cellStyle name="20 % – Zvýraznění3 4 8 2 2 3" xfId="27898"/>
    <cellStyle name="20 % – Zvýraznění3 4 8 2 2 4" xfId="39275"/>
    <cellStyle name="20 % – Zvýraznění3 4 8 2 3" xfId="19893"/>
    <cellStyle name="20 % – Zvýraznění3 4 8 2 3 2" xfId="31282"/>
    <cellStyle name="20 % – Zvýraznění3 4 8 2 3 3" xfId="42659"/>
    <cellStyle name="20 % – Zvýraznění3 4 8 2 4" xfId="12276"/>
    <cellStyle name="20 % – Zvýraznění3 4 8 2 5" xfId="23692"/>
    <cellStyle name="20 % – Zvýraznění3 4 8 2 6" xfId="35067"/>
    <cellStyle name="20 % – Zvýraznění3 4 8 3" xfId="1878"/>
    <cellStyle name="20 % – Zvýraznění3 4 8 3 2" xfId="8490"/>
    <cellStyle name="20 % – Zvýraznění3 4 8 3 2 2" xfId="16489"/>
    <cellStyle name="20 % – Zvýraznění3 4 8 3 2 3" xfId="27899"/>
    <cellStyle name="20 % – Zvýraznění3 4 8 3 2 4" xfId="39276"/>
    <cellStyle name="20 % – Zvýraznění3 4 8 3 3" xfId="19894"/>
    <cellStyle name="20 % – Zvýraznění3 4 8 3 3 2" xfId="31283"/>
    <cellStyle name="20 % – Zvýraznění3 4 8 3 3 3" xfId="42660"/>
    <cellStyle name="20 % – Zvýraznění3 4 8 3 4" xfId="12277"/>
    <cellStyle name="20 % – Zvýraznění3 4 8 3 5" xfId="23693"/>
    <cellStyle name="20 % – Zvýraznění3 4 8 3 6" xfId="35068"/>
    <cellStyle name="20 % – Zvýraznění3 4 8 4" xfId="1879"/>
    <cellStyle name="20 % – Zvýraznění3 4 8 4 2" xfId="8491"/>
    <cellStyle name="20 % – Zvýraznění3 4 8 4 2 2" xfId="16490"/>
    <cellStyle name="20 % – Zvýraznění3 4 8 4 2 3" xfId="27900"/>
    <cellStyle name="20 % – Zvýraznění3 4 8 4 2 4" xfId="39277"/>
    <cellStyle name="20 % – Zvýraznění3 4 8 4 3" xfId="19895"/>
    <cellStyle name="20 % – Zvýraznění3 4 8 4 3 2" xfId="31284"/>
    <cellStyle name="20 % – Zvýraznění3 4 8 4 3 3" xfId="42661"/>
    <cellStyle name="20 % – Zvýraznění3 4 8 4 4" xfId="12278"/>
    <cellStyle name="20 % – Zvýraznění3 4 8 4 5" xfId="23694"/>
    <cellStyle name="20 % – Zvýraznění3 4 8 4 6" xfId="35069"/>
    <cellStyle name="20 % – Zvýraznění3 4 8 5" xfId="8488"/>
    <cellStyle name="20 % – Zvýraznění3 4 8 5 2" xfId="15532"/>
    <cellStyle name="20 % – Zvýraznění3 4 8 5 3" xfId="26943"/>
    <cellStyle name="20 % – Zvýraznění3 4 8 5 4" xfId="38320"/>
    <cellStyle name="20 % – Zvýraznění3 4 8 6" xfId="19892"/>
    <cellStyle name="20 % – Zvýraznění3 4 8 6 2" xfId="31281"/>
    <cellStyle name="20 % – Zvýraznění3 4 8 6 3" xfId="42658"/>
    <cellStyle name="20 % – Zvýraznění3 4 8 7" xfId="12275"/>
    <cellStyle name="20 % – Zvýraznění3 4 8 8" xfId="23691"/>
    <cellStyle name="20 % – Zvýraznění3 4 8 9" xfId="35066"/>
    <cellStyle name="20 % – Zvýraznění3 4 9" xfId="1880"/>
    <cellStyle name="20 % – Zvýraznění3 4 9 2" xfId="1881"/>
    <cellStyle name="20 % – Zvýraznění3 4 9 2 2" xfId="8493"/>
    <cellStyle name="20 % – Zvýraznění3 4 9 2 2 2" xfId="16491"/>
    <cellStyle name="20 % – Zvýraznění3 4 9 2 2 3" xfId="27901"/>
    <cellStyle name="20 % – Zvýraznění3 4 9 2 2 4" xfId="39278"/>
    <cellStyle name="20 % – Zvýraznění3 4 9 2 3" xfId="19897"/>
    <cellStyle name="20 % – Zvýraznění3 4 9 2 3 2" xfId="31286"/>
    <cellStyle name="20 % – Zvýraznění3 4 9 2 3 3" xfId="42663"/>
    <cellStyle name="20 % – Zvýraznění3 4 9 2 4" xfId="12280"/>
    <cellStyle name="20 % – Zvýraznění3 4 9 2 5" xfId="23696"/>
    <cellStyle name="20 % – Zvýraznění3 4 9 2 6" xfId="35071"/>
    <cellStyle name="20 % – Zvýraznění3 4 9 3" xfId="1882"/>
    <cellStyle name="20 % – Zvýraznění3 4 9 3 2" xfId="8494"/>
    <cellStyle name="20 % – Zvýraznění3 4 9 3 2 2" xfId="16492"/>
    <cellStyle name="20 % – Zvýraznění3 4 9 3 2 3" xfId="27902"/>
    <cellStyle name="20 % – Zvýraznění3 4 9 3 2 4" xfId="39279"/>
    <cellStyle name="20 % – Zvýraznění3 4 9 3 3" xfId="19898"/>
    <cellStyle name="20 % – Zvýraznění3 4 9 3 3 2" xfId="31287"/>
    <cellStyle name="20 % – Zvýraznění3 4 9 3 3 3" xfId="42664"/>
    <cellStyle name="20 % – Zvýraznění3 4 9 3 4" xfId="12281"/>
    <cellStyle name="20 % – Zvýraznění3 4 9 3 5" xfId="23697"/>
    <cellStyle name="20 % – Zvýraznění3 4 9 3 6" xfId="35072"/>
    <cellStyle name="20 % – Zvýraznění3 4 9 4" xfId="1883"/>
    <cellStyle name="20 % – Zvýraznění3 4 9 4 2" xfId="8495"/>
    <cellStyle name="20 % – Zvýraznění3 4 9 4 2 2" xfId="16493"/>
    <cellStyle name="20 % – Zvýraznění3 4 9 4 2 3" xfId="27903"/>
    <cellStyle name="20 % – Zvýraznění3 4 9 4 2 4" xfId="39280"/>
    <cellStyle name="20 % – Zvýraznění3 4 9 4 3" xfId="19899"/>
    <cellStyle name="20 % – Zvýraznění3 4 9 4 3 2" xfId="31288"/>
    <cellStyle name="20 % – Zvýraznění3 4 9 4 3 3" xfId="42665"/>
    <cellStyle name="20 % – Zvýraznění3 4 9 4 4" xfId="12282"/>
    <cellStyle name="20 % – Zvýraznění3 4 9 4 5" xfId="23698"/>
    <cellStyle name="20 % – Zvýraznění3 4 9 4 6" xfId="35073"/>
    <cellStyle name="20 % – Zvýraznění3 4 9 5" xfId="8492"/>
    <cellStyle name="20 % – Zvýraznění3 4 9 5 2" xfId="15550"/>
    <cellStyle name="20 % – Zvýraznění3 4 9 5 3" xfId="26961"/>
    <cellStyle name="20 % – Zvýraznění3 4 9 5 4" xfId="38338"/>
    <cellStyle name="20 % – Zvýraznění3 4 9 6" xfId="19896"/>
    <cellStyle name="20 % – Zvýraznění3 4 9 6 2" xfId="31285"/>
    <cellStyle name="20 % – Zvýraznění3 4 9 6 3" xfId="42662"/>
    <cellStyle name="20 % – Zvýraznění3 4 9 7" xfId="12279"/>
    <cellStyle name="20 % – Zvýraznění3 4 9 8" xfId="23695"/>
    <cellStyle name="20 % – Zvýraznění3 4 9 9" xfId="35070"/>
    <cellStyle name="20 % – Zvýraznění3 5" xfId="424"/>
    <cellStyle name="20 % – Zvýraznění3 5 10" xfId="1884"/>
    <cellStyle name="20 % – Zvýraznění3 5 10 2" xfId="8496"/>
    <cellStyle name="20 % – Zvýraznění3 5 10 2 2" xfId="16494"/>
    <cellStyle name="20 % – Zvýraznění3 5 10 2 3" xfId="27904"/>
    <cellStyle name="20 % – Zvýraznění3 5 10 2 4" xfId="39281"/>
    <cellStyle name="20 % – Zvýraznění3 5 10 3" xfId="19900"/>
    <cellStyle name="20 % – Zvýraznění3 5 10 3 2" xfId="31289"/>
    <cellStyle name="20 % – Zvýraznění3 5 10 3 3" xfId="42666"/>
    <cellStyle name="20 % – Zvýraznění3 5 10 4" xfId="12283"/>
    <cellStyle name="20 % – Zvýraznění3 5 10 5" xfId="23699"/>
    <cellStyle name="20 % – Zvýraznění3 5 10 6" xfId="35074"/>
    <cellStyle name="20 % – Zvýraznění3 5 11" xfId="1885"/>
    <cellStyle name="20 % – Zvýraznění3 5 11 2" xfId="8497"/>
    <cellStyle name="20 % – Zvýraznění3 5 11 2 2" xfId="16495"/>
    <cellStyle name="20 % – Zvýraznění3 5 11 2 3" xfId="27905"/>
    <cellStyle name="20 % – Zvýraznění3 5 11 2 4" xfId="39282"/>
    <cellStyle name="20 % – Zvýraznění3 5 11 3" xfId="19901"/>
    <cellStyle name="20 % – Zvýraznění3 5 11 3 2" xfId="31290"/>
    <cellStyle name="20 % – Zvýraznění3 5 11 3 3" xfId="42667"/>
    <cellStyle name="20 % – Zvýraznění3 5 11 4" xfId="12284"/>
    <cellStyle name="20 % – Zvýraznění3 5 11 5" xfId="23700"/>
    <cellStyle name="20 % – Zvýraznění3 5 11 6" xfId="35075"/>
    <cellStyle name="20 % – Zvýraznění3 5 12" xfId="1886"/>
    <cellStyle name="20 % – Zvýraznění3 5 12 2" xfId="8498"/>
    <cellStyle name="20 % – Zvýraznění3 5 12 2 2" xfId="18791"/>
    <cellStyle name="20 % – Zvýraznění3 5 12 2 3" xfId="30185"/>
    <cellStyle name="20 % – Zvýraznění3 5 12 2 4" xfId="41562"/>
    <cellStyle name="20 % – Zvýraznění3 5 12 3" xfId="19902"/>
    <cellStyle name="20 % – Zvýraznění3 5 12 3 2" xfId="31291"/>
    <cellStyle name="20 % – Zvýraznění3 5 12 3 3" xfId="42668"/>
    <cellStyle name="20 % – Zvýraznění3 5 12 4" xfId="12285"/>
    <cellStyle name="20 % – Zvýraznění3 5 12 5" xfId="23701"/>
    <cellStyle name="20 % – Zvýraznění3 5 12 6" xfId="35076"/>
    <cellStyle name="20 % – Zvýraznění3 5 13" xfId="7683"/>
    <cellStyle name="20 % – Zvýraznění3 5 13 2" xfId="15346"/>
    <cellStyle name="20 % – Zvýraznění3 5 13 3" xfId="26759"/>
    <cellStyle name="20 % – Zvýraznění3 5 13 4" xfId="38136"/>
    <cellStyle name="20 % – Zvýraznění3 5 14" xfId="19087"/>
    <cellStyle name="20 % – Zvýraznění3 5 14 2" xfId="30477"/>
    <cellStyle name="20 % – Zvýraznění3 5 14 3" xfId="41854"/>
    <cellStyle name="20 % – Zvýraznění3 5 15" xfId="11471"/>
    <cellStyle name="20 % – Zvýraznění3 5 16" xfId="22887"/>
    <cellStyle name="20 % – Zvýraznění3 5 17" xfId="34262"/>
    <cellStyle name="20 % – Zvýraznění3 5 2" xfId="425"/>
    <cellStyle name="20 % – Zvýraznění3 5 2 10" xfId="34263"/>
    <cellStyle name="20 % – Zvýraznění3 5 2 2" xfId="1887"/>
    <cellStyle name="20 % – Zvýraznění3 5 2 2 2" xfId="8499"/>
    <cellStyle name="20 % – Zvýraznění3 5 2 2 2 2" xfId="16496"/>
    <cellStyle name="20 % – Zvýraznění3 5 2 2 2 3" xfId="27906"/>
    <cellStyle name="20 % – Zvýraznění3 5 2 2 2 4" xfId="39283"/>
    <cellStyle name="20 % – Zvýraznění3 5 2 2 3" xfId="19903"/>
    <cellStyle name="20 % – Zvýraznění3 5 2 2 3 2" xfId="31292"/>
    <cellStyle name="20 % – Zvýraznění3 5 2 2 3 3" xfId="42669"/>
    <cellStyle name="20 % – Zvýraznění3 5 2 2 4" xfId="12286"/>
    <cellStyle name="20 % – Zvýraznění3 5 2 2 5" xfId="23702"/>
    <cellStyle name="20 % – Zvýraznění3 5 2 2 6" xfId="35077"/>
    <cellStyle name="20 % – Zvýraznění3 5 2 3" xfId="1888"/>
    <cellStyle name="20 % – Zvýraznění3 5 2 3 2" xfId="8500"/>
    <cellStyle name="20 % – Zvýraznění3 5 2 3 2 2" xfId="16497"/>
    <cellStyle name="20 % – Zvýraznění3 5 2 3 2 3" xfId="27907"/>
    <cellStyle name="20 % – Zvýraznění3 5 2 3 2 4" xfId="39284"/>
    <cellStyle name="20 % – Zvýraznění3 5 2 3 3" xfId="19904"/>
    <cellStyle name="20 % – Zvýraznění3 5 2 3 3 2" xfId="31293"/>
    <cellStyle name="20 % – Zvýraznění3 5 2 3 3 3" xfId="42670"/>
    <cellStyle name="20 % – Zvýraznění3 5 2 3 4" xfId="12287"/>
    <cellStyle name="20 % – Zvýraznění3 5 2 3 5" xfId="23703"/>
    <cellStyle name="20 % – Zvýraznění3 5 2 3 6" xfId="35078"/>
    <cellStyle name="20 % – Zvýraznění3 5 2 4" xfId="1889"/>
    <cellStyle name="20 % – Zvýraznění3 5 2 4 2" xfId="8501"/>
    <cellStyle name="20 % – Zvýraznění3 5 2 4 2 2" xfId="16498"/>
    <cellStyle name="20 % – Zvýraznění3 5 2 4 2 3" xfId="27908"/>
    <cellStyle name="20 % – Zvýraznění3 5 2 4 2 4" xfId="39285"/>
    <cellStyle name="20 % – Zvýraznění3 5 2 4 3" xfId="19905"/>
    <cellStyle name="20 % – Zvýraznění3 5 2 4 3 2" xfId="31294"/>
    <cellStyle name="20 % – Zvýraznění3 5 2 4 3 3" xfId="42671"/>
    <cellStyle name="20 % – Zvýraznění3 5 2 4 4" xfId="12288"/>
    <cellStyle name="20 % – Zvýraznění3 5 2 4 5" xfId="23704"/>
    <cellStyle name="20 % – Zvýraznění3 5 2 4 6" xfId="35079"/>
    <cellStyle name="20 % – Zvýraznění3 5 2 5" xfId="1890"/>
    <cellStyle name="20 % – Zvýraznění3 5 2 5 2" xfId="8502"/>
    <cellStyle name="20 % – Zvýraznění3 5 2 5 2 2" xfId="18699"/>
    <cellStyle name="20 % – Zvýraznění3 5 2 5 2 3" xfId="30093"/>
    <cellStyle name="20 % – Zvýraznění3 5 2 5 2 4" xfId="41470"/>
    <cellStyle name="20 % – Zvýraznění3 5 2 5 3" xfId="19906"/>
    <cellStyle name="20 % – Zvýraznění3 5 2 5 3 2" xfId="31295"/>
    <cellStyle name="20 % – Zvýraznění3 5 2 5 3 3" xfId="42672"/>
    <cellStyle name="20 % – Zvýraznění3 5 2 5 4" xfId="12289"/>
    <cellStyle name="20 % – Zvýraznění3 5 2 5 5" xfId="23705"/>
    <cellStyle name="20 % – Zvýraznění3 5 2 5 6" xfId="35080"/>
    <cellStyle name="20 % – Zvýraznění3 5 2 6" xfId="7684"/>
    <cellStyle name="20 % – Zvýraznění3 5 2 6 2" xfId="15416"/>
    <cellStyle name="20 % – Zvýraznění3 5 2 6 3" xfId="26829"/>
    <cellStyle name="20 % – Zvýraznění3 5 2 6 4" xfId="38206"/>
    <cellStyle name="20 % – Zvýraznění3 5 2 7" xfId="19088"/>
    <cellStyle name="20 % – Zvýraznění3 5 2 7 2" xfId="30478"/>
    <cellStyle name="20 % – Zvýraznění3 5 2 7 3" xfId="41855"/>
    <cellStyle name="20 % – Zvýraznění3 5 2 8" xfId="11472"/>
    <cellStyle name="20 % – Zvýraznění3 5 2 9" xfId="22888"/>
    <cellStyle name="20 % – Zvýraznění3 5 3" xfId="426"/>
    <cellStyle name="20 % – Zvýraznění3 5 3 10" xfId="34264"/>
    <cellStyle name="20 % – Zvýraznění3 5 3 2" xfId="1891"/>
    <cellStyle name="20 % – Zvýraznění3 5 3 2 2" xfId="8503"/>
    <cellStyle name="20 % – Zvýraznění3 5 3 2 2 2" xfId="16499"/>
    <cellStyle name="20 % – Zvýraznění3 5 3 2 2 3" xfId="27909"/>
    <cellStyle name="20 % – Zvýraznění3 5 3 2 2 4" xfId="39286"/>
    <cellStyle name="20 % – Zvýraznění3 5 3 2 3" xfId="19907"/>
    <cellStyle name="20 % – Zvýraznění3 5 3 2 3 2" xfId="31296"/>
    <cellStyle name="20 % – Zvýraznění3 5 3 2 3 3" xfId="42673"/>
    <cellStyle name="20 % – Zvýraznění3 5 3 2 4" xfId="12290"/>
    <cellStyle name="20 % – Zvýraznění3 5 3 2 5" xfId="23706"/>
    <cellStyle name="20 % – Zvýraznění3 5 3 2 6" xfId="35081"/>
    <cellStyle name="20 % – Zvýraznění3 5 3 3" xfId="1892"/>
    <cellStyle name="20 % – Zvýraznění3 5 3 3 2" xfId="8504"/>
    <cellStyle name="20 % – Zvýraznění3 5 3 3 2 2" xfId="16500"/>
    <cellStyle name="20 % – Zvýraznění3 5 3 3 2 3" xfId="27910"/>
    <cellStyle name="20 % – Zvýraznění3 5 3 3 2 4" xfId="39287"/>
    <cellStyle name="20 % – Zvýraznění3 5 3 3 3" xfId="19908"/>
    <cellStyle name="20 % – Zvýraznění3 5 3 3 3 2" xfId="31297"/>
    <cellStyle name="20 % – Zvýraznění3 5 3 3 3 3" xfId="42674"/>
    <cellStyle name="20 % – Zvýraznění3 5 3 3 4" xfId="12291"/>
    <cellStyle name="20 % – Zvýraznění3 5 3 3 5" xfId="23707"/>
    <cellStyle name="20 % – Zvýraznění3 5 3 3 6" xfId="35082"/>
    <cellStyle name="20 % – Zvýraznění3 5 3 4" xfId="1893"/>
    <cellStyle name="20 % – Zvýraznění3 5 3 4 2" xfId="8505"/>
    <cellStyle name="20 % – Zvýraznění3 5 3 4 2 2" xfId="16501"/>
    <cellStyle name="20 % – Zvýraznění3 5 3 4 2 3" xfId="27911"/>
    <cellStyle name="20 % – Zvýraznění3 5 3 4 2 4" xfId="39288"/>
    <cellStyle name="20 % – Zvýraznění3 5 3 4 3" xfId="19909"/>
    <cellStyle name="20 % – Zvýraznění3 5 3 4 3 2" xfId="31298"/>
    <cellStyle name="20 % – Zvýraznění3 5 3 4 3 3" xfId="42675"/>
    <cellStyle name="20 % – Zvýraznění3 5 3 4 4" xfId="12292"/>
    <cellStyle name="20 % – Zvýraznění3 5 3 4 5" xfId="23708"/>
    <cellStyle name="20 % – Zvýraznění3 5 3 4 6" xfId="35083"/>
    <cellStyle name="20 % – Zvýraznění3 5 3 5" xfId="1894"/>
    <cellStyle name="20 % – Zvýraznění3 5 3 5 2" xfId="8506"/>
    <cellStyle name="20 % – Zvýraznění3 5 3 5 2 2" xfId="18721"/>
    <cellStyle name="20 % – Zvýraznění3 5 3 5 2 3" xfId="30115"/>
    <cellStyle name="20 % – Zvýraznění3 5 3 5 2 4" xfId="41492"/>
    <cellStyle name="20 % – Zvýraznění3 5 3 5 3" xfId="19910"/>
    <cellStyle name="20 % – Zvýraznění3 5 3 5 3 2" xfId="31299"/>
    <cellStyle name="20 % – Zvýraznění3 5 3 5 3 3" xfId="42676"/>
    <cellStyle name="20 % – Zvýraznění3 5 3 5 4" xfId="12293"/>
    <cellStyle name="20 % – Zvýraznění3 5 3 5 5" xfId="23709"/>
    <cellStyle name="20 % – Zvýraznění3 5 3 5 6" xfId="35084"/>
    <cellStyle name="20 % – Zvýraznění3 5 3 6" xfId="7685"/>
    <cellStyle name="20 % – Zvýraznění3 5 3 6 2" xfId="15291"/>
    <cellStyle name="20 % – Zvýraznění3 5 3 6 3" xfId="26704"/>
    <cellStyle name="20 % – Zvýraznění3 5 3 6 4" xfId="38081"/>
    <cellStyle name="20 % – Zvýraznění3 5 3 7" xfId="19089"/>
    <cellStyle name="20 % – Zvýraznění3 5 3 7 2" xfId="30479"/>
    <cellStyle name="20 % – Zvýraznění3 5 3 7 3" xfId="41856"/>
    <cellStyle name="20 % – Zvýraznění3 5 3 8" xfId="11473"/>
    <cellStyle name="20 % – Zvýraznění3 5 3 9" xfId="22889"/>
    <cellStyle name="20 % – Zvýraznění3 5 4" xfId="1895"/>
    <cellStyle name="20 % – Zvýraznění3 5 4 2" xfId="1896"/>
    <cellStyle name="20 % – Zvýraznění3 5 4 2 2" xfId="8508"/>
    <cellStyle name="20 % – Zvýraznění3 5 4 2 2 2" xfId="16502"/>
    <cellStyle name="20 % – Zvýraznění3 5 4 2 2 3" xfId="27912"/>
    <cellStyle name="20 % – Zvýraznění3 5 4 2 2 4" xfId="39289"/>
    <cellStyle name="20 % – Zvýraznění3 5 4 2 3" xfId="19912"/>
    <cellStyle name="20 % – Zvýraznění3 5 4 2 3 2" xfId="31301"/>
    <cellStyle name="20 % – Zvýraznění3 5 4 2 3 3" xfId="42678"/>
    <cellStyle name="20 % – Zvýraznění3 5 4 2 4" xfId="12295"/>
    <cellStyle name="20 % – Zvýraznění3 5 4 2 5" xfId="23711"/>
    <cellStyle name="20 % – Zvýraznění3 5 4 2 6" xfId="35086"/>
    <cellStyle name="20 % – Zvýraznění3 5 4 3" xfId="1897"/>
    <cellStyle name="20 % – Zvýraznění3 5 4 3 2" xfId="8509"/>
    <cellStyle name="20 % – Zvýraznění3 5 4 3 2 2" xfId="16503"/>
    <cellStyle name="20 % – Zvýraznění3 5 4 3 2 3" xfId="27913"/>
    <cellStyle name="20 % – Zvýraznění3 5 4 3 2 4" xfId="39290"/>
    <cellStyle name="20 % – Zvýraznění3 5 4 3 3" xfId="19913"/>
    <cellStyle name="20 % – Zvýraznění3 5 4 3 3 2" xfId="31302"/>
    <cellStyle name="20 % – Zvýraznění3 5 4 3 3 3" xfId="42679"/>
    <cellStyle name="20 % – Zvýraznění3 5 4 3 4" xfId="12296"/>
    <cellStyle name="20 % – Zvýraznění3 5 4 3 5" xfId="23712"/>
    <cellStyle name="20 % – Zvýraznění3 5 4 3 6" xfId="35087"/>
    <cellStyle name="20 % – Zvýraznění3 5 4 4" xfId="1898"/>
    <cellStyle name="20 % – Zvýraznění3 5 4 4 2" xfId="8510"/>
    <cellStyle name="20 % – Zvýraznění3 5 4 4 2 2" xfId="16504"/>
    <cellStyle name="20 % – Zvýraznění3 5 4 4 2 3" xfId="27914"/>
    <cellStyle name="20 % – Zvýraznění3 5 4 4 2 4" xfId="39291"/>
    <cellStyle name="20 % – Zvýraznění3 5 4 4 3" xfId="19914"/>
    <cellStyle name="20 % – Zvýraznění3 5 4 4 3 2" xfId="31303"/>
    <cellStyle name="20 % – Zvýraznění3 5 4 4 3 3" xfId="42680"/>
    <cellStyle name="20 % – Zvýraznění3 5 4 4 4" xfId="12297"/>
    <cellStyle name="20 % – Zvýraznění3 5 4 4 5" xfId="23713"/>
    <cellStyle name="20 % – Zvýraznění3 5 4 4 6" xfId="35088"/>
    <cellStyle name="20 % – Zvýraznění3 5 4 5" xfId="8507"/>
    <cellStyle name="20 % – Zvýraznění3 5 4 5 2" xfId="15630"/>
    <cellStyle name="20 % – Zvýraznění3 5 4 5 3" xfId="27040"/>
    <cellStyle name="20 % – Zvýraznění3 5 4 5 4" xfId="38417"/>
    <cellStyle name="20 % – Zvýraznění3 5 4 6" xfId="19911"/>
    <cellStyle name="20 % – Zvýraznění3 5 4 6 2" xfId="31300"/>
    <cellStyle name="20 % – Zvýraznění3 5 4 6 3" xfId="42677"/>
    <cellStyle name="20 % – Zvýraznění3 5 4 7" xfId="12294"/>
    <cellStyle name="20 % – Zvýraznění3 5 4 8" xfId="23710"/>
    <cellStyle name="20 % – Zvýraznění3 5 4 9" xfId="35085"/>
    <cellStyle name="20 % – Zvýraznění3 5 5" xfId="1899"/>
    <cellStyle name="20 % – Zvýraznění3 5 5 2" xfId="1900"/>
    <cellStyle name="20 % – Zvýraznění3 5 5 2 2" xfId="8512"/>
    <cellStyle name="20 % – Zvýraznění3 5 5 2 2 2" xfId="16505"/>
    <cellStyle name="20 % – Zvýraznění3 5 5 2 2 3" xfId="27915"/>
    <cellStyle name="20 % – Zvýraznění3 5 5 2 2 4" xfId="39292"/>
    <cellStyle name="20 % – Zvýraznění3 5 5 2 3" xfId="19916"/>
    <cellStyle name="20 % – Zvýraznění3 5 5 2 3 2" xfId="31305"/>
    <cellStyle name="20 % – Zvýraznění3 5 5 2 3 3" xfId="42682"/>
    <cellStyle name="20 % – Zvýraznění3 5 5 2 4" xfId="12299"/>
    <cellStyle name="20 % – Zvýraznění3 5 5 2 5" xfId="23715"/>
    <cellStyle name="20 % – Zvýraznění3 5 5 2 6" xfId="35090"/>
    <cellStyle name="20 % – Zvýraznění3 5 5 3" xfId="1901"/>
    <cellStyle name="20 % – Zvýraznění3 5 5 3 2" xfId="8513"/>
    <cellStyle name="20 % – Zvýraznění3 5 5 3 2 2" xfId="16506"/>
    <cellStyle name="20 % – Zvýraznění3 5 5 3 2 3" xfId="27916"/>
    <cellStyle name="20 % – Zvýraznění3 5 5 3 2 4" xfId="39293"/>
    <cellStyle name="20 % – Zvýraznění3 5 5 3 3" xfId="19917"/>
    <cellStyle name="20 % – Zvýraznění3 5 5 3 3 2" xfId="31306"/>
    <cellStyle name="20 % – Zvýraznění3 5 5 3 3 3" xfId="42683"/>
    <cellStyle name="20 % – Zvýraznění3 5 5 3 4" xfId="12300"/>
    <cellStyle name="20 % – Zvýraznění3 5 5 3 5" xfId="23716"/>
    <cellStyle name="20 % – Zvýraznění3 5 5 3 6" xfId="35091"/>
    <cellStyle name="20 % – Zvýraznění3 5 5 4" xfId="1902"/>
    <cellStyle name="20 % – Zvýraznění3 5 5 4 2" xfId="8514"/>
    <cellStyle name="20 % – Zvýraznění3 5 5 4 2 2" xfId="16507"/>
    <cellStyle name="20 % – Zvýraznění3 5 5 4 2 3" xfId="27917"/>
    <cellStyle name="20 % – Zvýraznění3 5 5 4 2 4" xfId="39294"/>
    <cellStyle name="20 % – Zvýraznění3 5 5 4 3" xfId="19918"/>
    <cellStyle name="20 % – Zvýraznění3 5 5 4 3 2" xfId="31307"/>
    <cellStyle name="20 % – Zvýraznění3 5 5 4 3 3" xfId="42684"/>
    <cellStyle name="20 % – Zvýraznění3 5 5 4 4" xfId="12301"/>
    <cellStyle name="20 % – Zvýraznění3 5 5 4 5" xfId="23717"/>
    <cellStyle name="20 % – Zvýraznění3 5 5 4 6" xfId="35092"/>
    <cellStyle name="20 % – Zvýraznění3 5 5 5" xfId="8511"/>
    <cellStyle name="20 % – Zvýraznění3 5 5 5 2" xfId="15710"/>
    <cellStyle name="20 % – Zvýraznění3 5 5 5 3" xfId="27120"/>
    <cellStyle name="20 % – Zvýraznění3 5 5 5 4" xfId="38497"/>
    <cellStyle name="20 % – Zvýraznění3 5 5 6" xfId="19915"/>
    <cellStyle name="20 % – Zvýraznění3 5 5 6 2" xfId="31304"/>
    <cellStyle name="20 % – Zvýraznění3 5 5 6 3" xfId="42681"/>
    <cellStyle name="20 % – Zvýraznění3 5 5 7" xfId="12298"/>
    <cellStyle name="20 % – Zvýraznění3 5 5 8" xfId="23714"/>
    <cellStyle name="20 % – Zvýraznění3 5 5 9" xfId="35089"/>
    <cellStyle name="20 % – Zvýraznění3 5 6" xfId="1903"/>
    <cellStyle name="20 % – Zvýraznění3 5 6 2" xfId="1904"/>
    <cellStyle name="20 % – Zvýraznění3 5 6 2 2" xfId="8516"/>
    <cellStyle name="20 % – Zvýraznění3 5 6 2 2 2" xfId="16508"/>
    <cellStyle name="20 % – Zvýraznění3 5 6 2 2 3" xfId="27918"/>
    <cellStyle name="20 % – Zvýraznění3 5 6 2 2 4" xfId="39295"/>
    <cellStyle name="20 % – Zvýraznění3 5 6 2 3" xfId="19920"/>
    <cellStyle name="20 % – Zvýraznění3 5 6 2 3 2" xfId="31309"/>
    <cellStyle name="20 % – Zvýraznění3 5 6 2 3 3" xfId="42686"/>
    <cellStyle name="20 % – Zvýraznění3 5 6 2 4" xfId="12303"/>
    <cellStyle name="20 % – Zvýraznění3 5 6 2 5" xfId="23719"/>
    <cellStyle name="20 % – Zvýraznění3 5 6 2 6" xfId="35094"/>
    <cellStyle name="20 % – Zvýraznění3 5 6 3" xfId="1905"/>
    <cellStyle name="20 % – Zvýraznění3 5 6 3 2" xfId="8517"/>
    <cellStyle name="20 % – Zvýraznění3 5 6 3 2 2" xfId="16509"/>
    <cellStyle name="20 % – Zvýraznění3 5 6 3 2 3" xfId="27919"/>
    <cellStyle name="20 % – Zvýraznění3 5 6 3 2 4" xfId="39296"/>
    <cellStyle name="20 % – Zvýraznění3 5 6 3 3" xfId="19921"/>
    <cellStyle name="20 % – Zvýraznění3 5 6 3 3 2" xfId="31310"/>
    <cellStyle name="20 % – Zvýraznění3 5 6 3 3 3" xfId="42687"/>
    <cellStyle name="20 % – Zvýraznění3 5 6 3 4" xfId="12304"/>
    <cellStyle name="20 % – Zvýraznění3 5 6 3 5" xfId="23720"/>
    <cellStyle name="20 % – Zvýraznění3 5 6 3 6" xfId="35095"/>
    <cellStyle name="20 % – Zvýraznění3 5 6 4" xfId="1906"/>
    <cellStyle name="20 % – Zvýraznění3 5 6 4 2" xfId="8518"/>
    <cellStyle name="20 % – Zvýraznění3 5 6 4 2 2" xfId="16510"/>
    <cellStyle name="20 % – Zvýraznění3 5 6 4 2 3" xfId="27920"/>
    <cellStyle name="20 % – Zvýraznění3 5 6 4 2 4" xfId="39297"/>
    <cellStyle name="20 % – Zvýraznění3 5 6 4 3" xfId="19922"/>
    <cellStyle name="20 % – Zvýraznění3 5 6 4 3 2" xfId="31311"/>
    <cellStyle name="20 % – Zvýraznění3 5 6 4 3 3" xfId="42688"/>
    <cellStyle name="20 % – Zvýraznění3 5 6 4 4" xfId="12305"/>
    <cellStyle name="20 % – Zvýraznění3 5 6 4 5" xfId="23721"/>
    <cellStyle name="20 % – Zvýraznění3 5 6 4 6" xfId="35096"/>
    <cellStyle name="20 % – Zvýraznění3 5 6 5" xfId="8515"/>
    <cellStyle name="20 % – Zvýraznění3 5 6 5 2" xfId="15792"/>
    <cellStyle name="20 % – Zvýraznění3 5 6 5 3" xfId="27202"/>
    <cellStyle name="20 % – Zvýraznění3 5 6 5 4" xfId="38579"/>
    <cellStyle name="20 % – Zvýraznění3 5 6 6" xfId="19919"/>
    <cellStyle name="20 % – Zvýraznění3 5 6 6 2" xfId="31308"/>
    <cellStyle name="20 % – Zvýraznění3 5 6 6 3" xfId="42685"/>
    <cellStyle name="20 % – Zvýraznění3 5 6 7" xfId="12302"/>
    <cellStyle name="20 % – Zvýraznění3 5 6 8" xfId="23718"/>
    <cellStyle name="20 % – Zvýraznění3 5 6 9" xfId="35093"/>
    <cellStyle name="20 % – Zvýraznění3 5 7" xfId="1907"/>
    <cellStyle name="20 % – Zvýraznění3 5 7 2" xfId="1908"/>
    <cellStyle name="20 % – Zvýraznění3 5 7 2 2" xfId="8520"/>
    <cellStyle name="20 % – Zvýraznění3 5 7 2 2 2" xfId="16511"/>
    <cellStyle name="20 % – Zvýraznění3 5 7 2 2 3" xfId="27921"/>
    <cellStyle name="20 % – Zvýraznění3 5 7 2 2 4" xfId="39298"/>
    <cellStyle name="20 % – Zvýraznění3 5 7 2 3" xfId="19924"/>
    <cellStyle name="20 % – Zvýraznění3 5 7 2 3 2" xfId="31313"/>
    <cellStyle name="20 % – Zvýraznění3 5 7 2 3 3" xfId="42690"/>
    <cellStyle name="20 % – Zvýraznění3 5 7 2 4" xfId="12307"/>
    <cellStyle name="20 % – Zvýraznění3 5 7 2 5" xfId="23723"/>
    <cellStyle name="20 % – Zvýraznění3 5 7 2 6" xfId="35098"/>
    <cellStyle name="20 % – Zvýraznění3 5 7 3" xfId="1909"/>
    <cellStyle name="20 % – Zvýraznění3 5 7 3 2" xfId="8521"/>
    <cellStyle name="20 % – Zvýraznění3 5 7 3 2 2" xfId="16512"/>
    <cellStyle name="20 % – Zvýraznění3 5 7 3 2 3" xfId="27922"/>
    <cellStyle name="20 % – Zvýraznění3 5 7 3 2 4" xfId="39299"/>
    <cellStyle name="20 % – Zvýraznění3 5 7 3 3" xfId="19925"/>
    <cellStyle name="20 % – Zvýraznění3 5 7 3 3 2" xfId="31314"/>
    <cellStyle name="20 % – Zvýraznění3 5 7 3 3 3" xfId="42691"/>
    <cellStyle name="20 % – Zvýraznění3 5 7 3 4" xfId="12308"/>
    <cellStyle name="20 % – Zvýraznění3 5 7 3 5" xfId="23724"/>
    <cellStyle name="20 % – Zvýraznění3 5 7 3 6" xfId="35099"/>
    <cellStyle name="20 % – Zvýraznění3 5 7 4" xfId="1910"/>
    <cellStyle name="20 % – Zvýraznění3 5 7 4 2" xfId="8522"/>
    <cellStyle name="20 % – Zvýraznění3 5 7 4 2 2" xfId="16513"/>
    <cellStyle name="20 % – Zvýraznění3 5 7 4 2 3" xfId="27923"/>
    <cellStyle name="20 % – Zvýraznění3 5 7 4 2 4" xfId="39300"/>
    <cellStyle name="20 % – Zvýraznění3 5 7 4 3" xfId="19926"/>
    <cellStyle name="20 % – Zvýraznění3 5 7 4 3 2" xfId="31315"/>
    <cellStyle name="20 % – Zvýraznění3 5 7 4 3 3" xfId="42692"/>
    <cellStyle name="20 % – Zvýraznění3 5 7 4 4" xfId="12309"/>
    <cellStyle name="20 % – Zvýraznění3 5 7 4 5" xfId="23725"/>
    <cellStyle name="20 % – Zvýraznění3 5 7 4 6" xfId="35100"/>
    <cellStyle name="20 % – Zvýraznění3 5 7 5" xfId="8519"/>
    <cellStyle name="20 % – Zvýraznění3 5 7 5 2" xfId="15885"/>
    <cellStyle name="20 % – Zvýraznění3 5 7 5 3" xfId="27295"/>
    <cellStyle name="20 % – Zvýraznění3 5 7 5 4" xfId="38672"/>
    <cellStyle name="20 % – Zvýraznění3 5 7 6" xfId="19923"/>
    <cellStyle name="20 % – Zvýraznění3 5 7 6 2" xfId="31312"/>
    <cellStyle name="20 % – Zvýraznění3 5 7 6 3" xfId="42689"/>
    <cellStyle name="20 % – Zvýraznění3 5 7 7" xfId="12306"/>
    <cellStyle name="20 % – Zvýraznění3 5 7 8" xfId="23722"/>
    <cellStyle name="20 % – Zvýraznění3 5 7 9" xfId="35097"/>
    <cellStyle name="20 % – Zvýraznění3 5 8" xfId="1911"/>
    <cellStyle name="20 % – Zvýraznění3 5 8 2" xfId="1912"/>
    <cellStyle name="20 % – Zvýraznění3 5 8 2 2" xfId="8524"/>
    <cellStyle name="20 % – Zvýraznění3 5 8 2 2 2" xfId="16514"/>
    <cellStyle name="20 % – Zvýraznění3 5 8 2 2 3" xfId="27924"/>
    <cellStyle name="20 % – Zvýraznění3 5 8 2 2 4" xfId="39301"/>
    <cellStyle name="20 % – Zvýraznění3 5 8 2 3" xfId="19928"/>
    <cellStyle name="20 % – Zvýraznění3 5 8 2 3 2" xfId="31317"/>
    <cellStyle name="20 % – Zvýraznění3 5 8 2 3 3" xfId="42694"/>
    <cellStyle name="20 % – Zvýraznění3 5 8 2 4" xfId="12311"/>
    <cellStyle name="20 % – Zvýraznění3 5 8 2 5" xfId="23727"/>
    <cellStyle name="20 % – Zvýraznění3 5 8 2 6" xfId="35102"/>
    <cellStyle name="20 % – Zvýraznění3 5 8 3" xfId="1913"/>
    <cellStyle name="20 % – Zvýraznění3 5 8 3 2" xfId="8525"/>
    <cellStyle name="20 % – Zvýraznění3 5 8 3 2 2" xfId="16515"/>
    <cellStyle name="20 % – Zvýraznění3 5 8 3 2 3" xfId="27925"/>
    <cellStyle name="20 % – Zvýraznění3 5 8 3 2 4" xfId="39302"/>
    <cellStyle name="20 % – Zvýraznění3 5 8 3 3" xfId="19929"/>
    <cellStyle name="20 % – Zvýraznění3 5 8 3 3 2" xfId="31318"/>
    <cellStyle name="20 % – Zvýraznění3 5 8 3 3 3" xfId="42695"/>
    <cellStyle name="20 % – Zvýraznění3 5 8 3 4" xfId="12312"/>
    <cellStyle name="20 % – Zvýraznění3 5 8 3 5" xfId="23728"/>
    <cellStyle name="20 % – Zvýraznění3 5 8 3 6" xfId="35103"/>
    <cellStyle name="20 % – Zvýraznění3 5 8 4" xfId="1914"/>
    <cellStyle name="20 % – Zvýraznění3 5 8 4 2" xfId="8526"/>
    <cellStyle name="20 % – Zvýraznění3 5 8 4 2 2" xfId="16516"/>
    <cellStyle name="20 % – Zvýraznění3 5 8 4 2 3" xfId="27926"/>
    <cellStyle name="20 % – Zvýraznění3 5 8 4 2 4" xfId="39303"/>
    <cellStyle name="20 % – Zvýraznění3 5 8 4 3" xfId="19930"/>
    <cellStyle name="20 % – Zvýraznění3 5 8 4 3 2" xfId="31319"/>
    <cellStyle name="20 % – Zvýraznění3 5 8 4 3 3" xfId="42696"/>
    <cellStyle name="20 % – Zvýraznění3 5 8 4 4" xfId="12313"/>
    <cellStyle name="20 % – Zvýraznění3 5 8 4 5" xfId="23729"/>
    <cellStyle name="20 % – Zvýraznění3 5 8 4 6" xfId="35104"/>
    <cellStyle name="20 % – Zvýraznění3 5 8 5" xfId="8523"/>
    <cellStyle name="20 % – Zvýraznění3 5 8 5 2" xfId="15968"/>
    <cellStyle name="20 % – Zvýraznění3 5 8 5 3" xfId="27378"/>
    <cellStyle name="20 % – Zvýraznění3 5 8 5 4" xfId="38755"/>
    <cellStyle name="20 % – Zvýraznění3 5 8 6" xfId="19927"/>
    <cellStyle name="20 % – Zvýraznění3 5 8 6 2" xfId="31316"/>
    <cellStyle name="20 % – Zvýraznění3 5 8 6 3" xfId="42693"/>
    <cellStyle name="20 % – Zvýraznění3 5 8 7" xfId="12310"/>
    <cellStyle name="20 % – Zvýraznění3 5 8 8" xfId="23726"/>
    <cellStyle name="20 % – Zvýraznění3 5 8 9" xfId="35101"/>
    <cellStyle name="20 % – Zvýraznění3 5 9" xfId="1915"/>
    <cellStyle name="20 % – Zvýraznění3 5 9 2" xfId="8527"/>
    <cellStyle name="20 % – Zvýraznění3 5 9 2 2" xfId="16517"/>
    <cellStyle name="20 % – Zvýraznění3 5 9 2 3" xfId="27927"/>
    <cellStyle name="20 % – Zvýraznění3 5 9 2 4" xfId="39304"/>
    <cellStyle name="20 % – Zvýraznění3 5 9 3" xfId="19931"/>
    <cellStyle name="20 % – Zvýraznění3 5 9 3 2" xfId="31320"/>
    <cellStyle name="20 % – Zvýraznění3 5 9 3 3" xfId="42697"/>
    <cellStyle name="20 % – Zvýraznění3 5 9 4" xfId="12314"/>
    <cellStyle name="20 % – Zvýraznění3 5 9 5" xfId="23730"/>
    <cellStyle name="20 % – Zvýraznění3 5 9 6" xfId="35105"/>
    <cellStyle name="20 % – Zvýraznění3 6" xfId="427"/>
    <cellStyle name="20 % – Zvýraznění3 6 10" xfId="1916"/>
    <cellStyle name="20 % – Zvýraznění3 6 10 2" xfId="8528"/>
    <cellStyle name="20 % – Zvýraznění3 6 10 2 2" xfId="16518"/>
    <cellStyle name="20 % – Zvýraznění3 6 10 2 3" xfId="27928"/>
    <cellStyle name="20 % – Zvýraznění3 6 10 2 4" xfId="39305"/>
    <cellStyle name="20 % – Zvýraznění3 6 10 3" xfId="19932"/>
    <cellStyle name="20 % – Zvýraznění3 6 10 3 2" xfId="31321"/>
    <cellStyle name="20 % – Zvýraznění3 6 10 3 3" xfId="42698"/>
    <cellStyle name="20 % – Zvýraznění3 6 10 4" xfId="12315"/>
    <cellStyle name="20 % – Zvýraznění3 6 10 5" xfId="23731"/>
    <cellStyle name="20 % – Zvýraznění3 6 10 6" xfId="35106"/>
    <cellStyle name="20 % – Zvýraznění3 6 11" xfId="1917"/>
    <cellStyle name="20 % – Zvýraznění3 6 11 2" xfId="8529"/>
    <cellStyle name="20 % – Zvýraznění3 6 11 2 2" xfId="18681"/>
    <cellStyle name="20 % – Zvýraznění3 6 11 2 3" xfId="30075"/>
    <cellStyle name="20 % – Zvýraznění3 6 11 2 4" xfId="41452"/>
    <cellStyle name="20 % – Zvýraznění3 6 11 3" xfId="19933"/>
    <cellStyle name="20 % – Zvýraznění3 6 11 3 2" xfId="31322"/>
    <cellStyle name="20 % – Zvýraznění3 6 11 3 3" xfId="42699"/>
    <cellStyle name="20 % – Zvýraznění3 6 11 4" xfId="12316"/>
    <cellStyle name="20 % – Zvýraznění3 6 11 5" xfId="23732"/>
    <cellStyle name="20 % – Zvýraznění3 6 11 6" xfId="35107"/>
    <cellStyle name="20 % – Zvýraznění3 6 12" xfId="7686"/>
    <cellStyle name="20 % – Zvýraznění3 6 12 2" xfId="15402"/>
    <cellStyle name="20 % – Zvýraznění3 6 12 3" xfId="26815"/>
    <cellStyle name="20 % – Zvýraznění3 6 12 4" xfId="38192"/>
    <cellStyle name="20 % – Zvýraznění3 6 13" xfId="19090"/>
    <cellStyle name="20 % – Zvýraznění3 6 13 2" xfId="30480"/>
    <cellStyle name="20 % – Zvýraznění3 6 13 3" xfId="41857"/>
    <cellStyle name="20 % – Zvýraznění3 6 14" xfId="11474"/>
    <cellStyle name="20 % – Zvýraznění3 6 15" xfId="22890"/>
    <cellStyle name="20 % – Zvýraznění3 6 16" xfId="34265"/>
    <cellStyle name="20 % – Zvýraznění3 6 2" xfId="1918"/>
    <cellStyle name="20 % – Zvýraznění3 6 2 2" xfId="1919"/>
    <cellStyle name="20 % – Zvýraznění3 6 2 2 2" xfId="8531"/>
    <cellStyle name="20 % – Zvýraznění3 6 2 2 2 2" xfId="16519"/>
    <cellStyle name="20 % – Zvýraznění3 6 2 2 2 3" xfId="27929"/>
    <cellStyle name="20 % – Zvýraznění3 6 2 2 2 4" xfId="39306"/>
    <cellStyle name="20 % – Zvýraznění3 6 2 2 3" xfId="19935"/>
    <cellStyle name="20 % – Zvýraznění3 6 2 2 3 2" xfId="31324"/>
    <cellStyle name="20 % – Zvýraznění3 6 2 2 3 3" xfId="42701"/>
    <cellStyle name="20 % – Zvýraznění3 6 2 2 4" xfId="12318"/>
    <cellStyle name="20 % – Zvýraznění3 6 2 2 5" xfId="23734"/>
    <cellStyle name="20 % – Zvýraznění3 6 2 2 6" xfId="35109"/>
    <cellStyle name="20 % – Zvýraznění3 6 2 3" xfId="1920"/>
    <cellStyle name="20 % – Zvýraznění3 6 2 3 2" xfId="8532"/>
    <cellStyle name="20 % – Zvýraznění3 6 2 3 2 2" xfId="16520"/>
    <cellStyle name="20 % – Zvýraznění3 6 2 3 2 3" xfId="27930"/>
    <cellStyle name="20 % – Zvýraznění3 6 2 3 2 4" xfId="39307"/>
    <cellStyle name="20 % – Zvýraznění3 6 2 3 3" xfId="19936"/>
    <cellStyle name="20 % – Zvýraznění3 6 2 3 3 2" xfId="31325"/>
    <cellStyle name="20 % – Zvýraznění3 6 2 3 3 3" xfId="42702"/>
    <cellStyle name="20 % – Zvýraznění3 6 2 3 4" xfId="12319"/>
    <cellStyle name="20 % – Zvýraznění3 6 2 3 5" xfId="23735"/>
    <cellStyle name="20 % – Zvýraznění3 6 2 3 6" xfId="35110"/>
    <cellStyle name="20 % – Zvýraznění3 6 2 4" xfId="1921"/>
    <cellStyle name="20 % – Zvýraznění3 6 2 4 2" xfId="8533"/>
    <cellStyle name="20 % – Zvýraznění3 6 2 4 2 2" xfId="16521"/>
    <cellStyle name="20 % – Zvýraznění3 6 2 4 2 3" xfId="27931"/>
    <cellStyle name="20 % – Zvýraznění3 6 2 4 2 4" xfId="39308"/>
    <cellStyle name="20 % – Zvýraznění3 6 2 4 3" xfId="19937"/>
    <cellStyle name="20 % – Zvýraznění3 6 2 4 3 2" xfId="31326"/>
    <cellStyle name="20 % – Zvýraznění3 6 2 4 3 3" xfId="42703"/>
    <cellStyle name="20 % – Zvýraznění3 6 2 4 4" xfId="12320"/>
    <cellStyle name="20 % – Zvýraznění3 6 2 4 5" xfId="23736"/>
    <cellStyle name="20 % – Zvýraznění3 6 2 4 6" xfId="35111"/>
    <cellStyle name="20 % – Zvýraznění3 6 2 5" xfId="8530"/>
    <cellStyle name="20 % – Zvýraznění3 6 2 5 2" xfId="15477"/>
    <cellStyle name="20 % – Zvýraznění3 6 2 5 3" xfId="26888"/>
    <cellStyle name="20 % – Zvýraznění3 6 2 5 4" xfId="38265"/>
    <cellStyle name="20 % – Zvýraznění3 6 2 6" xfId="19934"/>
    <cellStyle name="20 % – Zvýraznění3 6 2 6 2" xfId="31323"/>
    <cellStyle name="20 % – Zvýraznění3 6 2 6 3" xfId="42700"/>
    <cellStyle name="20 % – Zvýraznění3 6 2 7" xfId="12317"/>
    <cellStyle name="20 % – Zvýraznění3 6 2 8" xfId="23733"/>
    <cellStyle name="20 % – Zvýraznění3 6 2 9" xfId="35108"/>
    <cellStyle name="20 % – Zvýraznění3 6 3" xfId="1922"/>
    <cellStyle name="20 % – Zvýraznění3 6 3 2" xfId="1923"/>
    <cellStyle name="20 % – Zvýraznění3 6 3 2 2" xfId="8535"/>
    <cellStyle name="20 % – Zvýraznění3 6 3 2 2 2" xfId="16522"/>
    <cellStyle name="20 % – Zvýraznění3 6 3 2 2 3" xfId="27932"/>
    <cellStyle name="20 % – Zvýraznění3 6 3 2 2 4" xfId="39309"/>
    <cellStyle name="20 % – Zvýraznění3 6 3 2 3" xfId="19939"/>
    <cellStyle name="20 % – Zvýraznění3 6 3 2 3 2" xfId="31328"/>
    <cellStyle name="20 % – Zvýraznění3 6 3 2 3 3" xfId="42705"/>
    <cellStyle name="20 % – Zvýraznění3 6 3 2 4" xfId="12322"/>
    <cellStyle name="20 % – Zvýraznění3 6 3 2 5" xfId="23738"/>
    <cellStyle name="20 % – Zvýraznění3 6 3 2 6" xfId="35113"/>
    <cellStyle name="20 % – Zvýraznění3 6 3 3" xfId="1924"/>
    <cellStyle name="20 % – Zvýraznění3 6 3 3 2" xfId="8536"/>
    <cellStyle name="20 % – Zvýraznění3 6 3 3 2 2" xfId="16523"/>
    <cellStyle name="20 % – Zvýraznění3 6 3 3 2 3" xfId="27933"/>
    <cellStyle name="20 % – Zvýraznění3 6 3 3 2 4" xfId="39310"/>
    <cellStyle name="20 % – Zvýraznění3 6 3 3 3" xfId="19940"/>
    <cellStyle name="20 % – Zvýraznění3 6 3 3 3 2" xfId="31329"/>
    <cellStyle name="20 % – Zvýraznění3 6 3 3 3 3" xfId="42706"/>
    <cellStyle name="20 % – Zvýraznění3 6 3 3 4" xfId="12323"/>
    <cellStyle name="20 % – Zvýraznění3 6 3 3 5" xfId="23739"/>
    <cellStyle name="20 % – Zvýraznění3 6 3 3 6" xfId="35114"/>
    <cellStyle name="20 % – Zvýraznění3 6 3 4" xfId="1925"/>
    <cellStyle name="20 % – Zvýraznění3 6 3 4 2" xfId="8537"/>
    <cellStyle name="20 % – Zvýraznění3 6 3 4 2 2" xfId="16524"/>
    <cellStyle name="20 % – Zvýraznění3 6 3 4 2 3" xfId="27934"/>
    <cellStyle name="20 % – Zvýraznění3 6 3 4 2 4" xfId="39311"/>
    <cellStyle name="20 % – Zvýraznění3 6 3 4 3" xfId="19941"/>
    <cellStyle name="20 % – Zvýraznění3 6 3 4 3 2" xfId="31330"/>
    <cellStyle name="20 % – Zvýraznění3 6 3 4 3 3" xfId="42707"/>
    <cellStyle name="20 % – Zvýraznění3 6 3 4 4" xfId="12324"/>
    <cellStyle name="20 % – Zvýraznění3 6 3 4 5" xfId="23740"/>
    <cellStyle name="20 % – Zvýraznění3 6 3 4 6" xfId="35115"/>
    <cellStyle name="20 % – Zvýraznění3 6 3 5" xfId="8534"/>
    <cellStyle name="20 % – Zvýraznění3 6 3 5 2" xfId="15616"/>
    <cellStyle name="20 % – Zvýraznění3 6 3 5 3" xfId="27026"/>
    <cellStyle name="20 % – Zvýraznění3 6 3 5 4" xfId="38403"/>
    <cellStyle name="20 % – Zvýraznění3 6 3 6" xfId="19938"/>
    <cellStyle name="20 % – Zvýraznění3 6 3 6 2" xfId="31327"/>
    <cellStyle name="20 % – Zvýraznění3 6 3 6 3" xfId="42704"/>
    <cellStyle name="20 % – Zvýraznění3 6 3 7" xfId="12321"/>
    <cellStyle name="20 % – Zvýraznění3 6 3 8" xfId="23737"/>
    <cellStyle name="20 % – Zvýraznění3 6 3 9" xfId="35112"/>
    <cellStyle name="20 % – Zvýraznění3 6 4" xfId="1926"/>
    <cellStyle name="20 % – Zvýraznění3 6 4 2" xfId="1927"/>
    <cellStyle name="20 % – Zvýraznění3 6 4 2 2" xfId="8539"/>
    <cellStyle name="20 % – Zvýraznění3 6 4 2 2 2" xfId="16525"/>
    <cellStyle name="20 % – Zvýraznění3 6 4 2 2 3" xfId="27935"/>
    <cellStyle name="20 % – Zvýraznění3 6 4 2 2 4" xfId="39312"/>
    <cellStyle name="20 % – Zvýraznění3 6 4 2 3" xfId="19943"/>
    <cellStyle name="20 % – Zvýraznění3 6 4 2 3 2" xfId="31332"/>
    <cellStyle name="20 % – Zvýraznění3 6 4 2 3 3" xfId="42709"/>
    <cellStyle name="20 % – Zvýraznění3 6 4 2 4" xfId="12326"/>
    <cellStyle name="20 % – Zvýraznění3 6 4 2 5" xfId="23742"/>
    <cellStyle name="20 % – Zvýraznění3 6 4 2 6" xfId="35117"/>
    <cellStyle name="20 % – Zvýraznění3 6 4 3" xfId="1928"/>
    <cellStyle name="20 % – Zvýraznění3 6 4 3 2" xfId="8540"/>
    <cellStyle name="20 % – Zvýraznění3 6 4 3 2 2" xfId="16526"/>
    <cellStyle name="20 % – Zvýraznění3 6 4 3 2 3" xfId="27936"/>
    <cellStyle name="20 % – Zvýraznění3 6 4 3 2 4" xfId="39313"/>
    <cellStyle name="20 % – Zvýraznění3 6 4 3 3" xfId="19944"/>
    <cellStyle name="20 % – Zvýraznění3 6 4 3 3 2" xfId="31333"/>
    <cellStyle name="20 % – Zvýraznění3 6 4 3 3 3" xfId="42710"/>
    <cellStyle name="20 % – Zvýraznění3 6 4 3 4" xfId="12327"/>
    <cellStyle name="20 % – Zvýraznění3 6 4 3 5" xfId="23743"/>
    <cellStyle name="20 % – Zvýraznění3 6 4 3 6" xfId="35118"/>
    <cellStyle name="20 % – Zvýraznění3 6 4 4" xfId="1929"/>
    <cellStyle name="20 % – Zvýraznění3 6 4 4 2" xfId="8541"/>
    <cellStyle name="20 % – Zvýraznění3 6 4 4 2 2" xfId="16527"/>
    <cellStyle name="20 % – Zvýraznění3 6 4 4 2 3" xfId="27937"/>
    <cellStyle name="20 % – Zvýraznění3 6 4 4 2 4" xfId="39314"/>
    <cellStyle name="20 % – Zvýraznění3 6 4 4 3" xfId="19945"/>
    <cellStyle name="20 % – Zvýraznění3 6 4 4 3 2" xfId="31334"/>
    <cellStyle name="20 % – Zvýraznění3 6 4 4 3 3" xfId="42711"/>
    <cellStyle name="20 % – Zvýraznění3 6 4 4 4" xfId="12328"/>
    <cellStyle name="20 % – Zvýraznění3 6 4 4 5" xfId="23744"/>
    <cellStyle name="20 % – Zvýraznění3 6 4 4 6" xfId="35119"/>
    <cellStyle name="20 % – Zvýraznění3 6 4 5" xfId="8538"/>
    <cellStyle name="20 % – Zvýraznění3 6 4 5 2" xfId="15696"/>
    <cellStyle name="20 % – Zvýraznění3 6 4 5 3" xfId="27106"/>
    <cellStyle name="20 % – Zvýraznění3 6 4 5 4" xfId="38483"/>
    <cellStyle name="20 % – Zvýraznění3 6 4 6" xfId="19942"/>
    <cellStyle name="20 % – Zvýraznění3 6 4 6 2" xfId="31331"/>
    <cellStyle name="20 % – Zvýraznění3 6 4 6 3" xfId="42708"/>
    <cellStyle name="20 % – Zvýraznění3 6 4 7" xfId="12325"/>
    <cellStyle name="20 % – Zvýraznění3 6 4 8" xfId="23741"/>
    <cellStyle name="20 % – Zvýraznění3 6 4 9" xfId="35116"/>
    <cellStyle name="20 % – Zvýraznění3 6 5" xfId="1930"/>
    <cellStyle name="20 % – Zvýraznění3 6 5 2" xfId="1931"/>
    <cellStyle name="20 % – Zvýraznění3 6 5 2 2" xfId="8543"/>
    <cellStyle name="20 % – Zvýraznění3 6 5 2 2 2" xfId="16528"/>
    <cellStyle name="20 % – Zvýraznění3 6 5 2 2 3" xfId="27938"/>
    <cellStyle name="20 % – Zvýraznění3 6 5 2 2 4" xfId="39315"/>
    <cellStyle name="20 % – Zvýraznění3 6 5 2 3" xfId="19947"/>
    <cellStyle name="20 % – Zvýraznění3 6 5 2 3 2" xfId="31336"/>
    <cellStyle name="20 % – Zvýraznění3 6 5 2 3 3" xfId="42713"/>
    <cellStyle name="20 % – Zvýraznění3 6 5 2 4" xfId="12330"/>
    <cellStyle name="20 % – Zvýraznění3 6 5 2 5" xfId="23746"/>
    <cellStyle name="20 % – Zvýraznění3 6 5 2 6" xfId="35121"/>
    <cellStyle name="20 % – Zvýraznění3 6 5 3" xfId="1932"/>
    <cellStyle name="20 % – Zvýraznění3 6 5 3 2" xfId="8544"/>
    <cellStyle name="20 % – Zvýraznění3 6 5 3 2 2" xfId="16529"/>
    <cellStyle name="20 % – Zvýraznění3 6 5 3 2 3" xfId="27939"/>
    <cellStyle name="20 % – Zvýraznění3 6 5 3 2 4" xfId="39316"/>
    <cellStyle name="20 % – Zvýraznění3 6 5 3 3" xfId="19948"/>
    <cellStyle name="20 % – Zvýraznění3 6 5 3 3 2" xfId="31337"/>
    <cellStyle name="20 % – Zvýraznění3 6 5 3 3 3" xfId="42714"/>
    <cellStyle name="20 % – Zvýraznění3 6 5 3 4" xfId="12331"/>
    <cellStyle name="20 % – Zvýraznění3 6 5 3 5" xfId="23747"/>
    <cellStyle name="20 % – Zvýraznění3 6 5 3 6" xfId="35122"/>
    <cellStyle name="20 % – Zvýraznění3 6 5 4" xfId="1933"/>
    <cellStyle name="20 % – Zvýraznění3 6 5 4 2" xfId="8545"/>
    <cellStyle name="20 % – Zvýraznění3 6 5 4 2 2" xfId="16530"/>
    <cellStyle name="20 % – Zvýraznění3 6 5 4 2 3" xfId="27940"/>
    <cellStyle name="20 % – Zvýraznění3 6 5 4 2 4" xfId="39317"/>
    <cellStyle name="20 % – Zvýraznění3 6 5 4 3" xfId="19949"/>
    <cellStyle name="20 % – Zvýraznění3 6 5 4 3 2" xfId="31338"/>
    <cellStyle name="20 % – Zvýraznění3 6 5 4 3 3" xfId="42715"/>
    <cellStyle name="20 % – Zvýraznění3 6 5 4 4" xfId="12332"/>
    <cellStyle name="20 % – Zvýraznění3 6 5 4 5" xfId="23748"/>
    <cellStyle name="20 % – Zvýraznění3 6 5 4 6" xfId="35123"/>
    <cellStyle name="20 % – Zvýraznění3 6 5 5" xfId="8542"/>
    <cellStyle name="20 % – Zvýraznění3 6 5 5 2" xfId="15778"/>
    <cellStyle name="20 % – Zvýraznění3 6 5 5 3" xfId="27188"/>
    <cellStyle name="20 % – Zvýraznění3 6 5 5 4" xfId="38565"/>
    <cellStyle name="20 % – Zvýraznění3 6 5 6" xfId="19946"/>
    <cellStyle name="20 % – Zvýraznění3 6 5 6 2" xfId="31335"/>
    <cellStyle name="20 % – Zvýraznění3 6 5 6 3" xfId="42712"/>
    <cellStyle name="20 % – Zvýraznění3 6 5 7" xfId="12329"/>
    <cellStyle name="20 % – Zvýraznění3 6 5 8" xfId="23745"/>
    <cellStyle name="20 % – Zvýraznění3 6 5 9" xfId="35120"/>
    <cellStyle name="20 % – Zvýraznění3 6 6" xfId="1934"/>
    <cellStyle name="20 % – Zvýraznění3 6 6 2" xfId="1935"/>
    <cellStyle name="20 % – Zvýraznění3 6 6 2 2" xfId="8547"/>
    <cellStyle name="20 % – Zvýraznění3 6 6 2 2 2" xfId="16531"/>
    <cellStyle name="20 % – Zvýraznění3 6 6 2 2 3" xfId="27941"/>
    <cellStyle name="20 % – Zvýraznění3 6 6 2 2 4" xfId="39318"/>
    <cellStyle name="20 % – Zvýraznění3 6 6 2 3" xfId="19951"/>
    <cellStyle name="20 % – Zvýraznění3 6 6 2 3 2" xfId="31340"/>
    <cellStyle name="20 % – Zvýraznění3 6 6 2 3 3" xfId="42717"/>
    <cellStyle name="20 % – Zvýraznění3 6 6 2 4" xfId="12334"/>
    <cellStyle name="20 % – Zvýraznění3 6 6 2 5" xfId="23750"/>
    <cellStyle name="20 % – Zvýraznění3 6 6 2 6" xfId="35125"/>
    <cellStyle name="20 % – Zvýraznění3 6 6 3" xfId="1936"/>
    <cellStyle name="20 % – Zvýraznění3 6 6 3 2" xfId="8548"/>
    <cellStyle name="20 % – Zvýraznění3 6 6 3 2 2" xfId="16532"/>
    <cellStyle name="20 % – Zvýraznění3 6 6 3 2 3" xfId="27942"/>
    <cellStyle name="20 % – Zvýraznění3 6 6 3 2 4" xfId="39319"/>
    <cellStyle name="20 % – Zvýraznění3 6 6 3 3" xfId="19952"/>
    <cellStyle name="20 % – Zvýraznění3 6 6 3 3 2" xfId="31341"/>
    <cellStyle name="20 % – Zvýraznění3 6 6 3 3 3" xfId="42718"/>
    <cellStyle name="20 % – Zvýraznění3 6 6 3 4" xfId="12335"/>
    <cellStyle name="20 % – Zvýraznění3 6 6 3 5" xfId="23751"/>
    <cellStyle name="20 % – Zvýraznění3 6 6 3 6" xfId="35126"/>
    <cellStyle name="20 % – Zvýraznění3 6 6 4" xfId="1937"/>
    <cellStyle name="20 % – Zvýraznění3 6 6 4 2" xfId="8549"/>
    <cellStyle name="20 % – Zvýraznění3 6 6 4 2 2" xfId="16533"/>
    <cellStyle name="20 % – Zvýraznění3 6 6 4 2 3" xfId="27943"/>
    <cellStyle name="20 % – Zvýraznění3 6 6 4 2 4" xfId="39320"/>
    <cellStyle name="20 % – Zvýraznění3 6 6 4 3" xfId="19953"/>
    <cellStyle name="20 % – Zvýraznění3 6 6 4 3 2" xfId="31342"/>
    <cellStyle name="20 % – Zvýraznění3 6 6 4 3 3" xfId="42719"/>
    <cellStyle name="20 % – Zvýraznění3 6 6 4 4" xfId="12336"/>
    <cellStyle name="20 % – Zvýraznění3 6 6 4 5" xfId="23752"/>
    <cellStyle name="20 % – Zvýraznění3 6 6 4 6" xfId="35127"/>
    <cellStyle name="20 % – Zvýraznění3 6 6 5" xfId="8546"/>
    <cellStyle name="20 % – Zvýraznění3 6 6 5 2" xfId="15871"/>
    <cellStyle name="20 % – Zvýraznění3 6 6 5 3" xfId="27281"/>
    <cellStyle name="20 % – Zvýraznění3 6 6 5 4" xfId="38658"/>
    <cellStyle name="20 % – Zvýraznění3 6 6 6" xfId="19950"/>
    <cellStyle name="20 % – Zvýraznění3 6 6 6 2" xfId="31339"/>
    <cellStyle name="20 % – Zvýraznění3 6 6 6 3" xfId="42716"/>
    <cellStyle name="20 % – Zvýraznění3 6 6 7" xfId="12333"/>
    <cellStyle name="20 % – Zvýraznění3 6 6 8" xfId="23749"/>
    <cellStyle name="20 % – Zvýraznění3 6 6 9" xfId="35124"/>
    <cellStyle name="20 % – Zvýraznění3 6 7" xfId="1938"/>
    <cellStyle name="20 % – Zvýraznění3 6 7 2" xfId="1939"/>
    <cellStyle name="20 % – Zvýraznění3 6 7 2 2" xfId="8551"/>
    <cellStyle name="20 % – Zvýraznění3 6 7 2 2 2" xfId="16534"/>
    <cellStyle name="20 % – Zvýraznění3 6 7 2 2 3" xfId="27944"/>
    <cellStyle name="20 % – Zvýraznění3 6 7 2 2 4" xfId="39321"/>
    <cellStyle name="20 % – Zvýraznění3 6 7 2 3" xfId="19955"/>
    <cellStyle name="20 % – Zvýraznění3 6 7 2 3 2" xfId="31344"/>
    <cellStyle name="20 % – Zvýraznění3 6 7 2 3 3" xfId="42721"/>
    <cellStyle name="20 % – Zvýraznění3 6 7 2 4" xfId="12338"/>
    <cellStyle name="20 % – Zvýraznění3 6 7 2 5" xfId="23754"/>
    <cellStyle name="20 % – Zvýraznění3 6 7 2 6" xfId="35129"/>
    <cellStyle name="20 % – Zvýraznění3 6 7 3" xfId="1940"/>
    <cellStyle name="20 % – Zvýraznění3 6 7 3 2" xfId="8552"/>
    <cellStyle name="20 % – Zvýraznění3 6 7 3 2 2" xfId="16535"/>
    <cellStyle name="20 % – Zvýraznění3 6 7 3 2 3" xfId="27945"/>
    <cellStyle name="20 % – Zvýraznění3 6 7 3 2 4" xfId="39322"/>
    <cellStyle name="20 % – Zvýraznění3 6 7 3 3" xfId="19956"/>
    <cellStyle name="20 % – Zvýraznění3 6 7 3 3 2" xfId="31345"/>
    <cellStyle name="20 % – Zvýraznění3 6 7 3 3 3" xfId="42722"/>
    <cellStyle name="20 % – Zvýraznění3 6 7 3 4" xfId="12339"/>
    <cellStyle name="20 % – Zvýraznění3 6 7 3 5" xfId="23755"/>
    <cellStyle name="20 % – Zvýraznění3 6 7 3 6" xfId="35130"/>
    <cellStyle name="20 % – Zvýraznění3 6 7 4" xfId="1941"/>
    <cellStyle name="20 % – Zvýraznění3 6 7 4 2" xfId="8553"/>
    <cellStyle name="20 % – Zvýraznění3 6 7 4 2 2" xfId="16536"/>
    <cellStyle name="20 % – Zvýraznění3 6 7 4 2 3" xfId="27946"/>
    <cellStyle name="20 % – Zvýraznění3 6 7 4 2 4" xfId="39323"/>
    <cellStyle name="20 % – Zvýraznění3 6 7 4 3" xfId="19957"/>
    <cellStyle name="20 % – Zvýraznění3 6 7 4 3 2" xfId="31346"/>
    <cellStyle name="20 % – Zvýraznění3 6 7 4 3 3" xfId="42723"/>
    <cellStyle name="20 % – Zvýraznění3 6 7 4 4" xfId="12340"/>
    <cellStyle name="20 % – Zvýraznění3 6 7 4 5" xfId="23756"/>
    <cellStyle name="20 % – Zvýraznění3 6 7 4 6" xfId="35131"/>
    <cellStyle name="20 % – Zvýraznění3 6 7 5" xfId="8550"/>
    <cellStyle name="20 % – Zvýraznění3 6 7 5 2" xfId="15954"/>
    <cellStyle name="20 % – Zvýraznění3 6 7 5 3" xfId="27364"/>
    <cellStyle name="20 % – Zvýraznění3 6 7 5 4" xfId="38741"/>
    <cellStyle name="20 % – Zvýraznění3 6 7 6" xfId="19954"/>
    <cellStyle name="20 % – Zvýraznění3 6 7 6 2" xfId="31343"/>
    <cellStyle name="20 % – Zvýraznění3 6 7 6 3" xfId="42720"/>
    <cellStyle name="20 % – Zvýraznění3 6 7 7" xfId="12337"/>
    <cellStyle name="20 % – Zvýraznění3 6 7 8" xfId="23753"/>
    <cellStyle name="20 % – Zvýraznění3 6 7 9" xfId="35128"/>
    <cellStyle name="20 % – Zvýraznění3 6 8" xfId="1942"/>
    <cellStyle name="20 % – Zvýraznění3 6 8 2" xfId="8554"/>
    <cellStyle name="20 % – Zvýraznění3 6 8 2 2" xfId="16537"/>
    <cellStyle name="20 % – Zvýraznění3 6 8 2 3" xfId="27947"/>
    <cellStyle name="20 % – Zvýraznění3 6 8 2 4" xfId="39324"/>
    <cellStyle name="20 % – Zvýraznění3 6 8 3" xfId="19958"/>
    <cellStyle name="20 % – Zvýraznění3 6 8 3 2" xfId="31347"/>
    <cellStyle name="20 % – Zvýraznění3 6 8 3 3" xfId="42724"/>
    <cellStyle name="20 % – Zvýraznění3 6 8 4" xfId="12341"/>
    <cellStyle name="20 % – Zvýraznění3 6 8 5" xfId="23757"/>
    <cellStyle name="20 % – Zvýraznění3 6 8 6" xfId="35132"/>
    <cellStyle name="20 % – Zvýraznění3 6 9" xfId="1943"/>
    <cellStyle name="20 % – Zvýraznění3 6 9 2" xfId="8555"/>
    <cellStyle name="20 % – Zvýraznění3 6 9 2 2" xfId="16538"/>
    <cellStyle name="20 % – Zvýraznění3 6 9 2 3" xfId="27948"/>
    <cellStyle name="20 % – Zvýraznění3 6 9 2 4" xfId="39325"/>
    <cellStyle name="20 % – Zvýraznění3 6 9 3" xfId="19959"/>
    <cellStyle name="20 % – Zvýraznění3 6 9 3 2" xfId="31348"/>
    <cellStyle name="20 % – Zvýraznění3 6 9 3 3" xfId="42725"/>
    <cellStyle name="20 % – Zvýraznění3 6 9 4" xfId="12342"/>
    <cellStyle name="20 % – Zvýraznění3 6 9 5" xfId="23758"/>
    <cellStyle name="20 % – Zvýraznění3 6 9 6" xfId="35133"/>
    <cellStyle name="20 % – Zvýraznění3 7" xfId="428"/>
    <cellStyle name="20 % – Zvýraznění3 7 10" xfId="34266"/>
    <cellStyle name="20 % – Zvýraznění3 7 2" xfId="1944"/>
    <cellStyle name="20 % – Zvýraznění3 7 2 2" xfId="8556"/>
    <cellStyle name="20 % – Zvýraznění3 7 2 2 2" xfId="16539"/>
    <cellStyle name="20 % – Zvýraznění3 7 2 2 3" xfId="27949"/>
    <cellStyle name="20 % – Zvýraznění3 7 2 2 4" xfId="39326"/>
    <cellStyle name="20 % – Zvýraznění3 7 2 3" xfId="19960"/>
    <cellStyle name="20 % – Zvýraznění3 7 2 3 2" xfId="31349"/>
    <cellStyle name="20 % – Zvýraznění3 7 2 3 3" xfId="42726"/>
    <cellStyle name="20 % – Zvýraznění3 7 2 4" xfId="12343"/>
    <cellStyle name="20 % – Zvýraznění3 7 2 5" xfId="23759"/>
    <cellStyle name="20 % – Zvýraznění3 7 2 6" xfId="35134"/>
    <cellStyle name="20 % – Zvýraznění3 7 3" xfId="1945"/>
    <cellStyle name="20 % – Zvýraznění3 7 3 2" xfId="8557"/>
    <cellStyle name="20 % – Zvýraznění3 7 3 2 2" xfId="16540"/>
    <cellStyle name="20 % – Zvýraznění3 7 3 2 3" xfId="27950"/>
    <cellStyle name="20 % – Zvýraznění3 7 3 2 4" xfId="39327"/>
    <cellStyle name="20 % – Zvýraznění3 7 3 3" xfId="19961"/>
    <cellStyle name="20 % – Zvýraznění3 7 3 3 2" xfId="31350"/>
    <cellStyle name="20 % – Zvýraznění3 7 3 3 3" xfId="42727"/>
    <cellStyle name="20 % – Zvýraznění3 7 3 4" xfId="12344"/>
    <cellStyle name="20 % – Zvýraznění3 7 3 5" xfId="23760"/>
    <cellStyle name="20 % – Zvýraznění3 7 3 6" xfId="35135"/>
    <cellStyle name="20 % – Zvýraznění3 7 4" xfId="1946"/>
    <cellStyle name="20 % – Zvýraznění3 7 4 2" xfId="8558"/>
    <cellStyle name="20 % – Zvýraznění3 7 4 2 2" xfId="16541"/>
    <cellStyle name="20 % – Zvýraznění3 7 4 2 3" xfId="27951"/>
    <cellStyle name="20 % – Zvýraznění3 7 4 2 4" xfId="39328"/>
    <cellStyle name="20 % – Zvýraznění3 7 4 3" xfId="19962"/>
    <cellStyle name="20 % – Zvýraznění3 7 4 3 2" xfId="31351"/>
    <cellStyle name="20 % – Zvýraznění3 7 4 3 3" xfId="42728"/>
    <cellStyle name="20 % – Zvýraznění3 7 4 4" xfId="12345"/>
    <cellStyle name="20 % – Zvýraznění3 7 4 5" xfId="23761"/>
    <cellStyle name="20 % – Zvýraznění3 7 4 6" xfId="35136"/>
    <cellStyle name="20 % – Zvýraznění3 7 5" xfId="1947"/>
    <cellStyle name="20 % – Zvýraznění3 7 5 2" xfId="8559"/>
    <cellStyle name="20 % – Zvýraznění3 7 5 2 2" xfId="18879"/>
    <cellStyle name="20 % – Zvýraznění3 7 5 2 3" xfId="30273"/>
    <cellStyle name="20 % – Zvýraznění3 7 5 2 4" xfId="41650"/>
    <cellStyle name="20 % – Zvýraznění3 7 5 3" xfId="19963"/>
    <cellStyle name="20 % – Zvýraznění3 7 5 3 2" xfId="31352"/>
    <cellStyle name="20 % – Zvýraznění3 7 5 3 3" xfId="42729"/>
    <cellStyle name="20 % – Zvýraznění3 7 5 4" xfId="12346"/>
    <cellStyle name="20 % – Zvýraznění3 7 5 5" xfId="23762"/>
    <cellStyle name="20 % – Zvýraznění3 7 5 6" xfId="35137"/>
    <cellStyle name="20 % – Zvýraznění3 7 6" xfId="7687"/>
    <cellStyle name="20 % – Zvýraznění3 7 6 2" xfId="15166"/>
    <cellStyle name="20 % – Zvýraznění3 7 6 3" xfId="26581"/>
    <cellStyle name="20 % – Zvýraznění3 7 6 4" xfId="37958"/>
    <cellStyle name="20 % – Zvýraznění3 7 7" xfId="19091"/>
    <cellStyle name="20 % – Zvýraznění3 7 7 2" xfId="30481"/>
    <cellStyle name="20 % – Zvýraznění3 7 7 3" xfId="41858"/>
    <cellStyle name="20 % – Zvýraznění3 7 8" xfId="11475"/>
    <cellStyle name="20 % – Zvýraznění3 7 9" xfId="22891"/>
    <cellStyle name="20 % – Zvýraznění3 8" xfId="1948"/>
    <cellStyle name="20 % – Zvýraznění3 8 2" xfId="1949"/>
    <cellStyle name="20 % – Zvýraznění3 8 2 2" xfId="8560"/>
    <cellStyle name="20 % – Zvýraznění3 8 2 2 2" xfId="15506"/>
    <cellStyle name="20 % – Zvýraznění3 8 2 2 3" xfId="26917"/>
    <cellStyle name="20 % – Zvýraznění3 8 2 2 4" xfId="38294"/>
    <cellStyle name="20 % – Zvýraznění3 8 2 3" xfId="19964"/>
    <cellStyle name="20 % – Zvýraznění3 8 2 3 2" xfId="31353"/>
    <cellStyle name="20 % – Zvýraznění3 8 2 3 3" xfId="42730"/>
    <cellStyle name="20 % – Zvýraznění3 8 2 4" xfId="12347"/>
    <cellStyle name="20 % – Zvýraznění3 8 2 5" xfId="23763"/>
    <cellStyle name="20 % – Zvýraznění3 8 2 6" xfId="35138"/>
    <cellStyle name="20 % – Zvýraznění3 8 3" xfId="1950"/>
    <cellStyle name="20 % – Zvýraznění3 8 3 2" xfId="8561"/>
    <cellStyle name="20 % – Zvýraznění3 8 3 2 2" xfId="16542"/>
    <cellStyle name="20 % – Zvýraznění3 8 3 2 3" xfId="27952"/>
    <cellStyle name="20 % – Zvýraznění3 8 3 2 4" xfId="39329"/>
    <cellStyle name="20 % – Zvýraznění3 8 3 3" xfId="19965"/>
    <cellStyle name="20 % – Zvýraznění3 8 3 3 2" xfId="31354"/>
    <cellStyle name="20 % – Zvýraznění3 8 3 3 3" xfId="42731"/>
    <cellStyle name="20 % – Zvýraznění3 8 3 4" xfId="12348"/>
    <cellStyle name="20 % – Zvýraznění3 8 3 5" xfId="23764"/>
    <cellStyle name="20 % – Zvýraznění3 8 3 6" xfId="35139"/>
    <cellStyle name="20 % – Zvýraznění3 8 4" xfId="1951"/>
    <cellStyle name="20 % – Zvýraznění3 8 4 2" xfId="8562"/>
    <cellStyle name="20 % – Zvýraznění3 8 4 2 2" xfId="16543"/>
    <cellStyle name="20 % – Zvýraznění3 8 4 2 3" xfId="27953"/>
    <cellStyle name="20 % – Zvýraznění3 8 4 2 4" xfId="39330"/>
    <cellStyle name="20 % – Zvýraznění3 8 4 3" xfId="19966"/>
    <cellStyle name="20 % – Zvýraznění3 8 4 3 2" xfId="31355"/>
    <cellStyle name="20 % – Zvýraznění3 8 4 3 3" xfId="42732"/>
    <cellStyle name="20 % – Zvýraznění3 8 4 4" xfId="12349"/>
    <cellStyle name="20 % – Zvýraznění3 8 4 5" xfId="23765"/>
    <cellStyle name="20 % – Zvýraznění3 8 4 6" xfId="35140"/>
    <cellStyle name="20 % – Zvýraznění3 8 5" xfId="1952"/>
    <cellStyle name="20 % – Zvýraznění3 9" xfId="1953"/>
    <cellStyle name="20 % – Zvýraznění3 9 2" xfId="1954"/>
    <cellStyle name="20 % – Zvýraznění3 9 2 2" xfId="8564"/>
    <cellStyle name="20 % – Zvýraznění3 9 2 2 2" xfId="16544"/>
    <cellStyle name="20 % – Zvýraznění3 9 2 2 3" xfId="27954"/>
    <cellStyle name="20 % – Zvýraznění3 9 2 2 4" xfId="39331"/>
    <cellStyle name="20 % – Zvýraznění3 9 2 3" xfId="19968"/>
    <cellStyle name="20 % – Zvýraznění3 9 2 3 2" xfId="31357"/>
    <cellStyle name="20 % – Zvýraznění3 9 2 3 3" xfId="42734"/>
    <cellStyle name="20 % – Zvýraznění3 9 2 4" xfId="12351"/>
    <cellStyle name="20 % – Zvýraznění3 9 2 5" xfId="23767"/>
    <cellStyle name="20 % – Zvýraznění3 9 2 6" xfId="35142"/>
    <cellStyle name="20 % – Zvýraznění3 9 3" xfId="1955"/>
    <cellStyle name="20 % – Zvýraznění3 9 3 2" xfId="8565"/>
    <cellStyle name="20 % – Zvýraznění3 9 3 2 2" xfId="16545"/>
    <cellStyle name="20 % – Zvýraznění3 9 3 2 3" xfId="27955"/>
    <cellStyle name="20 % – Zvýraznění3 9 3 2 4" xfId="39332"/>
    <cellStyle name="20 % – Zvýraznění3 9 3 3" xfId="19969"/>
    <cellStyle name="20 % – Zvýraznění3 9 3 3 2" xfId="31358"/>
    <cellStyle name="20 % – Zvýraznění3 9 3 3 3" xfId="42735"/>
    <cellStyle name="20 % – Zvýraznění3 9 3 4" xfId="12352"/>
    <cellStyle name="20 % – Zvýraznění3 9 3 5" xfId="23768"/>
    <cellStyle name="20 % – Zvýraznění3 9 3 6" xfId="35143"/>
    <cellStyle name="20 % – Zvýraznění3 9 4" xfId="1956"/>
    <cellStyle name="20 % – Zvýraznění3 9 4 2" xfId="8566"/>
    <cellStyle name="20 % – Zvýraznění3 9 4 2 2" xfId="16546"/>
    <cellStyle name="20 % – Zvýraznění3 9 4 2 3" xfId="27956"/>
    <cellStyle name="20 % – Zvýraznění3 9 4 2 4" xfId="39333"/>
    <cellStyle name="20 % – Zvýraznění3 9 4 3" xfId="19970"/>
    <cellStyle name="20 % – Zvýraznění3 9 4 3 2" xfId="31359"/>
    <cellStyle name="20 % – Zvýraznění3 9 4 3 3" xfId="42736"/>
    <cellStyle name="20 % – Zvýraznění3 9 4 4" xfId="12353"/>
    <cellStyle name="20 % – Zvýraznění3 9 4 5" xfId="23769"/>
    <cellStyle name="20 % – Zvýraznění3 9 4 6" xfId="35144"/>
    <cellStyle name="20 % – Zvýraznění3 9 5" xfId="8563"/>
    <cellStyle name="20 % – Zvýraznění3 9 5 2" xfId="15574"/>
    <cellStyle name="20 % – Zvýraznění3 9 5 3" xfId="26985"/>
    <cellStyle name="20 % – Zvýraznění3 9 5 4" xfId="38362"/>
    <cellStyle name="20 % – Zvýraznění3 9 6" xfId="19967"/>
    <cellStyle name="20 % – Zvýraznění3 9 6 2" xfId="31356"/>
    <cellStyle name="20 % – Zvýraznění3 9 6 3" xfId="42733"/>
    <cellStyle name="20 % – Zvýraznění3 9 7" xfId="12350"/>
    <cellStyle name="20 % – Zvýraznění3 9 8" xfId="23766"/>
    <cellStyle name="20 % – Zvýraznění3 9 9" xfId="35141"/>
    <cellStyle name="20 % – Zvýraznění4" xfId="7" builtinId="42" customBuiltin="1"/>
    <cellStyle name="20 % – Zvýraznění4 10" xfId="1957"/>
    <cellStyle name="20 % – Zvýraznění4 10 2" xfId="1958"/>
    <cellStyle name="20 % – Zvýraznění4 10 2 2" xfId="8568"/>
    <cellStyle name="20 % – Zvýraznění4 10 2 2 2" xfId="16547"/>
    <cellStyle name="20 % – Zvýraznění4 10 2 2 3" xfId="27957"/>
    <cellStyle name="20 % – Zvýraznění4 10 2 2 4" xfId="39334"/>
    <cellStyle name="20 % – Zvýraznění4 10 2 3" xfId="19972"/>
    <cellStyle name="20 % – Zvýraznění4 10 2 3 2" xfId="31361"/>
    <cellStyle name="20 % – Zvýraznění4 10 2 3 3" xfId="42738"/>
    <cellStyle name="20 % – Zvýraznění4 10 2 4" xfId="12355"/>
    <cellStyle name="20 % – Zvýraznění4 10 2 5" xfId="23771"/>
    <cellStyle name="20 % – Zvýraznění4 10 2 6" xfId="35146"/>
    <cellStyle name="20 % – Zvýraznění4 10 3" xfId="1959"/>
    <cellStyle name="20 % – Zvýraznění4 10 3 2" xfId="8569"/>
    <cellStyle name="20 % – Zvýraznění4 10 3 2 2" xfId="16548"/>
    <cellStyle name="20 % – Zvýraznění4 10 3 2 3" xfId="27958"/>
    <cellStyle name="20 % – Zvýraznění4 10 3 2 4" xfId="39335"/>
    <cellStyle name="20 % – Zvýraznění4 10 3 3" xfId="19973"/>
    <cellStyle name="20 % – Zvýraznění4 10 3 3 2" xfId="31362"/>
    <cellStyle name="20 % – Zvýraznění4 10 3 3 3" xfId="42739"/>
    <cellStyle name="20 % – Zvýraznění4 10 3 4" xfId="12356"/>
    <cellStyle name="20 % – Zvýraznění4 10 3 5" xfId="23772"/>
    <cellStyle name="20 % – Zvýraznění4 10 3 6" xfId="35147"/>
    <cellStyle name="20 % – Zvýraznění4 10 4" xfId="1960"/>
    <cellStyle name="20 % – Zvýraznění4 10 4 2" xfId="8570"/>
    <cellStyle name="20 % – Zvýraznění4 10 4 2 2" xfId="16549"/>
    <cellStyle name="20 % – Zvýraznění4 10 4 2 3" xfId="27959"/>
    <cellStyle name="20 % – Zvýraznění4 10 4 2 4" xfId="39336"/>
    <cellStyle name="20 % – Zvýraznění4 10 4 3" xfId="19974"/>
    <cellStyle name="20 % – Zvýraznění4 10 4 3 2" xfId="31363"/>
    <cellStyle name="20 % – Zvýraznění4 10 4 3 3" xfId="42740"/>
    <cellStyle name="20 % – Zvýraznění4 10 4 4" xfId="12357"/>
    <cellStyle name="20 % – Zvýraznění4 10 4 5" xfId="23773"/>
    <cellStyle name="20 % – Zvýraznění4 10 4 6" xfId="35148"/>
    <cellStyle name="20 % – Zvýraznění4 10 5" xfId="8567"/>
    <cellStyle name="20 % – Zvýraznění4 10 5 2" xfId="15766"/>
    <cellStyle name="20 % – Zvýraznění4 10 5 3" xfId="27176"/>
    <cellStyle name="20 % – Zvýraznění4 10 5 4" xfId="38553"/>
    <cellStyle name="20 % – Zvýraznění4 10 6" xfId="19971"/>
    <cellStyle name="20 % – Zvýraznění4 10 6 2" xfId="31360"/>
    <cellStyle name="20 % – Zvýraznění4 10 6 3" xfId="42737"/>
    <cellStyle name="20 % – Zvýraznění4 10 7" xfId="12354"/>
    <cellStyle name="20 % – Zvýraznění4 10 8" xfId="23770"/>
    <cellStyle name="20 % – Zvýraznění4 10 9" xfId="35145"/>
    <cellStyle name="20 % – Zvýraznění4 11" xfId="1961"/>
    <cellStyle name="20 % – Zvýraznění4 11 2" xfId="1962"/>
    <cellStyle name="20 % – Zvýraznění4 11 2 2" xfId="8572"/>
    <cellStyle name="20 % – Zvýraznění4 11 2 2 2" xfId="16550"/>
    <cellStyle name="20 % – Zvýraznění4 11 2 2 3" xfId="27960"/>
    <cellStyle name="20 % – Zvýraznění4 11 2 2 4" xfId="39337"/>
    <cellStyle name="20 % – Zvýraznění4 11 2 3" xfId="19976"/>
    <cellStyle name="20 % – Zvýraznění4 11 2 3 2" xfId="31365"/>
    <cellStyle name="20 % – Zvýraznění4 11 2 3 3" xfId="42742"/>
    <cellStyle name="20 % – Zvýraznění4 11 2 4" xfId="12359"/>
    <cellStyle name="20 % – Zvýraznění4 11 2 5" xfId="23775"/>
    <cellStyle name="20 % – Zvýraznění4 11 2 6" xfId="35150"/>
    <cellStyle name="20 % – Zvýraznění4 11 3" xfId="1963"/>
    <cellStyle name="20 % – Zvýraznění4 11 3 2" xfId="8573"/>
    <cellStyle name="20 % – Zvýraznění4 11 3 2 2" xfId="16551"/>
    <cellStyle name="20 % – Zvýraznění4 11 3 2 3" xfId="27961"/>
    <cellStyle name="20 % – Zvýraznění4 11 3 2 4" xfId="39338"/>
    <cellStyle name="20 % – Zvýraznění4 11 3 3" xfId="19977"/>
    <cellStyle name="20 % – Zvýraznění4 11 3 3 2" xfId="31366"/>
    <cellStyle name="20 % – Zvýraznění4 11 3 3 3" xfId="42743"/>
    <cellStyle name="20 % – Zvýraznění4 11 3 4" xfId="12360"/>
    <cellStyle name="20 % – Zvýraznění4 11 3 5" xfId="23776"/>
    <cellStyle name="20 % – Zvýraznění4 11 3 6" xfId="35151"/>
    <cellStyle name="20 % – Zvýraznění4 11 4" xfId="1964"/>
    <cellStyle name="20 % – Zvýraznění4 11 4 2" xfId="8574"/>
    <cellStyle name="20 % – Zvýraznění4 11 4 2 2" xfId="16552"/>
    <cellStyle name="20 % – Zvýraznění4 11 4 2 3" xfId="27962"/>
    <cellStyle name="20 % – Zvýraznění4 11 4 2 4" xfId="39339"/>
    <cellStyle name="20 % – Zvýraznění4 11 4 3" xfId="19978"/>
    <cellStyle name="20 % – Zvýraznění4 11 4 3 2" xfId="31367"/>
    <cellStyle name="20 % – Zvýraznění4 11 4 3 3" xfId="42744"/>
    <cellStyle name="20 % – Zvýraznění4 11 4 4" xfId="12361"/>
    <cellStyle name="20 % – Zvýraznění4 11 4 5" xfId="23777"/>
    <cellStyle name="20 % – Zvýraznění4 11 4 6" xfId="35152"/>
    <cellStyle name="20 % – Zvýraznění4 11 5" xfId="8571"/>
    <cellStyle name="20 % – Zvýraznění4 11 5 2" xfId="15859"/>
    <cellStyle name="20 % – Zvýraznění4 11 5 3" xfId="27269"/>
    <cellStyle name="20 % – Zvýraznění4 11 5 4" xfId="38646"/>
    <cellStyle name="20 % – Zvýraznění4 11 6" xfId="19975"/>
    <cellStyle name="20 % – Zvýraznění4 11 6 2" xfId="31364"/>
    <cellStyle name="20 % – Zvýraznění4 11 6 3" xfId="42741"/>
    <cellStyle name="20 % – Zvýraznění4 11 7" xfId="12358"/>
    <cellStyle name="20 % – Zvýraznění4 11 8" xfId="23774"/>
    <cellStyle name="20 % – Zvýraznění4 11 9" xfId="35149"/>
    <cellStyle name="20 % – Zvýraznění4 12" xfId="1965"/>
    <cellStyle name="20 % – Zvýraznění4 12 2" xfId="1966"/>
    <cellStyle name="20 % – Zvýraznění4 12 2 2" xfId="8576"/>
    <cellStyle name="20 % – Zvýraznění4 12 2 2 2" xfId="16553"/>
    <cellStyle name="20 % – Zvýraznění4 12 2 2 3" xfId="27963"/>
    <cellStyle name="20 % – Zvýraznění4 12 2 2 4" xfId="39340"/>
    <cellStyle name="20 % – Zvýraznění4 12 2 3" xfId="19980"/>
    <cellStyle name="20 % – Zvýraznění4 12 2 3 2" xfId="31369"/>
    <cellStyle name="20 % – Zvýraznění4 12 2 3 3" xfId="42746"/>
    <cellStyle name="20 % – Zvýraznění4 12 2 4" xfId="12363"/>
    <cellStyle name="20 % – Zvýraznění4 12 2 5" xfId="23779"/>
    <cellStyle name="20 % – Zvýraznění4 12 2 6" xfId="35154"/>
    <cellStyle name="20 % – Zvýraznění4 12 3" xfId="1967"/>
    <cellStyle name="20 % – Zvýraznění4 12 3 2" xfId="8577"/>
    <cellStyle name="20 % – Zvýraznění4 12 3 2 2" xfId="16554"/>
    <cellStyle name="20 % – Zvýraznění4 12 3 2 3" xfId="27964"/>
    <cellStyle name="20 % – Zvýraznění4 12 3 2 4" xfId="39341"/>
    <cellStyle name="20 % – Zvýraznění4 12 3 3" xfId="19981"/>
    <cellStyle name="20 % – Zvýraznění4 12 3 3 2" xfId="31370"/>
    <cellStyle name="20 % – Zvýraznění4 12 3 3 3" xfId="42747"/>
    <cellStyle name="20 % – Zvýraznění4 12 3 4" xfId="12364"/>
    <cellStyle name="20 % – Zvýraznění4 12 3 5" xfId="23780"/>
    <cellStyle name="20 % – Zvýraznění4 12 3 6" xfId="35155"/>
    <cellStyle name="20 % – Zvýraznění4 12 4" xfId="1968"/>
    <cellStyle name="20 % – Zvýraznění4 12 4 2" xfId="8578"/>
    <cellStyle name="20 % – Zvýraznění4 12 4 2 2" xfId="16555"/>
    <cellStyle name="20 % – Zvýraznění4 12 4 2 3" xfId="27965"/>
    <cellStyle name="20 % – Zvýraznění4 12 4 2 4" xfId="39342"/>
    <cellStyle name="20 % – Zvýraznění4 12 4 3" xfId="19982"/>
    <cellStyle name="20 % – Zvýraznění4 12 4 3 2" xfId="31371"/>
    <cellStyle name="20 % – Zvýraznění4 12 4 3 3" xfId="42748"/>
    <cellStyle name="20 % – Zvýraznění4 12 4 4" xfId="12365"/>
    <cellStyle name="20 % – Zvýraznění4 12 4 5" xfId="23781"/>
    <cellStyle name="20 % – Zvýraznění4 12 4 6" xfId="35156"/>
    <cellStyle name="20 % – Zvýraznění4 12 5" xfId="8575"/>
    <cellStyle name="20 % – Zvýraznění4 12 5 2" xfId="15945"/>
    <cellStyle name="20 % – Zvýraznění4 12 5 3" xfId="27355"/>
    <cellStyle name="20 % – Zvýraznění4 12 5 4" xfId="38732"/>
    <cellStyle name="20 % – Zvýraznění4 12 6" xfId="19979"/>
    <cellStyle name="20 % – Zvýraznění4 12 6 2" xfId="31368"/>
    <cellStyle name="20 % – Zvýraznění4 12 6 3" xfId="42745"/>
    <cellStyle name="20 % – Zvýraznění4 12 7" xfId="12362"/>
    <cellStyle name="20 % – Zvýraznění4 12 8" xfId="23778"/>
    <cellStyle name="20 % – Zvýraznění4 12 9" xfId="35153"/>
    <cellStyle name="20 % – Zvýraznění4 13" xfId="1969"/>
    <cellStyle name="20 % – Zvýraznění4 13 2" xfId="1970"/>
    <cellStyle name="20 % – Zvýraznění4 14" xfId="1971"/>
    <cellStyle name="20 % – Zvýraznění4 14 2" xfId="1972"/>
    <cellStyle name="20 % – Zvýraznění4 15" xfId="1973"/>
    <cellStyle name="20 % – Zvýraznění4 15 2" xfId="1974"/>
    <cellStyle name="20 % – Zvýraznění4 16" xfId="1975"/>
    <cellStyle name="20 % – Zvýraznění4 16 2" xfId="1976"/>
    <cellStyle name="20 % – Zvýraznění4 17" xfId="1977"/>
    <cellStyle name="20 % – Zvýraznění4 17 2" xfId="1978"/>
    <cellStyle name="20 % – Zvýraznění4 18" xfId="1979"/>
    <cellStyle name="20 % – Zvýraznění4 18 2" xfId="1980"/>
    <cellStyle name="20 % – Zvýraznění4 19" xfId="1981"/>
    <cellStyle name="20 % – Zvýraznění4 19 2" xfId="1982"/>
    <cellStyle name="20 % – Zvýraznění4 2" xfId="8"/>
    <cellStyle name="20 % – Zvýraznění4 2 10" xfId="1983"/>
    <cellStyle name="20 % – Zvýraznění4 2 10 2" xfId="1984"/>
    <cellStyle name="20 % – Zvýraznění4 2 11" xfId="1985"/>
    <cellStyle name="20 % – Zvýraznění4 2 11 2" xfId="1986"/>
    <cellStyle name="20 % – Zvýraznění4 2 12" xfId="1987"/>
    <cellStyle name="20 % – Zvýraznění4 2 12 2" xfId="1988"/>
    <cellStyle name="20 % – Zvýraznění4 2 13" xfId="1989"/>
    <cellStyle name="20 % – Zvýraznění4 2 13 2" xfId="1990"/>
    <cellStyle name="20 % – Zvýraznění4 2 14" xfId="1991"/>
    <cellStyle name="20 % – Zvýraznění4 2 2" xfId="104"/>
    <cellStyle name="20 % – Zvýraznění4 2 2 10" xfId="1992"/>
    <cellStyle name="20 % – Zvýraznění4 2 2 10 2" xfId="1993"/>
    <cellStyle name="20 % – Zvýraznění4 2 2 11" xfId="1994"/>
    <cellStyle name="20 % – Zvýraznění4 2 2 11 2" xfId="1995"/>
    <cellStyle name="20 % – Zvýraznění4 2 2 12" xfId="1996"/>
    <cellStyle name="20 % – Zvýraznění4 2 2 12 2" xfId="1997"/>
    <cellStyle name="20 % – Zvýraznění4 2 2 13" xfId="1998"/>
    <cellStyle name="20 % – Zvýraznění4 2 2 2" xfId="221"/>
    <cellStyle name="20 % – Zvýraznění4 2 2 2 10" xfId="1999"/>
    <cellStyle name="20 % – Zvýraznění4 2 2 2 2" xfId="2000"/>
    <cellStyle name="20 % – Zvýraznění4 2 2 2 2 2" xfId="2001"/>
    <cellStyle name="20 % – Zvýraznění4 2 2 2 3" xfId="2002"/>
    <cellStyle name="20 % – Zvýraznění4 2 2 2 3 2" xfId="2003"/>
    <cellStyle name="20 % – Zvýraznění4 2 2 2 4" xfId="2004"/>
    <cellStyle name="20 % – Zvýraznění4 2 2 2 4 2" xfId="2005"/>
    <cellStyle name="20 % – Zvýraznění4 2 2 2 5" xfId="2006"/>
    <cellStyle name="20 % – Zvýraznění4 2 2 2 5 2" xfId="2007"/>
    <cellStyle name="20 % – Zvýraznění4 2 2 2 6" xfId="2008"/>
    <cellStyle name="20 % – Zvýraznění4 2 2 2 6 2" xfId="2009"/>
    <cellStyle name="20 % – Zvýraznění4 2 2 2 7" xfId="2010"/>
    <cellStyle name="20 % – Zvýraznění4 2 2 2 7 2" xfId="2011"/>
    <cellStyle name="20 % – Zvýraznění4 2 2 2 8" xfId="2012"/>
    <cellStyle name="20 % – Zvýraznění4 2 2 2 8 2" xfId="2013"/>
    <cellStyle name="20 % – Zvýraznění4 2 2 2 9" xfId="2014"/>
    <cellStyle name="20 % – Zvýraznění4 2 2 2 9 2" xfId="2015"/>
    <cellStyle name="20 % – Zvýraznění4 2 2 3" xfId="251"/>
    <cellStyle name="20 % – Zvýraznění4 2 2 3 10" xfId="2016"/>
    <cellStyle name="20 % – Zvýraznění4 2 2 3 2" xfId="2017"/>
    <cellStyle name="20 % – Zvýraznění4 2 2 3 2 2" xfId="2018"/>
    <cellStyle name="20 % – Zvýraznění4 2 2 3 3" xfId="2019"/>
    <cellStyle name="20 % – Zvýraznění4 2 2 3 3 2" xfId="2020"/>
    <cellStyle name="20 % – Zvýraznění4 2 2 3 4" xfId="2021"/>
    <cellStyle name="20 % – Zvýraznění4 2 2 3 4 2" xfId="2022"/>
    <cellStyle name="20 % – Zvýraznění4 2 2 3 5" xfId="2023"/>
    <cellStyle name="20 % – Zvýraznění4 2 2 3 5 2" xfId="2024"/>
    <cellStyle name="20 % – Zvýraznění4 2 2 3 6" xfId="2025"/>
    <cellStyle name="20 % – Zvýraznění4 2 2 3 6 2" xfId="2026"/>
    <cellStyle name="20 % – Zvýraznění4 2 2 3 7" xfId="2027"/>
    <cellStyle name="20 % – Zvýraznění4 2 2 3 7 2" xfId="2028"/>
    <cellStyle name="20 % – Zvýraznění4 2 2 3 8" xfId="2029"/>
    <cellStyle name="20 % – Zvýraznění4 2 2 3 8 2" xfId="2030"/>
    <cellStyle name="20 % – Zvýraznění4 2 2 3 9" xfId="2031"/>
    <cellStyle name="20 % – Zvýraznění4 2 2 3 9 2" xfId="2032"/>
    <cellStyle name="20 % – Zvýraznění4 2 2 4" xfId="429"/>
    <cellStyle name="20 % – Zvýraznění4 2 2 4 10" xfId="2033"/>
    <cellStyle name="20 % – Zvýraznění4 2 2 4 2" xfId="2034"/>
    <cellStyle name="20 % – Zvýraznění4 2 2 4 2 2" xfId="2035"/>
    <cellStyle name="20 % – Zvýraznění4 2 2 4 3" xfId="2036"/>
    <cellStyle name="20 % – Zvýraznění4 2 2 4 3 2" xfId="2037"/>
    <cellStyle name="20 % – Zvýraznění4 2 2 4 4" xfId="2038"/>
    <cellStyle name="20 % – Zvýraznění4 2 2 4 4 2" xfId="2039"/>
    <cellStyle name="20 % – Zvýraznění4 2 2 4 5" xfId="2040"/>
    <cellStyle name="20 % – Zvýraznění4 2 2 4 5 2" xfId="2041"/>
    <cellStyle name="20 % – Zvýraznění4 2 2 4 6" xfId="2042"/>
    <cellStyle name="20 % – Zvýraznění4 2 2 4 6 2" xfId="2043"/>
    <cellStyle name="20 % – Zvýraznění4 2 2 4 7" xfId="2044"/>
    <cellStyle name="20 % – Zvýraznění4 2 2 4 7 2" xfId="2045"/>
    <cellStyle name="20 % – Zvýraznění4 2 2 4 8" xfId="2046"/>
    <cellStyle name="20 % – Zvýraznění4 2 2 4 8 2" xfId="2047"/>
    <cellStyle name="20 % – Zvýraznění4 2 2 4 9" xfId="2048"/>
    <cellStyle name="20 % – Zvýraznění4 2 2 4 9 2" xfId="2049"/>
    <cellStyle name="20 % – Zvýraznění4 2 2 5" xfId="2050"/>
    <cellStyle name="20 % – Zvýraznění4 2 2 5 2" xfId="2051"/>
    <cellStyle name="20 % – Zvýraznění4 2 2 6" xfId="2052"/>
    <cellStyle name="20 % – Zvýraznění4 2 2 6 2" xfId="2053"/>
    <cellStyle name="20 % – Zvýraznění4 2 2 7" xfId="2054"/>
    <cellStyle name="20 % – Zvýraznění4 2 2 7 2" xfId="2055"/>
    <cellStyle name="20 % – Zvýraznění4 2 2 8" xfId="2056"/>
    <cellStyle name="20 % – Zvýraznění4 2 2 8 2" xfId="2057"/>
    <cellStyle name="20 % – Zvýraznění4 2 2 9" xfId="2058"/>
    <cellStyle name="20 % – Zvýraznění4 2 2 9 2" xfId="2059"/>
    <cellStyle name="20 % – Zvýraznění4 2 3" xfId="220"/>
    <cellStyle name="20 % – Zvýraznění4 2 3 10" xfId="2060"/>
    <cellStyle name="20 % – Zvýraznění4 2 3 2" xfId="2061"/>
    <cellStyle name="20 % – Zvýraznění4 2 3 2 2" xfId="2062"/>
    <cellStyle name="20 % – Zvýraznění4 2 3 3" xfId="2063"/>
    <cellStyle name="20 % – Zvýraznění4 2 3 3 2" xfId="2064"/>
    <cellStyle name="20 % – Zvýraznění4 2 3 4" xfId="2065"/>
    <cellStyle name="20 % – Zvýraznění4 2 3 4 2" xfId="2066"/>
    <cellStyle name="20 % – Zvýraznění4 2 3 5" xfId="2067"/>
    <cellStyle name="20 % – Zvýraznění4 2 3 5 2" xfId="2068"/>
    <cellStyle name="20 % – Zvýraznění4 2 3 6" xfId="2069"/>
    <cellStyle name="20 % – Zvýraznění4 2 3 6 2" xfId="2070"/>
    <cellStyle name="20 % – Zvýraznění4 2 3 7" xfId="2071"/>
    <cellStyle name="20 % – Zvýraznění4 2 3 7 2" xfId="2072"/>
    <cellStyle name="20 % – Zvýraznění4 2 3 8" xfId="2073"/>
    <cellStyle name="20 % – Zvýraznění4 2 3 8 2" xfId="2074"/>
    <cellStyle name="20 % – Zvýraznění4 2 3 9" xfId="2075"/>
    <cellStyle name="20 % – Zvýraznění4 2 3 9 2" xfId="2076"/>
    <cellStyle name="20 % – Zvýraznění4 2 4" xfId="250"/>
    <cellStyle name="20 % – Zvýraznění4 2 4 10" xfId="2077"/>
    <cellStyle name="20 % – Zvýraznění4 2 4 2" xfId="2078"/>
    <cellStyle name="20 % – Zvýraznění4 2 4 2 2" xfId="2079"/>
    <cellStyle name="20 % – Zvýraznění4 2 4 3" xfId="2080"/>
    <cellStyle name="20 % – Zvýraznění4 2 4 3 2" xfId="2081"/>
    <cellStyle name="20 % – Zvýraznění4 2 4 4" xfId="2082"/>
    <cellStyle name="20 % – Zvýraznění4 2 4 4 2" xfId="2083"/>
    <cellStyle name="20 % – Zvýraznění4 2 4 5" xfId="2084"/>
    <cellStyle name="20 % – Zvýraznění4 2 4 5 2" xfId="2085"/>
    <cellStyle name="20 % – Zvýraznění4 2 4 6" xfId="2086"/>
    <cellStyle name="20 % – Zvýraznění4 2 4 6 2" xfId="2087"/>
    <cellStyle name="20 % – Zvýraznění4 2 4 7" xfId="2088"/>
    <cellStyle name="20 % – Zvýraznění4 2 4 7 2" xfId="2089"/>
    <cellStyle name="20 % – Zvýraznění4 2 4 8" xfId="2090"/>
    <cellStyle name="20 % – Zvýraznění4 2 4 8 2" xfId="2091"/>
    <cellStyle name="20 % – Zvýraznění4 2 4 9" xfId="2092"/>
    <cellStyle name="20 % – Zvýraznění4 2 4 9 2" xfId="2093"/>
    <cellStyle name="20 % – Zvýraznění4 2 5" xfId="430"/>
    <cellStyle name="20 % – Zvýraznění4 2 5 10" xfId="2094"/>
    <cellStyle name="20 % – Zvýraznění4 2 5 2" xfId="2095"/>
    <cellStyle name="20 % – Zvýraznění4 2 5 2 2" xfId="2096"/>
    <cellStyle name="20 % – Zvýraznění4 2 5 3" xfId="2097"/>
    <cellStyle name="20 % – Zvýraznění4 2 5 3 2" xfId="2098"/>
    <cellStyle name="20 % – Zvýraznění4 2 5 4" xfId="2099"/>
    <cellStyle name="20 % – Zvýraznění4 2 5 4 2" xfId="2100"/>
    <cellStyle name="20 % – Zvýraznění4 2 5 5" xfId="2101"/>
    <cellStyle name="20 % – Zvýraznění4 2 5 5 2" xfId="2102"/>
    <cellStyle name="20 % – Zvýraznění4 2 5 6" xfId="2103"/>
    <cellStyle name="20 % – Zvýraznění4 2 5 6 2" xfId="2104"/>
    <cellStyle name="20 % – Zvýraznění4 2 5 7" xfId="2105"/>
    <cellStyle name="20 % – Zvýraznění4 2 5 7 2" xfId="2106"/>
    <cellStyle name="20 % – Zvýraznění4 2 5 8" xfId="2107"/>
    <cellStyle name="20 % – Zvýraznění4 2 5 8 2" xfId="2108"/>
    <cellStyle name="20 % – Zvýraznění4 2 5 9" xfId="2109"/>
    <cellStyle name="20 % – Zvýraznění4 2 5 9 2" xfId="2110"/>
    <cellStyle name="20 % – Zvýraznění4 2 6" xfId="2111"/>
    <cellStyle name="20 % – Zvýraznění4 2 6 2" xfId="2112"/>
    <cellStyle name="20 % – Zvýraznění4 2 7" xfId="2113"/>
    <cellStyle name="20 % – Zvýraznění4 2 7 2" xfId="2114"/>
    <cellStyle name="20 % – Zvýraznění4 2 8" xfId="2115"/>
    <cellStyle name="20 % – Zvýraznění4 2 8 2" xfId="2116"/>
    <cellStyle name="20 % – Zvýraznění4 2 9" xfId="2117"/>
    <cellStyle name="20 % – Zvýraznění4 2 9 2" xfId="2118"/>
    <cellStyle name="20 % – Zvýraznění4 20" xfId="2119"/>
    <cellStyle name="20 % – Zvýraznění4 20 2" xfId="8579"/>
    <cellStyle name="20 % – Zvýraznění4 20 2 2" xfId="18785"/>
    <cellStyle name="20 % – Zvýraznění4 20 2 3" xfId="30179"/>
    <cellStyle name="20 % – Zvýraznění4 20 2 4" xfId="41556"/>
    <cellStyle name="20 % – Zvýraznění4 20 3" xfId="19985"/>
    <cellStyle name="20 % – Zvýraznění4 20 3 2" xfId="31372"/>
    <cellStyle name="20 % – Zvýraznění4 20 3 3" xfId="42749"/>
    <cellStyle name="20 % – Zvýraznění4 20 4" xfId="12366"/>
    <cellStyle name="20 % – Zvýraznění4 20 5" xfId="23782"/>
    <cellStyle name="20 % – Zvýraznění4 20 6" xfId="35157"/>
    <cellStyle name="20 % – Zvýraznění4 21" xfId="15156"/>
    <cellStyle name="20 % – Zvýraznění4 21 2" xfId="26571"/>
    <cellStyle name="20 % – Zvýraznění4 21 3" xfId="37948"/>
    <cellStyle name="20 % – Zvýraznění4 3" xfId="128"/>
    <cellStyle name="20 % – Zvýraznění4 3 10" xfId="2120"/>
    <cellStyle name="20 % – Zvýraznění4 3 10 2" xfId="2121"/>
    <cellStyle name="20 % – Zvýraznění4 3 10 2 2" xfId="8581"/>
    <cellStyle name="20 % – Zvýraznění4 3 10 2 2 2" xfId="16556"/>
    <cellStyle name="20 % – Zvýraznění4 3 10 2 2 3" xfId="27966"/>
    <cellStyle name="20 % – Zvýraznění4 3 10 2 2 4" xfId="39343"/>
    <cellStyle name="20 % – Zvýraznění4 3 10 2 3" xfId="19987"/>
    <cellStyle name="20 % – Zvýraznění4 3 10 2 3 2" xfId="31374"/>
    <cellStyle name="20 % – Zvýraznění4 3 10 2 3 3" xfId="42751"/>
    <cellStyle name="20 % – Zvýraznění4 3 10 2 4" xfId="12368"/>
    <cellStyle name="20 % – Zvýraznění4 3 10 2 5" xfId="23784"/>
    <cellStyle name="20 % – Zvýraznění4 3 10 2 6" xfId="35159"/>
    <cellStyle name="20 % – Zvýraznění4 3 10 3" xfId="2122"/>
    <cellStyle name="20 % – Zvýraznění4 3 10 3 2" xfId="8582"/>
    <cellStyle name="20 % – Zvýraznění4 3 10 3 2 2" xfId="16557"/>
    <cellStyle name="20 % – Zvýraznění4 3 10 3 2 3" xfId="27967"/>
    <cellStyle name="20 % – Zvýraznění4 3 10 3 2 4" xfId="39344"/>
    <cellStyle name="20 % – Zvýraznění4 3 10 3 3" xfId="19988"/>
    <cellStyle name="20 % – Zvýraznění4 3 10 3 3 2" xfId="31375"/>
    <cellStyle name="20 % – Zvýraznění4 3 10 3 3 3" xfId="42752"/>
    <cellStyle name="20 % – Zvýraznění4 3 10 3 4" xfId="12369"/>
    <cellStyle name="20 % – Zvýraznění4 3 10 3 5" xfId="23785"/>
    <cellStyle name="20 % – Zvýraznění4 3 10 3 6" xfId="35160"/>
    <cellStyle name="20 % – Zvýraznění4 3 10 4" xfId="2123"/>
    <cellStyle name="20 % – Zvýraznění4 3 10 4 2" xfId="8583"/>
    <cellStyle name="20 % – Zvýraznění4 3 10 4 2 2" xfId="16558"/>
    <cellStyle name="20 % – Zvýraznění4 3 10 4 2 3" xfId="27968"/>
    <cellStyle name="20 % – Zvýraznění4 3 10 4 2 4" xfId="39345"/>
    <cellStyle name="20 % – Zvýraznění4 3 10 4 3" xfId="19989"/>
    <cellStyle name="20 % – Zvýraznění4 3 10 4 3 2" xfId="31376"/>
    <cellStyle name="20 % – Zvýraznění4 3 10 4 3 3" xfId="42753"/>
    <cellStyle name="20 % – Zvýraznění4 3 10 4 4" xfId="12370"/>
    <cellStyle name="20 % – Zvýraznění4 3 10 4 5" xfId="23786"/>
    <cellStyle name="20 % – Zvýraznění4 3 10 4 6" xfId="35161"/>
    <cellStyle name="20 % – Zvýraznění4 3 10 5" xfId="8580"/>
    <cellStyle name="20 % – Zvýraznění4 3 10 5 2" xfId="15818"/>
    <cellStyle name="20 % – Zvýraznění4 3 10 5 3" xfId="27228"/>
    <cellStyle name="20 % – Zvýraznění4 3 10 5 4" xfId="38605"/>
    <cellStyle name="20 % – Zvýraznění4 3 10 6" xfId="19986"/>
    <cellStyle name="20 % – Zvýraznění4 3 10 6 2" xfId="31373"/>
    <cellStyle name="20 % – Zvýraznění4 3 10 6 3" xfId="42750"/>
    <cellStyle name="20 % – Zvýraznění4 3 10 7" xfId="12367"/>
    <cellStyle name="20 % – Zvýraznění4 3 10 8" xfId="23783"/>
    <cellStyle name="20 % – Zvýraznění4 3 10 9" xfId="35158"/>
    <cellStyle name="20 % – Zvýraznění4 3 11" xfId="2124"/>
    <cellStyle name="20 % – Zvýraznění4 3 11 2" xfId="8584"/>
    <cellStyle name="20 % – Zvýraznění4 3 11 2 2" xfId="16559"/>
    <cellStyle name="20 % – Zvýraznění4 3 11 2 3" xfId="27969"/>
    <cellStyle name="20 % – Zvýraznění4 3 11 2 4" xfId="39346"/>
    <cellStyle name="20 % – Zvýraznění4 3 11 3" xfId="19990"/>
    <cellStyle name="20 % – Zvýraznění4 3 11 3 2" xfId="31377"/>
    <cellStyle name="20 % – Zvýraznění4 3 11 3 3" xfId="42754"/>
    <cellStyle name="20 % – Zvýraznění4 3 11 4" xfId="12371"/>
    <cellStyle name="20 % – Zvýraznění4 3 11 5" xfId="23787"/>
    <cellStyle name="20 % – Zvýraznění4 3 11 6" xfId="35162"/>
    <cellStyle name="20 % – Zvýraznění4 3 12" xfId="2125"/>
    <cellStyle name="20 % – Zvýraznění4 3 12 2" xfId="8585"/>
    <cellStyle name="20 % – Zvýraznění4 3 12 2 2" xfId="16560"/>
    <cellStyle name="20 % – Zvýraznění4 3 12 2 3" xfId="27970"/>
    <cellStyle name="20 % – Zvýraznění4 3 12 2 4" xfId="39347"/>
    <cellStyle name="20 % – Zvýraznění4 3 12 3" xfId="19991"/>
    <cellStyle name="20 % – Zvýraznění4 3 12 3 2" xfId="31378"/>
    <cellStyle name="20 % – Zvýraznění4 3 12 3 3" xfId="42755"/>
    <cellStyle name="20 % – Zvýraznění4 3 12 4" xfId="12372"/>
    <cellStyle name="20 % – Zvýraznění4 3 12 5" xfId="23788"/>
    <cellStyle name="20 % – Zvýraznění4 3 12 6" xfId="35163"/>
    <cellStyle name="20 % – Zvýraznění4 3 13" xfId="2126"/>
    <cellStyle name="20 % – Zvýraznění4 3 13 2" xfId="8586"/>
    <cellStyle name="20 % – Zvýraznění4 3 13 2 2" xfId="16561"/>
    <cellStyle name="20 % – Zvýraznění4 3 13 2 3" xfId="27971"/>
    <cellStyle name="20 % – Zvýraznění4 3 13 2 4" xfId="39348"/>
    <cellStyle name="20 % – Zvýraznění4 3 13 3" xfId="19992"/>
    <cellStyle name="20 % – Zvýraznění4 3 13 3 2" xfId="31379"/>
    <cellStyle name="20 % – Zvýraznění4 3 13 3 3" xfId="42756"/>
    <cellStyle name="20 % – Zvýraznění4 3 13 4" xfId="12373"/>
    <cellStyle name="20 % – Zvýraznění4 3 13 5" xfId="23789"/>
    <cellStyle name="20 % – Zvýraznění4 3 13 6" xfId="35164"/>
    <cellStyle name="20 % – Zvýraznění4 3 14" xfId="2127"/>
    <cellStyle name="20 % – Zvýraznění4 3 14 2" xfId="2128"/>
    <cellStyle name="20 % – Zvýraznění4 3 15" xfId="2129"/>
    <cellStyle name="20 % – Zvýraznění4 3 15 2" xfId="2130"/>
    <cellStyle name="20 % – Zvýraznění4 3 16" xfId="2131"/>
    <cellStyle name="20 % – Zvýraznění4 3 16 2" xfId="2132"/>
    <cellStyle name="20 % – Zvýraznění4 3 17" xfId="2133"/>
    <cellStyle name="20 % – Zvýraznění4 3 17 2" xfId="2134"/>
    <cellStyle name="20 % – Zvýraznění4 3 18" xfId="2135"/>
    <cellStyle name="20 % – Zvýraznění4 3 18 2" xfId="2136"/>
    <cellStyle name="20 % – Zvýraznění4 3 19" xfId="2137"/>
    <cellStyle name="20 % – Zvýraznění4 3 19 2" xfId="2138"/>
    <cellStyle name="20 % – Zvýraznění4 3 2" xfId="431"/>
    <cellStyle name="20 % – Zvýraznění4 3 2 10" xfId="2139"/>
    <cellStyle name="20 % – Zvýraznění4 3 2 10 2" xfId="8587"/>
    <cellStyle name="20 % – Zvýraznění4 3 2 10 2 2" xfId="16562"/>
    <cellStyle name="20 % – Zvýraznění4 3 2 10 2 3" xfId="27972"/>
    <cellStyle name="20 % – Zvýraznění4 3 2 10 2 4" xfId="39349"/>
    <cellStyle name="20 % – Zvýraznění4 3 2 10 3" xfId="19993"/>
    <cellStyle name="20 % – Zvýraznění4 3 2 10 3 2" xfId="31380"/>
    <cellStyle name="20 % – Zvýraznění4 3 2 10 3 3" xfId="42757"/>
    <cellStyle name="20 % – Zvýraznění4 3 2 10 4" xfId="12374"/>
    <cellStyle name="20 % – Zvýraznění4 3 2 10 5" xfId="23790"/>
    <cellStyle name="20 % – Zvýraznění4 3 2 10 6" xfId="35165"/>
    <cellStyle name="20 % – Zvýraznění4 3 2 11" xfId="2140"/>
    <cellStyle name="20 % – Zvýraznění4 3 2 11 2" xfId="8588"/>
    <cellStyle name="20 % – Zvýraznění4 3 2 11 2 2" xfId="16563"/>
    <cellStyle name="20 % – Zvýraznění4 3 2 11 2 3" xfId="27973"/>
    <cellStyle name="20 % – Zvýraznění4 3 2 11 2 4" xfId="39350"/>
    <cellStyle name="20 % – Zvýraznění4 3 2 11 3" xfId="19994"/>
    <cellStyle name="20 % – Zvýraznění4 3 2 11 3 2" xfId="31381"/>
    <cellStyle name="20 % – Zvýraznění4 3 2 11 3 3" xfId="42758"/>
    <cellStyle name="20 % – Zvýraznění4 3 2 11 4" xfId="12375"/>
    <cellStyle name="20 % – Zvýraznění4 3 2 11 5" xfId="23791"/>
    <cellStyle name="20 % – Zvýraznění4 3 2 11 6" xfId="35166"/>
    <cellStyle name="20 % – Zvýraznění4 3 2 12" xfId="2141"/>
    <cellStyle name="20 % – Zvýraznění4 3 2 12 2" xfId="2142"/>
    <cellStyle name="20 % – Zvýraznění4 3 2 13" xfId="2143"/>
    <cellStyle name="20 % – Zvýraznění4 3 2 13 2" xfId="2144"/>
    <cellStyle name="20 % – Zvýraznění4 3 2 14" xfId="2145"/>
    <cellStyle name="20 % – Zvýraznění4 3 2 14 2" xfId="2146"/>
    <cellStyle name="20 % – Zvýraznění4 3 2 15" xfId="2147"/>
    <cellStyle name="20 % – Zvýraznění4 3 2 15 2" xfId="2148"/>
    <cellStyle name="20 % – Zvýraznění4 3 2 16" xfId="2149"/>
    <cellStyle name="20 % – Zvýraznění4 3 2 16 2" xfId="2150"/>
    <cellStyle name="20 % – Zvýraznění4 3 2 17" xfId="2151"/>
    <cellStyle name="20 % – Zvýraznění4 3 2 17 2" xfId="2152"/>
    <cellStyle name="20 % – Zvýraznění4 3 2 18" xfId="2153"/>
    <cellStyle name="20 % – Zvýraznění4 3 2 18 2" xfId="2154"/>
    <cellStyle name="20 % – Zvýraznění4 3 2 19" xfId="2155"/>
    <cellStyle name="20 % – Zvýraznění4 3 2 2" xfId="432"/>
    <cellStyle name="20 % – Zvýraznění4 3 2 2 10" xfId="2156"/>
    <cellStyle name="20 % – Zvýraznění4 3 2 2 10 2" xfId="8589"/>
    <cellStyle name="20 % – Zvýraznění4 3 2 2 10 2 2" xfId="18874"/>
    <cellStyle name="20 % – Zvýraznění4 3 2 2 10 2 3" xfId="30268"/>
    <cellStyle name="20 % – Zvýraznění4 3 2 2 10 2 4" xfId="41645"/>
    <cellStyle name="20 % – Zvýraznění4 3 2 2 10 3" xfId="19995"/>
    <cellStyle name="20 % – Zvýraznění4 3 2 2 10 3 2" xfId="31382"/>
    <cellStyle name="20 % – Zvýraznění4 3 2 2 10 3 3" xfId="42759"/>
    <cellStyle name="20 % – Zvýraznění4 3 2 2 10 4" xfId="12376"/>
    <cellStyle name="20 % – Zvýraznění4 3 2 2 10 5" xfId="23792"/>
    <cellStyle name="20 % – Zvýraznění4 3 2 2 10 6" xfId="35167"/>
    <cellStyle name="20 % – Zvýraznění4 3 2 2 11" xfId="7688"/>
    <cellStyle name="20 % – Zvýraznění4 3 2 2 11 2" xfId="15448"/>
    <cellStyle name="20 % – Zvýraznění4 3 2 2 11 3" xfId="26861"/>
    <cellStyle name="20 % – Zvýraznění4 3 2 2 11 4" xfId="38238"/>
    <cellStyle name="20 % – Zvýraznění4 3 2 2 12" xfId="19092"/>
    <cellStyle name="20 % – Zvýraznění4 3 2 2 12 2" xfId="30482"/>
    <cellStyle name="20 % – Zvýraznění4 3 2 2 12 3" xfId="41859"/>
    <cellStyle name="20 % – Zvýraznění4 3 2 2 13" xfId="11476"/>
    <cellStyle name="20 % – Zvýraznění4 3 2 2 14" xfId="22892"/>
    <cellStyle name="20 % – Zvýraznění4 3 2 2 15" xfId="34267"/>
    <cellStyle name="20 % – Zvýraznění4 3 2 2 2" xfId="2157"/>
    <cellStyle name="20 % – Zvýraznění4 3 2 2 2 2" xfId="2158"/>
    <cellStyle name="20 % – Zvýraznění4 3 2 2 3" xfId="2159"/>
    <cellStyle name="20 % – Zvýraznění4 3 2 2 3 2" xfId="2160"/>
    <cellStyle name="20 % – Zvýraznění4 3 2 2 4" xfId="2161"/>
    <cellStyle name="20 % – Zvýraznění4 3 2 2 4 2" xfId="2162"/>
    <cellStyle name="20 % – Zvýraznění4 3 2 2 5" xfId="2163"/>
    <cellStyle name="20 % – Zvýraznění4 3 2 2 5 2" xfId="2164"/>
    <cellStyle name="20 % – Zvýraznění4 3 2 2 6" xfId="2165"/>
    <cellStyle name="20 % – Zvýraznění4 3 2 2 6 2" xfId="2166"/>
    <cellStyle name="20 % – Zvýraznění4 3 2 2 7" xfId="2167"/>
    <cellStyle name="20 % – Zvýraznění4 3 2 2 7 2" xfId="8590"/>
    <cellStyle name="20 % – Zvýraznění4 3 2 2 7 2 2" xfId="16564"/>
    <cellStyle name="20 % – Zvýraznění4 3 2 2 7 2 3" xfId="27974"/>
    <cellStyle name="20 % – Zvýraznění4 3 2 2 7 2 4" xfId="39351"/>
    <cellStyle name="20 % – Zvýraznění4 3 2 2 7 3" xfId="19996"/>
    <cellStyle name="20 % – Zvýraznění4 3 2 2 7 3 2" xfId="31383"/>
    <cellStyle name="20 % – Zvýraznění4 3 2 2 7 3 3" xfId="42760"/>
    <cellStyle name="20 % – Zvýraznění4 3 2 2 7 4" xfId="12377"/>
    <cellStyle name="20 % – Zvýraznění4 3 2 2 7 5" xfId="23793"/>
    <cellStyle name="20 % – Zvýraznění4 3 2 2 7 6" xfId="35168"/>
    <cellStyle name="20 % – Zvýraznění4 3 2 2 8" xfId="2168"/>
    <cellStyle name="20 % – Zvýraznění4 3 2 2 8 2" xfId="8591"/>
    <cellStyle name="20 % – Zvýraznění4 3 2 2 8 2 2" xfId="16565"/>
    <cellStyle name="20 % – Zvýraznění4 3 2 2 8 2 3" xfId="27975"/>
    <cellStyle name="20 % – Zvýraznění4 3 2 2 8 2 4" xfId="39352"/>
    <cellStyle name="20 % – Zvýraznění4 3 2 2 8 3" xfId="19997"/>
    <cellStyle name="20 % – Zvýraznění4 3 2 2 8 3 2" xfId="31384"/>
    <cellStyle name="20 % – Zvýraznění4 3 2 2 8 3 3" xfId="42761"/>
    <cellStyle name="20 % – Zvýraznění4 3 2 2 8 4" xfId="12378"/>
    <cellStyle name="20 % – Zvýraznění4 3 2 2 8 5" xfId="23794"/>
    <cellStyle name="20 % – Zvýraznění4 3 2 2 8 6" xfId="35169"/>
    <cellStyle name="20 % – Zvýraznění4 3 2 2 9" xfId="2169"/>
    <cellStyle name="20 % – Zvýraznění4 3 2 2 9 2" xfId="8592"/>
    <cellStyle name="20 % – Zvýraznění4 3 2 2 9 2 2" xfId="16566"/>
    <cellStyle name="20 % – Zvýraznění4 3 2 2 9 2 3" xfId="27976"/>
    <cellStyle name="20 % – Zvýraznění4 3 2 2 9 2 4" xfId="39353"/>
    <cellStyle name="20 % – Zvýraznění4 3 2 2 9 3" xfId="19998"/>
    <cellStyle name="20 % – Zvýraznění4 3 2 2 9 3 2" xfId="31385"/>
    <cellStyle name="20 % – Zvýraznění4 3 2 2 9 3 3" xfId="42762"/>
    <cellStyle name="20 % – Zvýraznění4 3 2 2 9 4" xfId="12379"/>
    <cellStyle name="20 % – Zvýraznění4 3 2 2 9 5" xfId="23795"/>
    <cellStyle name="20 % – Zvýraznění4 3 2 2 9 6" xfId="35170"/>
    <cellStyle name="20 % – Zvýraznění4 3 2 3" xfId="433"/>
    <cellStyle name="20 % – Zvýraznění4 3 2 3 10" xfId="34268"/>
    <cellStyle name="20 % – Zvýraznění4 3 2 3 2" xfId="2170"/>
    <cellStyle name="20 % – Zvýraznění4 3 2 3 2 2" xfId="8593"/>
    <cellStyle name="20 % – Zvýraznění4 3 2 3 2 2 2" xfId="16567"/>
    <cellStyle name="20 % – Zvýraznění4 3 2 3 2 2 3" xfId="27977"/>
    <cellStyle name="20 % – Zvýraznění4 3 2 3 2 2 4" xfId="39354"/>
    <cellStyle name="20 % – Zvýraznění4 3 2 3 2 3" xfId="19999"/>
    <cellStyle name="20 % – Zvýraznění4 3 2 3 2 3 2" xfId="31386"/>
    <cellStyle name="20 % – Zvýraznění4 3 2 3 2 3 3" xfId="42763"/>
    <cellStyle name="20 % – Zvýraznění4 3 2 3 2 4" xfId="12380"/>
    <cellStyle name="20 % – Zvýraznění4 3 2 3 2 5" xfId="23796"/>
    <cellStyle name="20 % – Zvýraznění4 3 2 3 2 6" xfId="35171"/>
    <cellStyle name="20 % – Zvýraznění4 3 2 3 3" xfId="2171"/>
    <cellStyle name="20 % – Zvýraznění4 3 2 3 3 2" xfId="8594"/>
    <cellStyle name="20 % – Zvýraznění4 3 2 3 3 2 2" xfId="16568"/>
    <cellStyle name="20 % – Zvýraznění4 3 2 3 3 2 3" xfId="27978"/>
    <cellStyle name="20 % – Zvýraznění4 3 2 3 3 2 4" xfId="39355"/>
    <cellStyle name="20 % – Zvýraznění4 3 2 3 3 3" xfId="20000"/>
    <cellStyle name="20 % – Zvýraznění4 3 2 3 3 3 2" xfId="31387"/>
    <cellStyle name="20 % – Zvýraznění4 3 2 3 3 3 3" xfId="42764"/>
    <cellStyle name="20 % – Zvýraznění4 3 2 3 3 4" xfId="12381"/>
    <cellStyle name="20 % – Zvýraznění4 3 2 3 3 5" xfId="23797"/>
    <cellStyle name="20 % – Zvýraznění4 3 2 3 3 6" xfId="35172"/>
    <cellStyle name="20 % – Zvýraznění4 3 2 3 4" xfId="2172"/>
    <cellStyle name="20 % – Zvýraznění4 3 2 3 4 2" xfId="8595"/>
    <cellStyle name="20 % – Zvýraznění4 3 2 3 4 2 2" xfId="16569"/>
    <cellStyle name="20 % – Zvýraznění4 3 2 3 4 2 3" xfId="27979"/>
    <cellStyle name="20 % – Zvýraznění4 3 2 3 4 2 4" xfId="39356"/>
    <cellStyle name="20 % – Zvýraznění4 3 2 3 4 3" xfId="20001"/>
    <cellStyle name="20 % – Zvýraznění4 3 2 3 4 3 2" xfId="31388"/>
    <cellStyle name="20 % – Zvýraznění4 3 2 3 4 3 3" xfId="42765"/>
    <cellStyle name="20 % – Zvýraznění4 3 2 3 4 4" xfId="12382"/>
    <cellStyle name="20 % – Zvýraznění4 3 2 3 4 5" xfId="23798"/>
    <cellStyle name="20 % – Zvýraznění4 3 2 3 4 6" xfId="35173"/>
    <cellStyle name="20 % – Zvýraznění4 3 2 3 5" xfId="2173"/>
    <cellStyle name="20 % – Zvýraznění4 3 2 3 5 2" xfId="8596"/>
    <cellStyle name="20 % – Zvýraznění4 3 2 3 5 2 2" xfId="18743"/>
    <cellStyle name="20 % – Zvýraznění4 3 2 3 5 2 3" xfId="30137"/>
    <cellStyle name="20 % – Zvýraznění4 3 2 3 5 2 4" xfId="41514"/>
    <cellStyle name="20 % – Zvýraznění4 3 2 3 5 3" xfId="20002"/>
    <cellStyle name="20 % – Zvýraznění4 3 2 3 5 3 2" xfId="31389"/>
    <cellStyle name="20 % – Zvýraznění4 3 2 3 5 3 3" xfId="42766"/>
    <cellStyle name="20 % – Zvýraznění4 3 2 3 5 4" xfId="12383"/>
    <cellStyle name="20 % – Zvýraznění4 3 2 3 5 5" xfId="23799"/>
    <cellStyle name="20 % – Zvýraznění4 3 2 3 5 6" xfId="35174"/>
    <cellStyle name="20 % – Zvýraznění4 3 2 3 6" xfId="7689"/>
    <cellStyle name="20 % – Zvýraznění4 3 2 3 6 2" xfId="15374"/>
    <cellStyle name="20 % – Zvýraznění4 3 2 3 6 3" xfId="26787"/>
    <cellStyle name="20 % – Zvýraznění4 3 2 3 6 4" xfId="38164"/>
    <cellStyle name="20 % – Zvýraznění4 3 2 3 7" xfId="19093"/>
    <cellStyle name="20 % – Zvýraznění4 3 2 3 7 2" xfId="30483"/>
    <cellStyle name="20 % – Zvýraznění4 3 2 3 7 3" xfId="41860"/>
    <cellStyle name="20 % – Zvýraznění4 3 2 3 8" xfId="11477"/>
    <cellStyle name="20 % – Zvýraznění4 3 2 3 9" xfId="22893"/>
    <cellStyle name="20 % – Zvýraznění4 3 2 4" xfId="434"/>
    <cellStyle name="20 % – Zvýraznění4 3 2 4 10" xfId="34269"/>
    <cellStyle name="20 % – Zvýraznění4 3 2 4 2" xfId="2174"/>
    <cellStyle name="20 % – Zvýraznění4 3 2 4 2 2" xfId="8597"/>
    <cellStyle name="20 % – Zvýraznění4 3 2 4 2 2 2" xfId="16570"/>
    <cellStyle name="20 % – Zvýraznění4 3 2 4 2 2 3" xfId="27980"/>
    <cellStyle name="20 % – Zvýraznění4 3 2 4 2 2 4" xfId="39357"/>
    <cellStyle name="20 % – Zvýraznění4 3 2 4 2 3" xfId="20003"/>
    <cellStyle name="20 % – Zvýraznění4 3 2 4 2 3 2" xfId="31390"/>
    <cellStyle name="20 % – Zvýraznění4 3 2 4 2 3 3" xfId="42767"/>
    <cellStyle name="20 % – Zvýraznění4 3 2 4 2 4" xfId="12384"/>
    <cellStyle name="20 % – Zvýraznění4 3 2 4 2 5" xfId="23800"/>
    <cellStyle name="20 % – Zvýraznění4 3 2 4 2 6" xfId="35175"/>
    <cellStyle name="20 % – Zvýraznění4 3 2 4 3" xfId="2175"/>
    <cellStyle name="20 % – Zvýraznění4 3 2 4 3 2" xfId="8598"/>
    <cellStyle name="20 % – Zvýraznění4 3 2 4 3 2 2" xfId="16571"/>
    <cellStyle name="20 % – Zvýraznění4 3 2 4 3 2 3" xfId="27981"/>
    <cellStyle name="20 % – Zvýraznění4 3 2 4 3 2 4" xfId="39358"/>
    <cellStyle name="20 % – Zvýraznění4 3 2 4 3 3" xfId="20004"/>
    <cellStyle name="20 % – Zvýraznění4 3 2 4 3 3 2" xfId="31391"/>
    <cellStyle name="20 % – Zvýraznění4 3 2 4 3 3 3" xfId="42768"/>
    <cellStyle name="20 % – Zvýraznění4 3 2 4 3 4" xfId="12385"/>
    <cellStyle name="20 % – Zvýraznění4 3 2 4 3 5" xfId="23801"/>
    <cellStyle name="20 % – Zvýraznění4 3 2 4 3 6" xfId="35176"/>
    <cellStyle name="20 % – Zvýraznění4 3 2 4 4" xfId="2176"/>
    <cellStyle name="20 % – Zvýraznění4 3 2 4 4 2" xfId="8599"/>
    <cellStyle name="20 % – Zvýraznění4 3 2 4 4 2 2" xfId="16572"/>
    <cellStyle name="20 % – Zvýraznění4 3 2 4 4 2 3" xfId="27982"/>
    <cellStyle name="20 % – Zvýraznění4 3 2 4 4 2 4" xfId="39359"/>
    <cellStyle name="20 % – Zvýraznění4 3 2 4 4 3" xfId="20005"/>
    <cellStyle name="20 % – Zvýraznění4 3 2 4 4 3 2" xfId="31392"/>
    <cellStyle name="20 % – Zvýraznění4 3 2 4 4 3 3" xfId="42769"/>
    <cellStyle name="20 % – Zvýraznění4 3 2 4 4 4" xfId="12386"/>
    <cellStyle name="20 % – Zvýraznění4 3 2 4 4 5" xfId="23802"/>
    <cellStyle name="20 % – Zvýraznění4 3 2 4 4 6" xfId="35177"/>
    <cellStyle name="20 % – Zvýraznění4 3 2 4 5" xfId="2177"/>
    <cellStyle name="20 % – Zvýraznění4 3 2 4 5 2" xfId="8600"/>
    <cellStyle name="20 % – Zvýraznění4 3 2 4 5 2 2" xfId="18764"/>
    <cellStyle name="20 % – Zvýraznění4 3 2 4 5 2 3" xfId="30158"/>
    <cellStyle name="20 % – Zvýraznění4 3 2 4 5 2 4" xfId="41535"/>
    <cellStyle name="20 % – Zvýraznění4 3 2 4 5 3" xfId="20006"/>
    <cellStyle name="20 % – Zvýraznění4 3 2 4 5 3 2" xfId="31393"/>
    <cellStyle name="20 % – Zvýraznění4 3 2 4 5 3 3" xfId="42770"/>
    <cellStyle name="20 % – Zvýraznění4 3 2 4 5 4" xfId="12387"/>
    <cellStyle name="20 % – Zvýraznění4 3 2 4 5 5" xfId="23803"/>
    <cellStyle name="20 % – Zvýraznění4 3 2 4 5 6" xfId="35178"/>
    <cellStyle name="20 % – Zvýraznění4 3 2 4 6" xfId="7690"/>
    <cellStyle name="20 % – Zvýraznění4 3 2 4 6 2" xfId="15364"/>
    <cellStyle name="20 % – Zvýraznění4 3 2 4 6 3" xfId="26777"/>
    <cellStyle name="20 % – Zvýraznění4 3 2 4 6 4" xfId="38154"/>
    <cellStyle name="20 % – Zvýraznění4 3 2 4 7" xfId="19094"/>
    <cellStyle name="20 % – Zvýraznění4 3 2 4 7 2" xfId="30484"/>
    <cellStyle name="20 % – Zvýraznění4 3 2 4 7 3" xfId="41861"/>
    <cellStyle name="20 % – Zvýraznění4 3 2 4 8" xfId="11478"/>
    <cellStyle name="20 % – Zvýraznění4 3 2 4 9" xfId="22894"/>
    <cellStyle name="20 % – Zvýraznění4 3 2 5" xfId="2178"/>
    <cellStyle name="20 % – Zvýraznění4 3 2 5 2" xfId="2179"/>
    <cellStyle name="20 % – Zvýraznění4 3 2 5 2 2" xfId="8602"/>
    <cellStyle name="20 % – Zvýraznění4 3 2 5 2 2 2" xfId="16573"/>
    <cellStyle name="20 % – Zvýraznění4 3 2 5 2 2 3" xfId="27983"/>
    <cellStyle name="20 % – Zvýraznění4 3 2 5 2 2 4" xfId="39360"/>
    <cellStyle name="20 % – Zvýraznění4 3 2 5 2 3" xfId="20008"/>
    <cellStyle name="20 % – Zvýraznění4 3 2 5 2 3 2" xfId="31395"/>
    <cellStyle name="20 % – Zvýraznění4 3 2 5 2 3 3" xfId="42772"/>
    <cellStyle name="20 % – Zvýraznění4 3 2 5 2 4" xfId="12389"/>
    <cellStyle name="20 % – Zvýraznění4 3 2 5 2 5" xfId="23805"/>
    <cellStyle name="20 % – Zvýraznění4 3 2 5 2 6" xfId="35180"/>
    <cellStyle name="20 % – Zvýraznění4 3 2 5 3" xfId="2180"/>
    <cellStyle name="20 % – Zvýraznění4 3 2 5 3 2" xfId="8603"/>
    <cellStyle name="20 % – Zvýraznění4 3 2 5 3 2 2" xfId="16574"/>
    <cellStyle name="20 % – Zvýraznění4 3 2 5 3 2 3" xfId="27984"/>
    <cellStyle name="20 % – Zvýraznění4 3 2 5 3 2 4" xfId="39361"/>
    <cellStyle name="20 % – Zvýraznění4 3 2 5 3 3" xfId="20009"/>
    <cellStyle name="20 % – Zvýraznění4 3 2 5 3 3 2" xfId="31396"/>
    <cellStyle name="20 % – Zvýraznění4 3 2 5 3 3 3" xfId="42773"/>
    <cellStyle name="20 % – Zvýraznění4 3 2 5 3 4" xfId="12390"/>
    <cellStyle name="20 % – Zvýraznění4 3 2 5 3 5" xfId="23806"/>
    <cellStyle name="20 % – Zvýraznění4 3 2 5 3 6" xfId="35181"/>
    <cellStyle name="20 % – Zvýraznění4 3 2 5 4" xfId="2181"/>
    <cellStyle name="20 % – Zvýraznění4 3 2 5 4 2" xfId="8604"/>
    <cellStyle name="20 % – Zvýraznění4 3 2 5 4 2 2" xfId="16575"/>
    <cellStyle name="20 % – Zvýraznění4 3 2 5 4 2 3" xfId="27985"/>
    <cellStyle name="20 % – Zvýraznění4 3 2 5 4 2 4" xfId="39362"/>
    <cellStyle name="20 % – Zvýraznění4 3 2 5 4 3" xfId="20010"/>
    <cellStyle name="20 % – Zvýraznění4 3 2 5 4 3 2" xfId="31397"/>
    <cellStyle name="20 % – Zvýraznění4 3 2 5 4 3 3" xfId="42774"/>
    <cellStyle name="20 % – Zvýraznění4 3 2 5 4 4" xfId="12391"/>
    <cellStyle name="20 % – Zvýraznění4 3 2 5 4 5" xfId="23807"/>
    <cellStyle name="20 % – Zvýraznění4 3 2 5 4 6" xfId="35182"/>
    <cellStyle name="20 % – Zvýraznění4 3 2 5 5" xfId="8601"/>
    <cellStyle name="20 % – Zvýraznění4 3 2 5 5 2" xfId="15467"/>
    <cellStyle name="20 % – Zvýraznění4 3 2 5 5 3" xfId="26878"/>
    <cellStyle name="20 % – Zvýraznění4 3 2 5 5 4" xfId="38255"/>
    <cellStyle name="20 % – Zvýraznění4 3 2 5 6" xfId="20007"/>
    <cellStyle name="20 % – Zvýraznění4 3 2 5 6 2" xfId="31394"/>
    <cellStyle name="20 % – Zvýraznění4 3 2 5 6 3" xfId="42771"/>
    <cellStyle name="20 % – Zvýraznění4 3 2 5 7" xfId="12388"/>
    <cellStyle name="20 % – Zvýraznění4 3 2 5 8" xfId="23804"/>
    <cellStyle name="20 % – Zvýraznění4 3 2 5 9" xfId="35179"/>
    <cellStyle name="20 % – Zvýraznění4 3 2 6" xfId="2182"/>
    <cellStyle name="20 % – Zvýraznění4 3 2 6 2" xfId="2183"/>
    <cellStyle name="20 % – Zvýraznění4 3 2 6 2 2" xfId="8606"/>
    <cellStyle name="20 % – Zvýraznění4 3 2 6 2 2 2" xfId="16576"/>
    <cellStyle name="20 % – Zvýraznění4 3 2 6 2 2 3" xfId="27986"/>
    <cellStyle name="20 % – Zvýraznění4 3 2 6 2 2 4" xfId="39363"/>
    <cellStyle name="20 % – Zvýraznění4 3 2 6 2 3" xfId="20012"/>
    <cellStyle name="20 % – Zvýraznění4 3 2 6 2 3 2" xfId="31399"/>
    <cellStyle name="20 % – Zvýraznění4 3 2 6 2 3 3" xfId="42776"/>
    <cellStyle name="20 % – Zvýraznění4 3 2 6 2 4" xfId="12393"/>
    <cellStyle name="20 % – Zvýraznění4 3 2 6 2 5" xfId="23809"/>
    <cellStyle name="20 % – Zvýraznění4 3 2 6 2 6" xfId="35184"/>
    <cellStyle name="20 % – Zvýraznění4 3 2 6 3" xfId="2184"/>
    <cellStyle name="20 % – Zvýraznění4 3 2 6 3 2" xfId="8607"/>
    <cellStyle name="20 % – Zvýraznění4 3 2 6 3 2 2" xfId="16577"/>
    <cellStyle name="20 % – Zvýraznění4 3 2 6 3 2 3" xfId="27987"/>
    <cellStyle name="20 % – Zvýraznění4 3 2 6 3 2 4" xfId="39364"/>
    <cellStyle name="20 % – Zvýraznění4 3 2 6 3 3" xfId="20013"/>
    <cellStyle name="20 % – Zvýraznění4 3 2 6 3 3 2" xfId="31400"/>
    <cellStyle name="20 % – Zvýraznění4 3 2 6 3 3 3" xfId="42777"/>
    <cellStyle name="20 % – Zvýraznění4 3 2 6 3 4" xfId="12394"/>
    <cellStyle name="20 % – Zvýraznění4 3 2 6 3 5" xfId="23810"/>
    <cellStyle name="20 % – Zvýraznění4 3 2 6 3 6" xfId="35185"/>
    <cellStyle name="20 % – Zvýraznění4 3 2 6 4" xfId="2185"/>
    <cellStyle name="20 % – Zvýraznění4 3 2 6 4 2" xfId="8608"/>
    <cellStyle name="20 % – Zvýraznění4 3 2 6 4 2 2" xfId="16578"/>
    <cellStyle name="20 % – Zvýraznění4 3 2 6 4 2 3" xfId="27988"/>
    <cellStyle name="20 % – Zvýraznění4 3 2 6 4 2 4" xfId="39365"/>
    <cellStyle name="20 % – Zvýraznění4 3 2 6 4 3" xfId="20014"/>
    <cellStyle name="20 % – Zvýraznění4 3 2 6 4 3 2" xfId="31401"/>
    <cellStyle name="20 % – Zvýraznění4 3 2 6 4 3 3" xfId="42778"/>
    <cellStyle name="20 % – Zvýraznění4 3 2 6 4 4" xfId="12395"/>
    <cellStyle name="20 % – Zvýraznění4 3 2 6 4 5" xfId="23811"/>
    <cellStyle name="20 % – Zvýraznění4 3 2 6 4 6" xfId="35186"/>
    <cellStyle name="20 % – Zvýraznění4 3 2 6 5" xfId="8605"/>
    <cellStyle name="20 % – Zvýraznění4 3 2 6 5 2" xfId="15841"/>
    <cellStyle name="20 % – Zvýraznění4 3 2 6 5 3" xfId="27251"/>
    <cellStyle name="20 % – Zvýraznění4 3 2 6 5 4" xfId="38628"/>
    <cellStyle name="20 % – Zvýraznění4 3 2 6 6" xfId="20011"/>
    <cellStyle name="20 % – Zvýraznění4 3 2 6 6 2" xfId="31398"/>
    <cellStyle name="20 % – Zvýraznění4 3 2 6 6 3" xfId="42775"/>
    <cellStyle name="20 % – Zvýraznění4 3 2 6 7" xfId="12392"/>
    <cellStyle name="20 % – Zvýraznění4 3 2 6 8" xfId="23808"/>
    <cellStyle name="20 % – Zvýraznění4 3 2 6 9" xfId="35183"/>
    <cellStyle name="20 % – Zvýraznění4 3 2 7" xfId="2186"/>
    <cellStyle name="20 % – Zvýraznění4 3 2 7 2" xfId="2187"/>
    <cellStyle name="20 % – Zvýraznění4 3 2 7 2 2" xfId="8610"/>
    <cellStyle name="20 % – Zvýraznění4 3 2 7 2 2 2" xfId="16579"/>
    <cellStyle name="20 % – Zvýraznění4 3 2 7 2 2 3" xfId="27989"/>
    <cellStyle name="20 % – Zvýraznění4 3 2 7 2 2 4" xfId="39366"/>
    <cellStyle name="20 % – Zvýraznění4 3 2 7 2 3" xfId="20016"/>
    <cellStyle name="20 % – Zvýraznění4 3 2 7 2 3 2" xfId="31403"/>
    <cellStyle name="20 % – Zvýraznění4 3 2 7 2 3 3" xfId="42780"/>
    <cellStyle name="20 % – Zvýraznění4 3 2 7 2 4" xfId="12397"/>
    <cellStyle name="20 % – Zvýraznění4 3 2 7 2 5" xfId="23813"/>
    <cellStyle name="20 % – Zvýraznění4 3 2 7 2 6" xfId="35188"/>
    <cellStyle name="20 % – Zvýraznění4 3 2 7 3" xfId="2188"/>
    <cellStyle name="20 % – Zvýraznění4 3 2 7 3 2" xfId="8611"/>
    <cellStyle name="20 % – Zvýraznění4 3 2 7 3 2 2" xfId="16580"/>
    <cellStyle name="20 % – Zvýraznění4 3 2 7 3 2 3" xfId="27990"/>
    <cellStyle name="20 % – Zvýraznění4 3 2 7 3 2 4" xfId="39367"/>
    <cellStyle name="20 % – Zvýraznění4 3 2 7 3 3" xfId="20017"/>
    <cellStyle name="20 % – Zvýraznění4 3 2 7 3 3 2" xfId="31404"/>
    <cellStyle name="20 % – Zvýraznění4 3 2 7 3 3 3" xfId="42781"/>
    <cellStyle name="20 % – Zvýraznění4 3 2 7 3 4" xfId="12398"/>
    <cellStyle name="20 % – Zvýraznění4 3 2 7 3 5" xfId="23814"/>
    <cellStyle name="20 % – Zvýraznění4 3 2 7 3 6" xfId="35189"/>
    <cellStyle name="20 % – Zvýraznění4 3 2 7 4" xfId="2189"/>
    <cellStyle name="20 % – Zvýraznění4 3 2 7 4 2" xfId="8612"/>
    <cellStyle name="20 % – Zvýraznění4 3 2 7 4 2 2" xfId="16581"/>
    <cellStyle name="20 % – Zvýraznění4 3 2 7 4 2 3" xfId="27991"/>
    <cellStyle name="20 % – Zvýraznění4 3 2 7 4 2 4" xfId="39368"/>
    <cellStyle name="20 % – Zvýraznění4 3 2 7 4 3" xfId="20018"/>
    <cellStyle name="20 % – Zvýraznění4 3 2 7 4 3 2" xfId="31405"/>
    <cellStyle name="20 % – Zvýraznění4 3 2 7 4 3 3" xfId="42782"/>
    <cellStyle name="20 % – Zvýraznění4 3 2 7 4 4" xfId="12399"/>
    <cellStyle name="20 % – Zvýraznění4 3 2 7 4 5" xfId="23815"/>
    <cellStyle name="20 % – Zvýraznění4 3 2 7 4 6" xfId="35190"/>
    <cellStyle name="20 % – Zvýraznění4 3 2 7 5" xfId="8609"/>
    <cellStyle name="20 % – Zvýraznění4 3 2 7 5 2" xfId="15929"/>
    <cellStyle name="20 % – Zvýraznění4 3 2 7 5 3" xfId="27339"/>
    <cellStyle name="20 % – Zvýraznění4 3 2 7 5 4" xfId="38716"/>
    <cellStyle name="20 % – Zvýraznění4 3 2 7 6" xfId="20015"/>
    <cellStyle name="20 % – Zvýraznění4 3 2 7 6 2" xfId="31402"/>
    <cellStyle name="20 % – Zvýraznění4 3 2 7 6 3" xfId="42779"/>
    <cellStyle name="20 % – Zvýraznění4 3 2 7 7" xfId="12396"/>
    <cellStyle name="20 % – Zvýraznění4 3 2 7 8" xfId="23812"/>
    <cellStyle name="20 % – Zvýraznění4 3 2 7 9" xfId="35187"/>
    <cellStyle name="20 % – Zvýraznění4 3 2 8" xfId="2190"/>
    <cellStyle name="20 % – Zvýraznění4 3 2 8 2" xfId="2191"/>
    <cellStyle name="20 % – Zvýraznění4 3 2 8 2 2" xfId="8614"/>
    <cellStyle name="20 % – Zvýraznění4 3 2 8 2 2 2" xfId="16582"/>
    <cellStyle name="20 % – Zvýraznění4 3 2 8 2 2 3" xfId="27992"/>
    <cellStyle name="20 % – Zvýraznění4 3 2 8 2 2 4" xfId="39369"/>
    <cellStyle name="20 % – Zvýraznění4 3 2 8 2 3" xfId="20020"/>
    <cellStyle name="20 % – Zvýraznění4 3 2 8 2 3 2" xfId="31407"/>
    <cellStyle name="20 % – Zvýraznění4 3 2 8 2 3 3" xfId="42784"/>
    <cellStyle name="20 % – Zvýraznění4 3 2 8 2 4" xfId="12401"/>
    <cellStyle name="20 % – Zvýraznění4 3 2 8 2 5" xfId="23817"/>
    <cellStyle name="20 % – Zvýraznění4 3 2 8 2 6" xfId="35192"/>
    <cellStyle name="20 % – Zvýraznění4 3 2 8 3" xfId="2192"/>
    <cellStyle name="20 % – Zvýraznění4 3 2 8 3 2" xfId="8615"/>
    <cellStyle name="20 % – Zvýraznění4 3 2 8 3 2 2" xfId="16583"/>
    <cellStyle name="20 % – Zvýraznění4 3 2 8 3 2 3" xfId="27993"/>
    <cellStyle name="20 % – Zvýraznění4 3 2 8 3 2 4" xfId="39370"/>
    <cellStyle name="20 % – Zvýraznění4 3 2 8 3 3" xfId="20021"/>
    <cellStyle name="20 % – Zvýraznění4 3 2 8 3 3 2" xfId="31408"/>
    <cellStyle name="20 % – Zvýraznění4 3 2 8 3 3 3" xfId="42785"/>
    <cellStyle name="20 % – Zvýraznění4 3 2 8 3 4" xfId="12402"/>
    <cellStyle name="20 % – Zvýraznění4 3 2 8 3 5" xfId="23818"/>
    <cellStyle name="20 % – Zvýraznění4 3 2 8 3 6" xfId="35193"/>
    <cellStyle name="20 % – Zvýraznění4 3 2 8 4" xfId="2193"/>
    <cellStyle name="20 % – Zvýraznění4 3 2 8 4 2" xfId="8616"/>
    <cellStyle name="20 % – Zvýraznění4 3 2 8 4 2 2" xfId="16584"/>
    <cellStyle name="20 % – Zvýraznění4 3 2 8 4 2 3" xfId="27994"/>
    <cellStyle name="20 % – Zvýraznění4 3 2 8 4 2 4" xfId="39371"/>
    <cellStyle name="20 % – Zvýraznění4 3 2 8 4 3" xfId="20022"/>
    <cellStyle name="20 % – Zvýraznění4 3 2 8 4 3 2" xfId="31409"/>
    <cellStyle name="20 % – Zvýraznění4 3 2 8 4 3 3" xfId="42786"/>
    <cellStyle name="20 % – Zvýraznění4 3 2 8 4 4" xfId="12403"/>
    <cellStyle name="20 % – Zvýraznění4 3 2 8 4 5" xfId="23819"/>
    <cellStyle name="20 % – Zvýraznění4 3 2 8 4 6" xfId="35194"/>
    <cellStyle name="20 % – Zvýraznění4 3 2 8 5" xfId="8613"/>
    <cellStyle name="20 % – Zvýraznění4 3 2 8 5 2" xfId="16012"/>
    <cellStyle name="20 % – Zvýraznění4 3 2 8 5 3" xfId="27422"/>
    <cellStyle name="20 % – Zvýraznění4 3 2 8 5 4" xfId="38799"/>
    <cellStyle name="20 % – Zvýraznění4 3 2 8 6" xfId="20019"/>
    <cellStyle name="20 % – Zvýraznění4 3 2 8 6 2" xfId="31406"/>
    <cellStyle name="20 % – Zvýraznění4 3 2 8 6 3" xfId="42783"/>
    <cellStyle name="20 % – Zvýraznění4 3 2 8 7" xfId="12400"/>
    <cellStyle name="20 % – Zvýraznění4 3 2 8 8" xfId="23816"/>
    <cellStyle name="20 % – Zvýraznění4 3 2 8 9" xfId="35191"/>
    <cellStyle name="20 % – Zvýraznění4 3 2 9" xfId="2194"/>
    <cellStyle name="20 % – Zvýraznění4 3 2 9 2" xfId="8617"/>
    <cellStyle name="20 % – Zvýraznění4 3 2 9 2 2" xfId="16585"/>
    <cellStyle name="20 % – Zvýraznění4 3 2 9 2 3" xfId="27995"/>
    <cellStyle name="20 % – Zvýraznění4 3 2 9 2 4" xfId="39372"/>
    <cellStyle name="20 % – Zvýraznění4 3 2 9 3" xfId="20023"/>
    <cellStyle name="20 % – Zvýraznění4 3 2 9 3 2" xfId="31410"/>
    <cellStyle name="20 % – Zvýraznění4 3 2 9 3 3" xfId="42787"/>
    <cellStyle name="20 % – Zvýraznění4 3 2 9 4" xfId="12404"/>
    <cellStyle name="20 % – Zvýraznění4 3 2 9 5" xfId="23820"/>
    <cellStyle name="20 % – Zvýraznění4 3 2 9 6" xfId="35195"/>
    <cellStyle name="20 % – Zvýraznění4 3 20" xfId="2195"/>
    <cellStyle name="20 % – Zvýraznění4 3 20 2" xfId="2196"/>
    <cellStyle name="20 % – Zvýraznění4 3 21" xfId="2197"/>
    <cellStyle name="20 % – Zvýraznění4 3 21 2" xfId="8618"/>
    <cellStyle name="20 % – Zvýraznění4 3 21 2 2" xfId="18833"/>
    <cellStyle name="20 % – Zvýraznění4 3 21 2 3" xfId="30227"/>
    <cellStyle name="20 % – Zvýraznění4 3 21 2 4" xfId="41604"/>
    <cellStyle name="20 % – Zvýraznění4 3 21 3" xfId="20024"/>
    <cellStyle name="20 % – Zvýraznění4 3 21 3 2" xfId="31411"/>
    <cellStyle name="20 % – Zvýraznění4 3 21 3 3" xfId="42788"/>
    <cellStyle name="20 % – Zvýraznění4 3 21 4" xfId="12405"/>
    <cellStyle name="20 % – Zvýraznění4 3 21 5" xfId="23821"/>
    <cellStyle name="20 % – Zvýraznění4 3 21 6" xfId="35196"/>
    <cellStyle name="20 % – Zvýraznění4 3 22" xfId="15177"/>
    <cellStyle name="20 % – Zvýraznění4 3 22 2" xfId="26590"/>
    <cellStyle name="20 % – Zvýraznění4 3 22 3" xfId="37967"/>
    <cellStyle name="20 % – Zvýraznění4 3 3" xfId="435"/>
    <cellStyle name="20 % – Zvýraznění4 3 3 10" xfId="2198"/>
    <cellStyle name="20 % – Zvýraznění4 3 3 10 2" xfId="8619"/>
    <cellStyle name="20 % – Zvýraznění4 3 3 10 2 2" xfId="16586"/>
    <cellStyle name="20 % – Zvýraznění4 3 3 10 2 3" xfId="27996"/>
    <cellStyle name="20 % – Zvýraznění4 3 3 10 2 4" xfId="39373"/>
    <cellStyle name="20 % – Zvýraznění4 3 3 10 3" xfId="20025"/>
    <cellStyle name="20 % – Zvýraznění4 3 3 10 3 2" xfId="31412"/>
    <cellStyle name="20 % – Zvýraznění4 3 3 10 3 3" xfId="42789"/>
    <cellStyle name="20 % – Zvýraznění4 3 3 10 4" xfId="12406"/>
    <cellStyle name="20 % – Zvýraznění4 3 3 10 5" xfId="23822"/>
    <cellStyle name="20 % – Zvýraznění4 3 3 10 6" xfId="35197"/>
    <cellStyle name="20 % – Zvýraznění4 3 3 11" xfId="2199"/>
    <cellStyle name="20 % – Zvýraznění4 3 3 11 2" xfId="8620"/>
    <cellStyle name="20 % – Zvýraznění4 3 3 11 2 2" xfId="18689"/>
    <cellStyle name="20 % – Zvýraznění4 3 3 11 2 3" xfId="30083"/>
    <cellStyle name="20 % – Zvýraznění4 3 3 11 2 4" xfId="41460"/>
    <cellStyle name="20 % – Zvýraznění4 3 3 11 3" xfId="20026"/>
    <cellStyle name="20 % – Zvýraznění4 3 3 11 3 2" xfId="31413"/>
    <cellStyle name="20 % – Zvýraznění4 3 3 11 3 3" xfId="42790"/>
    <cellStyle name="20 % – Zvýraznění4 3 3 11 4" xfId="12407"/>
    <cellStyle name="20 % – Zvýraznění4 3 3 11 5" xfId="23823"/>
    <cellStyle name="20 % – Zvýraznění4 3 3 11 6" xfId="35198"/>
    <cellStyle name="20 % – Zvýraznění4 3 3 12" xfId="7691"/>
    <cellStyle name="20 % – Zvýraznění4 3 3 12 2" xfId="15432"/>
    <cellStyle name="20 % – Zvýraznění4 3 3 12 3" xfId="26845"/>
    <cellStyle name="20 % – Zvýraznění4 3 3 12 4" xfId="38222"/>
    <cellStyle name="20 % – Zvýraznění4 3 3 13" xfId="19095"/>
    <cellStyle name="20 % – Zvýraznění4 3 3 13 2" xfId="30485"/>
    <cellStyle name="20 % – Zvýraznění4 3 3 13 3" xfId="41862"/>
    <cellStyle name="20 % – Zvýraznění4 3 3 14" xfId="11479"/>
    <cellStyle name="20 % – Zvýraznění4 3 3 15" xfId="22895"/>
    <cellStyle name="20 % – Zvýraznění4 3 3 16" xfId="34270"/>
    <cellStyle name="20 % – Zvýraznění4 3 3 2" xfId="2200"/>
    <cellStyle name="20 % – Zvýraznění4 3 3 2 2" xfId="2201"/>
    <cellStyle name="20 % – Zvýraznění4 3 3 2 2 2" xfId="8622"/>
    <cellStyle name="20 % – Zvýraznění4 3 3 2 2 2 2" xfId="16587"/>
    <cellStyle name="20 % – Zvýraznění4 3 3 2 2 2 3" xfId="27997"/>
    <cellStyle name="20 % – Zvýraznění4 3 3 2 2 2 4" xfId="39374"/>
    <cellStyle name="20 % – Zvýraznění4 3 3 2 2 3" xfId="20028"/>
    <cellStyle name="20 % – Zvýraznění4 3 3 2 2 3 2" xfId="31415"/>
    <cellStyle name="20 % – Zvýraznění4 3 3 2 2 3 3" xfId="42792"/>
    <cellStyle name="20 % – Zvýraznění4 3 3 2 2 4" xfId="12409"/>
    <cellStyle name="20 % – Zvýraznění4 3 3 2 2 5" xfId="23825"/>
    <cellStyle name="20 % – Zvýraznění4 3 3 2 2 6" xfId="35200"/>
    <cellStyle name="20 % – Zvýraznění4 3 3 2 3" xfId="2202"/>
    <cellStyle name="20 % – Zvýraznění4 3 3 2 3 2" xfId="8623"/>
    <cellStyle name="20 % – Zvýraznění4 3 3 2 3 2 2" xfId="16588"/>
    <cellStyle name="20 % – Zvýraznění4 3 3 2 3 2 3" xfId="27998"/>
    <cellStyle name="20 % – Zvýraznění4 3 3 2 3 2 4" xfId="39375"/>
    <cellStyle name="20 % – Zvýraznění4 3 3 2 3 3" xfId="20029"/>
    <cellStyle name="20 % – Zvýraznění4 3 3 2 3 3 2" xfId="31416"/>
    <cellStyle name="20 % – Zvýraznění4 3 3 2 3 3 3" xfId="42793"/>
    <cellStyle name="20 % – Zvýraznění4 3 3 2 3 4" xfId="12410"/>
    <cellStyle name="20 % – Zvýraznění4 3 3 2 3 5" xfId="23826"/>
    <cellStyle name="20 % – Zvýraznění4 3 3 2 3 6" xfId="35201"/>
    <cellStyle name="20 % – Zvýraznění4 3 3 2 4" xfId="2203"/>
    <cellStyle name="20 % – Zvýraznění4 3 3 2 4 2" xfId="8624"/>
    <cellStyle name="20 % – Zvýraznění4 3 3 2 4 2 2" xfId="16589"/>
    <cellStyle name="20 % – Zvýraznění4 3 3 2 4 2 3" xfId="27999"/>
    <cellStyle name="20 % – Zvýraznění4 3 3 2 4 2 4" xfId="39376"/>
    <cellStyle name="20 % – Zvýraznění4 3 3 2 4 3" xfId="20030"/>
    <cellStyle name="20 % – Zvýraznění4 3 3 2 4 3 2" xfId="31417"/>
    <cellStyle name="20 % – Zvýraznění4 3 3 2 4 3 3" xfId="42794"/>
    <cellStyle name="20 % – Zvýraznění4 3 3 2 4 4" xfId="12411"/>
    <cellStyle name="20 % – Zvýraznění4 3 3 2 4 5" xfId="23827"/>
    <cellStyle name="20 % – Zvýraznění4 3 3 2 4 6" xfId="35202"/>
    <cellStyle name="20 % – Zvýraznění4 3 3 2 5" xfId="8621"/>
    <cellStyle name="20 % – Zvýraznění4 3 3 2 5 2" xfId="15493"/>
    <cellStyle name="20 % – Zvýraznění4 3 3 2 5 3" xfId="26904"/>
    <cellStyle name="20 % – Zvýraznění4 3 3 2 5 4" xfId="38281"/>
    <cellStyle name="20 % – Zvýraznění4 3 3 2 6" xfId="20027"/>
    <cellStyle name="20 % – Zvýraznění4 3 3 2 6 2" xfId="31414"/>
    <cellStyle name="20 % – Zvýraznění4 3 3 2 6 3" xfId="42791"/>
    <cellStyle name="20 % – Zvýraznění4 3 3 2 7" xfId="12408"/>
    <cellStyle name="20 % – Zvýraznění4 3 3 2 8" xfId="23824"/>
    <cellStyle name="20 % – Zvýraznění4 3 3 2 9" xfId="35199"/>
    <cellStyle name="20 % – Zvýraznění4 3 3 3" xfId="2204"/>
    <cellStyle name="20 % – Zvýraznění4 3 3 3 2" xfId="2205"/>
    <cellStyle name="20 % – Zvýraznění4 3 3 3 2 2" xfId="8626"/>
    <cellStyle name="20 % – Zvýraznění4 3 3 3 2 2 2" xfId="16590"/>
    <cellStyle name="20 % – Zvýraznění4 3 3 3 2 2 3" xfId="28000"/>
    <cellStyle name="20 % – Zvýraznění4 3 3 3 2 2 4" xfId="39377"/>
    <cellStyle name="20 % – Zvýraznění4 3 3 3 2 3" xfId="20032"/>
    <cellStyle name="20 % – Zvýraznění4 3 3 3 2 3 2" xfId="31419"/>
    <cellStyle name="20 % – Zvýraznění4 3 3 3 2 3 3" xfId="42796"/>
    <cellStyle name="20 % – Zvýraznění4 3 3 3 2 4" xfId="12413"/>
    <cellStyle name="20 % – Zvýraznění4 3 3 3 2 5" xfId="23829"/>
    <cellStyle name="20 % – Zvýraznění4 3 3 3 2 6" xfId="35204"/>
    <cellStyle name="20 % – Zvýraznění4 3 3 3 3" xfId="2206"/>
    <cellStyle name="20 % – Zvýraznění4 3 3 3 3 2" xfId="8627"/>
    <cellStyle name="20 % – Zvýraznění4 3 3 3 3 2 2" xfId="16591"/>
    <cellStyle name="20 % – Zvýraznění4 3 3 3 3 2 3" xfId="28001"/>
    <cellStyle name="20 % – Zvýraznění4 3 3 3 3 2 4" xfId="39378"/>
    <cellStyle name="20 % – Zvýraznění4 3 3 3 3 3" xfId="20033"/>
    <cellStyle name="20 % – Zvýraznění4 3 3 3 3 3 2" xfId="31420"/>
    <cellStyle name="20 % – Zvýraznění4 3 3 3 3 3 3" xfId="42797"/>
    <cellStyle name="20 % – Zvýraznění4 3 3 3 3 4" xfId="12414"/>
    <cellStyle name="20 % – Zvýraznění4 3 3 3 3 5" xfId="23830"/>
    <cellStyle name="20 % – Zvýraznění4 3 3 3 3 6" xfId="35205"/>
    <cellStyle name="20 % – Zvýraznění4 3 3 3 4" xfId="2207"/>
    <cellStyle name="20 % – Zvýraznění4 3 3 3 4 2" xfId="8628"/>
    <cellStyle name="20 % – Zvýraznění4 3 3 3 4 2 2" xfId="16592"/>
    <cellStyle name="20 % – Zvýraznění4 3 3 3 4 2 3" xfId="28002"/>
    <cellStyle name="20 % – Zvýraznění4 3 3 3 4 2 4" xfId="39379"/>
    <cellStyle name="20 % – Zvýraznění4 3 3 3 4 3" xfId="20034"/>
    <cellStyle name="20 % – Zvýraznění4 3 3 3 4 3 2" xfId="31421"/>
    <cellStyle name="20 % – Zvýraznění4 3 3 3 4 3 3" xfId="42798"/>
    <cellStyle name="20 % – Zvýraznění4 3 3 3 4 4" xfId="12415"/>
    <cellStyle name="20 % – Zvýraznění4 3 3 3 4 5" xfId="23831"/>
    <cellStyle name="20 % – Zvýraznění4 3 3 3 4 6" xfId="35206"/>
    <cellStyle name="20 % – Zvýraznění4 3 3 3 5" xfId="8625"/>
    <cellStyle name="20 % – Zvýraznění4 3 3 3 5 2" xfId="15646"/>
    <cellStyle name="20 % – Zvýraznění4 3 3 3 5 3" xfId="27056"/>
    <cellStyle name="20 % – Zvýraznění4 3 3 3 5 4" xfId="38433"/>
    <cellStyle name="20 % – Zvýraznění4 3 3 3 6" xfId="20031"/>
    <cellStyle name="20 % – Zvýraznění4 3 3 3 6 2" xfId="31418"/>
    <cellStyle name="20 % – Zvýraznění4 3 3 3 6 3" xfId="42795"/>
    <cellStyle name="20 % – Zvýraznění4 3 3 3 7" xfId="12412"/>
    <cellStyle name="20 % – Zvýraznění4 3 3 3 8" xfId="23828"/>
    <cellStyle name="20 % – Zvýraznění4 3 3 3 9" xfId="35203"/>
    <cellStyle name="20 % – Zvýraznění4 3 3 4" xfId="2208"/>
    <cellStyle name="20 % – Zvýraznění4 3 3 4 2" xfId="2209"/>
    <cellStyle name="20 % – Zvýraznění4 3 3 4 2 2" xfId="8630"/>
    <cellStyle name="20 % – Zvýraznění4 3 3 4 2 2 2" xfId="16593"/>
    <cellStyle name="20 % – Zvýraznění4 3 3 4 2 2 3" xfId="28003"/>
    <cellStyle name="20 % – Zvýraznění4 3 3 4 2 2 4" xfId="39380"/>
    <cellStyle name="20 % – Zvýraznění4 3 3 4 2 3" xfId="20036"/>
    <cellStyle name="20 % – Zvýraznění4 3 3 4 2 3 2" xfId="31423"/>
    <cellStyle name="20 % – Zvýraznění4 3 3 4 2 3 3" xfId="42800"/>
    <cellStyle name="20 % – Zvýraznění4 3 3 4 2 4" xfId="12417"/>
    <cellStyle name="20 % – Zvýraznění4 3 3 4 2 5" xfId="23833"/>
    <cellStyle name="20 % – Zvýraznění4 3 3 4 2 6" xfId="35208"/>
    <cellStyle name="20 % – Zvýraznění4 3 3 4 3" xfId="2210"/>
    <cellStyle name="20 % – Zvýraznění4 3 3 4 3 2" xfId="8631"/>
    <cellStyle name="20 % – Zvýraznění4 3 3 4 3 2 2" xfId="16594"/>
    <cellStyle name="20 % – Zvýraznění4 3 3 4 3 2 3" xfId="28004"/>
    <cellStyle name="20 % – Zvýraznění4 3 3 4 3 2 4" xfId="39381"/>
    <cellStyle name="20 % – Zvýraznění4 3 3 4 3 3" xfId="20037"/>
    <cellStyle name="20 % – Zvýraznění4 3 3 4 3 3 2" xfId="31424"/>
    <cellStyle name="20 % – Zvýraznění4 3 3 4 3 3 3" xfId="42801"/>
    <cellStyle name="20 % – Zvýraznění4 3 3 4 3 4" xfId="12418"/>
    <cellStyle name="20 % – Zvýraznění4 3 3 4 3 5" xfId="23834"/>
    <cellStyle name="20 % – Zvýraznění4 3 3 4 3 6" xfId="35209"/>
    <cellStyle name="20 % – Zvýraznění4 3 3 4 4" xfId="2211"/>
    <cellStyle name="20 % – Zvýraznění4 3 3 4 4 2" xfId="8632"/>
    <cellStyle name="20 % – Zvýraznění4 3 3 4 4 2 2" xfId="16595"/>
    <cellStyle name="20 % – Zvýraznění4 3 3 4 4 2 3" xfId="28005"/>
    <cellStyle name="20 % – Zvýraznění4 3 3 4 4 2 4" xfId="39382"/>
    <cellStyle name="20 % – Zvýraznění4 3 3 4 4 3" xfId="20038"/>
    <cellStyle name="20 % – Zvýraznění4 3 3 4 4 3 2" xfId="31425"/>
    <cellStyle name="20 % – Zvýraznění4 3 3 4 4 3 3" xfId="42802"/>
    <cellStyle name="20 % – Zvýraznění4 3 3 4 4 4" xfId="12419"/>
    <cellStyle name="20 % – Zvýraznění4 3 3 4 4 5" xfId="23835"/>
    <cellStyle name="20 % – Zvýraznění4 3 3 4 4 6" xfId="35210"/>
    <cellStyle name="20 % – Zvýraznění4 3 3 4 5" xfId="8629"/>
    <cellStyle name="20 % – Zvýraznění4 3 3 4 5 2" xfId="15726"/>
    <cellStyle name="20 % – Zvýraznění4 3 3 4 5 3" xfId="27136"/>
    <cellStyle name="20 % – Zvýraznění4 3 3 4 5 4" xfId="38513"/>
    <cellStyle name="20 % – Zvýraznění4 3 3 4 6" xfId="20035"/>
    <cellStyle name="20 % – Zvýraznění4 3 3 4 6 2" xfId="31422"/>
    <cellStyle name="20 % – Zvýraznění4 3 3 4 6 3" xfId="42799"/>
    <cellStyle name="20 % – Zvýraznění4 3 3 4 7" xfId="12416"/>
    <cellStyle name="20 % – Zvýraznění4 3 3 4 8" xfId="23832"/>
    <cellStyle name="20 % – Zvýraznění4 3 3 4 9" xfId="35207"/>
    <cellStyle name="20 % – Zvýraznění4 3 3 5" xfId="2212"/>
    <cellStyle name="20 % – Zvýraznění4 3 3 5 2" xfId="2213"/>
    <cellStyle name="20 % – Zvýraznění4 3 3 5 2 2" xfId="8634"/>
    <cellStyle name="20 % – Zvýraznění4 3 3 5 2 2 2" xfId="16596"/>
    <cellStyle name="20 % – Zvýraznění4 3 3 5 2 2 3" xfId="28006"/>
    <cellStyle name="20 % – Zvýraznění4 3 3 5 2 2 4" xfId="39383"/>
    <cellStyle name="20 % – Zvýraznění4 3 3 5 2 3" xfId="20040"/>
    <cellStyle name="20 % – Zvýraznění4 3 3 5 2 3 2" xfId="31427"/>
    <cellStyle name="20 % – Zvýraznění4 3 3 5 2 3 3" xfId="42804"/>
    <cellStyle name="20 % – Zvýraznění4 3 3 5 2 4" xfId="12421"/>
    <cellStyle name="20 % – Zvýraznění4 3 3 5 2 5" xfId="23837"/>
    <cellStyle name="20 % – Zvýraznění4 3 3 5 2 6" xfId="35212"/>
    <cellStyle name="20 % – Zvýraznění4 3 3 5 3" xfId="2214"/>
    <cellStyle name="20 % – Zvýraznění4 3 3 5 3 2" xfId="8635"/>
    <cellStyle name="20 % – Zvýraznění4 3 3 5 3 2 2" xfId="16597"/>
    <cellStyle name="20 % – Zvýraznění4 3 3 5 3 2 3" xfId="28007"/>
    <cellStyle name="20 % – Zvýraznění4 3 3 5 3 2 4" xfId="39384"/>
    <cellStyle name="20 % – Zvýraznění4 3 3 5 3 3" xfId="20041"/>
    <cellStyle name="20 % – Zvýraznění4 3 3 5 3 3 2" xfId="31428"/>
    <cellStyle name="20 % – Zvýraznění4 3 3 5 3 3 3" xfId="42805"/>
    <cellStyle name="20 % – Zvýraznění4 3 3 5 3 4" xfId="12422"/>
    <cellStyle name="20 % – Zvýraznění4 3 3 5 3 5" xfId="23838"/>
    <cellStyle name="20 % – Zvýraznění4 3 3 5 3 6" xfId="35213"/>
    <cellStyle name="20 % – Zvýraznění4 3 3 5 4" xfId="2215"/>
    <cellStyle name="20 % – Zvýraznění4 3 3 5 4 2" xfId="8636"/>
    <cellStyle name="20 % – Zvýraznění4 3 3 5 4 2 2" xfId="16598"/>
    <cellStyle name="20 % – Zvýraznění4 3 3 5 4 2 3" xfId="28008"/>
    <cellStyle name="20 % – Zvýraznění4 3 3 5 4 2 4" xfId="39385"/>
    <cellStyle name="20 % – Zvýraznění4 3 3 5 4 3" xfId="20042"/>
    <cellStyle name="20 % – Zvýraznění4 3 3 5 4 3 2" xfId="31429"/>
    <cellStyle name="20 % – Zvýraznění4 3 3 5 4 3 3" xfId="42806"/>
    <cellStyle name="20 % – Zvýraznění4 3 3 5 4 4" xfId="12423"/>
    <cellStyle name="20 % – Zvýraznění4 3 3 5 4 5" xfId="23839"/>
    <cellStyle name="20 % – Zvýraznění4 3 3 5 4 6" xfId="35214"/>
    <cellStyle name="20 % – Zvýraznění4 3 3 5 5" xfId="8633"/>
    <cellStyle name="20 % – Zvýraznění4 3 3 5 5 2" xfId="15808"/>
    <cellStyle name="20 % – Zvýraznění4 3 3 5 5 3" xfId="27218"/>
    <cellStyle name="20 % – Zvýraznění4 3 3 5 5 4" xfId="38595"/>
    <cellStyle name="20 % – Zvýraznění4 3 3 5 6" xfId="20039"/>
    <cellStyle name="20 % – Zvýraznění4 3 3 5 6 2" xfId="31426"/>
    <cellStyle name="20 % – Zvýraznění4 3 3 5 6 3" xfId="42803"/>
    <cellStyle name="20 % – Zvýraznění4 3 3 5 7" xfId="12420"/>
    <cellStyle name="20 % – Zvýraznění4 3 3 5 8" xfId="23836"/>
    <cellStyle name="20 % – Zvýraznění4 3 3 5 9" xfId="35211"/>
    <cellStyle name="20 % – Zvýraznění4 3 3 6" xfId="2216"/>
    <cellStyle name="20 % – Zvýraznění4 3 3 6 2" xfId="2217"/>
    <cellStyle name="20 % – Zvýraznění4 3 3 6 2 2" xfId="8638"/>
    <cellStyle name="20 % – Zvýraznění4 3 3 6 2 2 2" xfId="16599"/>
    <cellStyle name="20 % – Zvýraznění4 3 3 6 2 2 3" xfId="28009"/>
    <cellStyle name="20 % – Zvýraznění4 3 3 6 2 2 4" xfId="39386"/>
    <cellStyle name="20 % – Zvýraznění4 3 3 6 2 3" xfId="20044"/>
    <cellStyle name="20 % – Zvýraznění4 3 3 6 2 3 2" xfId="31431"/>
    <cellStyle name="20 % – Zvýraznění4 3 3 6 2 3 3" xfId="42808"/>
    <cellStyle name="20 % – Zvýraznění4 3 3 6 2 4" xfId="12425"/>
    <cellStyle name="20 % – Zvýraznění4 3 3 6 2 5" xfId="23841"/>
    <cellStyle name="20 % – Zvýraznění4 3 3 6 2 6" xfId="35216"/>
    <cellStyle name="20 % – Zvýraznění4 3 3 6 3" xfId="2218"/>
    <cellStyle name="20 % – Zvýraznění4 3 3 6 3 2" xfId="8639"/>
    <cellStyle name="20 % – Zvýraznění4 3 3 6 3 2 2" xfId="16600"/>
    <cellStyle name="20 % – Zvýraznění4 3 3 6 3 2 3" xfId="28010"/>
    <cellStyle name="20 % – Zvýraznění4 3 3 6 3 2 4" xfId="39387"/>
    <cellStyle name="20 % – Zvýraznění4 3 3 6 3 3" xfId="20045"/>
    <cellStyle name="20 % – Zvýraznění4 3 3 6 3 3 2" xfId="31432"/>
    <cellStyle name="20 % – Zvýraznění4 3 3 6 3 3 3" xfId="42809"/>
    <cellStyle name="20 % – Zvýraznění4 3 3 6 3 4" xfId="12426"/>
    <cellStyle name="20 % – Zvýraznění4 3 3 6 3 5" xfId="23842"/>
    <cellStyle name="20 % – Zvýraznění4 3 3 6 3 6" xfId="35217"/>
    <cellStyle name="20 % – Zvýraznění4 3 3 6 4" xfId="2219"/>
    <cellStyle name="20 % – Zvýraznění4 3 3 6 4 2" xfId="8640"/>
    <cellStyle name="20 % – Zvýraznění4 3 3 6 4 2 2" xfId="16601"/>
    <cellStyle name="20 % – Zvýraznění4 3 3 6 4 2 3" xfId="28011"/>
    <cellStyle name="20 % – Zvýraznění4 3 3 6 4 2 4" xfId="39388"/>
    <cellStyle name="20 % – Zvýraznění4 3 3 6 4 3" xfId="20046"/>
    <cellStyle name="20 % – Zvýraznění4 3 3 6 4 3 2" xfId="31433"/>
    <cellStyle name="20 % – Zvýraznění4 3 3 6 4 3 3" xfId="42810"/>
    <cellStyle name="20 % – Zvýraznění4 3 3 6 4 4" xfId="12427"/>
    <cellStyle name="20 % – Zvýraznění4 3 3 6 4 5" xfId="23843"/>
    <cellStyle name="20 % – Zvýraznění4 3 3 6 4 6" xfId="35218"/>
    <cellStyle name="20 % – Zvýraznění4 3 3 6 5" xfId="8637"/>
    <cellStyle name="20 % – Zvýraznění4 3 3 6 5 2" xfId="15901"/>
    <cellStyle name="20 % – Zvýraznění4 3 3 6 5 3" xfId="27311"/>
    <cellStyle name="20 % – Zvýraznění4 3 3 6 5 4" xfId="38688"/>
    <cellStyle name="20 % – Zvýraznění4 3 3 6 6" xfId="20043"/>
    <cellStyle name="20 % – Zvýraznění4 3 3 6 6 2" xfId="31430"/>
    <cellStyle name="20 % – Zvýraznění4 3 3 6 6 3" xfId="42807"/>
    <cellStyle name="20 % – Zvýraznění4 3 3 6 7" xfId="12424"/>
    <cellStyle name="20 % – Zvýraznění4 3 3 6 8" xfId="23840"/>
    <cellStyle name="20 % – Zvýraznění4 3 3 6 9" xfId="35215"/>
    <cellStyle name="20 % – Zvýraznění4 3 3 7" xfId="2220"/>
    <cellStyle name="20 % – Zvýraznění4 3 3 7 2" xfId="2221"/>
    <cellStyle name="20 % – Zvýraznění4 3 3 7 2 2" xfId="8642"/>
    <cellStyle name="20 % – Zvýraznění4 3 3 7 2 2 2" xfId="16602"/>
    <cellStyle name="20 % – Zvýraznění4 3 3 7 2 2 3" xfId="28012"/>
    <cellStyle name="20 % – Zvýraznění4 3 3 7 2 2 4" xfId="39389"/>
    <cellStyle name="20 % – Zvýraznění4 3 3 7 2 3" xfId="20048"/>
    <cellStyle name="20 % – Zvýraznění4 3 3 7 2 3 2" xfId="31435"/>
    <cellStyle name="20 % – Zvýraznění4 3 3 7 2 3 3" xfId="42812"/>
    <cellStyle name="20 % – Zvýraznění4 3 3 7 2 4" xfId="12429"/>
    <cellStyle name="20 % – Zvýraznění4 3 3 7 2 5" xfId="23845"/>
    <cellStyle name="20 % – Zvýraznění4 3 3 7 2 6" xfId="35220"/>
    <cellStyle name="20 % – Zvýraznění4 3 3 7 3" xfId="2222"/>
    <cellStyle name="20 % – Zvýraznění4 3 3 7 3 2" xfId="8643"/>
    <cellStyle name="20 % – Zvýraznění4 3 3 7 3 2 2" xfId="16603"/>
    <cellStyle name="20 % – Zvýraznění4 3 3 7 3 2 3" xfId="28013"/>
    <cellStyle name="20 % – Zvýraznění4 3 3 7 3 2 4" xfId="39390"/>
    <cellStyle name="20 % – Zvýraznění4 3 3 7 3 3" xfId="20049"/>
    <cellStyle name="20 % – Zvýraznění4 3 3 7 3 3 2" xfId="31436"/>
    <cellStyle name="20 % – Zvýraznění4 3 3 7 3 3 3" xfId="42813"/>
    <cellStyle name="20 % – Zvýraznění4 3 3 7 3 4" xfId="12430"/>
    <cellStyle name="20 % – Zvýraznění4 3 3 7 3 5" xfId="23846"/>
    <cellStyle name="20 % – Zvýraznění4 3 3 7 3 6" xfId="35221"/>
    <cellStyle name="20 % – Zvýraznění4 3 3 7 4" xfId="2223"/>
    <cellStyle name="20 % – Zvýraznění4 3 3 7 4 2" xfId="8644"/>
    <cellStyle name="20 % – Zvýraznění4 3 3 7 4 2 2" xfId="16604"/>
    <cellStyle name="20 % – Zvýraznění4 3 3 7 4 2 3" xfId="28014"/>
    <cellStyle name="20 % – Zvýraznění4 3 3 7 4 2 4" xfId="39391"/>
    <cellStyle name="20 % – Zvýraznění4 3 3 7 4 3" xfId="20050"/>
    <cellStyle name="20 % – Zvýraznění4 3 3 7 4 3 2" xfId="31437"/>
    <cellStyle name="20 % – Zvýraznění4 3 3 7 4 3 3" xfId="42814"/>
    <cellStyle name="20 % – Zvýraznění4 3 3 7 4 4" xfId="12431"/>
    <cellStyle name="20 % – Zvýraznění4 3 3 7 4 5" xfId="23847"/>
    <cellStyle name="20 % – Zvýraznění4 3 3 7 4 6" xfId="35222"/>
    <cellStyle name="20 % – Zvýraznění4 3 3 7 5" xfId="8641"/>
    <cellStyle name="20 % – Zvýraznění4 3 3 7 5 2" xfId="15984"/>
    <cellStyle name="20 % – Zvýraznění4 3 3 7 5 3" xfId="27394"/>
    <cellStyle name="20 % – Zvýraznění4 3 3 7 5 4" xfId="38771"/>
    <cellStyle name="20 % – Zvýraznění4 3 3 7 6" xfId="20047"/>
    <cellStyle name="20 % – Zvýraznění4 3 3 7 6 2" xfId="31434"/>
    <cellStyle name="20 % – Zvýraznění4 3 3 7 6 3" xfId="42811"/>
    <cellStyle name="20 % – Zvýraznění4 3 3 7 7" xfId="12428"/>
    <cellStyle name="20 % – Zvýraznění4 3 3 7 8" xfId="23844"/>
    <cellStyle name="20 % – Zvýraznění4 3 3 7 9" xfId="35219"/>
    <cellStyle name="20 % – Zvýraznění4 3 3 8" xfId="2224"/>
    <cellStyle name="20 % – Zvýraznění4 3 3 8 2" xfId="8645"/>
    <cellStyle name="20 % – Zvýraznění4 3 3 8 2 2" xfId="16605"/>
    <cellStyle name="20 % – Zvýraznění4 3 3 8 2 3" xfId="28015"/>
    <cellStyle name="20 % – Zvýraznění4 3 3 8 2 4" xfId="39392"/>
    <cellStyle name="20 % – Zvýraznění4 3 3 8 3" xfId="20051"/>
    <cellStyle name="20 % – Zvýraznění4 3 3 8 3 2" xfId="31438"/>
    <cellStyle name="20 % – Zvýraznění4 3 3 8 3 3" xfId="42815"/>
    <cellStyle name="20 % – Zvýraznění4 3 3 8 4" xfId="12432"/>
    <cellStyle name="20 % – Zvýraznění4 3 3 8 5" xfId="23848"/>
    <cellStyle name="20 % – Zvýraznění4 3 3 8 6" xfId="35223"/>
    <cellStyle name="20 % – Zvýraznění4 3 3 9" xfId="2225"/>
    <cellStyle name="20 % – Zvýraznění4 3 3 9 2" xfId="8646"/>
    <cellStyle name="20 % – Zvýraznění4 3 3 9 2 2" xfId="16606"/>
    <cellStyle name="20 % – Zvýraznění4 3 3 9 2 3" xfId="28016"/>
    <cellStyle name="20 % – Zvýraznění4 3 3 9 2 4" xfId="39393"/>
    <cellStyle name="20 % – Zvýraznění4 3 3 9 3" xfId="20052"/>
    <cellStyle name="20 % – Zvýraznění4 3 3 9 3 2" xfId="31439"/>
    <cellStyle name="20 % – Zvýraznění4 3 3 9 3 3" xfId="42816"/>
    <cellStyle name="20 % – Zvýraznění4 3 3 9 4" xfId="12433"/>
    <cellStyle name="20 % – Zvýraznění4 3 3 9 5" xfId="23849"/>
    <cellStyle name="20 % – Zvýraznění4 3 3 9 6" xfId="35224"/>
    <cellStyle name="20 % – Zvýraznění4 3 4" xfId="436"/>
    <cellStyle name="20 % – Zvýraznění4 3 4 10" xfId="34271"/>
    <cellStyle name="20 % – Zvýraznění4 3 4 2" xfId="2226"/>
    <cellStyle name="20 % – Zvýraznění4 3 4 2 2" xfId="8647"/>
    <cellStyle name="20 % – Zvýraznění4 3 4 2 2 2" xfId="16607"/>
    <cellStyle name="20 % – Zvýraznění4 3 4 2 2 3" xfId="28017"/>
    <cellStyle name="20 % – Zvýraznění4 3 4 2 2 4" xfId="39394"/>
    <cellStyle name="20 % – Zvýraznění4 3 4 2 3" xfId="20053"/>
    <cellStyle name="20 % – Zvýraznění4 3 4 2 3 2" xfId="31440"/>
    <cellStyle name="20 % – Zvýraznění4 3 4 2 3 3" xfId="42817"/>
    <cellStyle name="20 % – Zvýraznění4 3 4 2 4" xfId="12434"/>
    <cellStyle name="20 % – Zvýraznění4 3 4 2 5" xfId="23850"/>
    <cellStyle name="20 % – Zvýraznění4 3 4 2 6" xfId="35225"/>
    <cellStyle name="20 % – Zvýraznění4 3 4 3" xfId="2227"/>
    <cellStyle name="20 % – Zvýraznění4 3 4 3 2" xfId="8648"/>
    <cellStyle name="20 % – Zvýraznění4 3 4 3 2 2" xfId="16608"/>
    <cellStyle name="20 % – Zvýraznění4 3 4 3 2 3" xfId="28018"/>
    <cellStyle name="20 % – Zvýraznění4 3 4 3 2 4" xfId="39395"/>
    <cellStyle name="20 % – Zvýraznění4 3 4 3 3" xfId="20054"/>
    <cellStyle name="20 % – Zvýraznění4 3 4 3 3 2" xfId="31441"/>
    <cellStyle name="20 % – Zvýraznění4 3 4 3 3 3" xfId="42818"/>
    <cellStyle name="20 % – Zvýraznění4 3 4 3 4" xfId="12435"/>
    <cellStyle name="20 % – Zvýraznění4 3 4 3 5" xfId="23851"/>
    <cellStyle name="20 % – Zvýraznění4 3 4 3 6" xfId="35226"/>
    <cellStyle name="20 % – Zvýraznění4 3 4 4" xfId="2228"/>
    <cellStyle name="20 % – Zvýraznění4 3 4 4 2" xfId="8649"/>
    <cellStyle name="20 % – Zvýraznění4 3 4 4 2 2" xfId="16609"/>
    <cellStyle name="20 % – Zvýraznění4 3 4 4 2 3" xfId="28019"/>
    <cellStyle name="20 % – Zvýraznění4 3 4 4 2 4" xfId="39396"/>
    <cellStyle name="20 % – Zvýraznění4 3 4 4 3" xfId="20055"/>
    <cellStyle name="20 % – Zvýraznění4 3 4 4 3 2" xfId="31442"/>
    <cellStyle name="20 % – Zvýraznění4 3 4 4 3 3" xfId="42819"/>
    <cellStyle name="20 % – Zvýraznění4 3 4 4 4" xfId="12436"/>
    <cellStyle name="20 % – Zvýraznění4 3 4 4 5" xfId="23852"/>
    <cellStyle name="20 % – Zvýraznění4 3 4 4 6" xfId="35227"/>
    <cellStyle name="20 % – Zvýraznění4 3 4 5" xfId="2229"/>
    <cellStyle name="20 % – Zvýraznění4 3 4 5 2" xfId="8650"/>
    <cellStyle name="20 % – Zvýraznění4 3 4 5 2 2" xfId="18826"/>
    <cellStyle name="20 % – Zvýraznění4 3 4 5 2 3" xfId="30220"/>
    <cellStyle name="20 % – Zvýraznění4 3 4 5 2 4" xfId="41597"/>
    <cellStyle name="20 % – Zvýraznění4 3 4 5 3" xfId="20056"/>
    <cellStyle name="20 % – Zvýraznění4 3 4 5 3 2" xfId="31443"/>
    <cellStyle name="20 % – Zvýraznění4 3 4 5 3 3" xfId="42820"/>
    <cellStyle name="20 % – Zvýraznění4 3 4 5 4" xfId="12437"/>
    <cellStyle name="20 % – Zvýraznění4 3 4 5 5" xfId="23853"/>
    <cellStyle name="20 % – Zvýraznění4 3 4 5 6" xfId="35228"/>
    <cellStyle name="20 % – Zvýraznění4 3 4 6" xfId="7692"/>
    <cellStyle name="20 % – Zvýraznění4 3 4 6 2" xfId="15388"/>
    <cellStyle name="20 % – Zvýraznění4 3 4 6 3" xfId="26801"/>
    <cellStyle name="20 % – Zvýraznění4 3 4 6 4" xfId="38178"/>
    <cellStyle name="20 % – Zvýraznění4 3 4 7" xfId="19096"/>
    <cellStyle name="20 % – Zvýraznění4 3 4 7 2" xfId="30486"/>
    <cellStyle name="20 % – Zvýraznění4 3 4 7 3" xfId="41863"/>
    <cellStyle name="20 % – Zvýraznění4 3 4 8" xfId="11480"/>
    <cellStyle name="20 % – Zvýraznění4 3 4 9" xfId="22896"/>
    <cellStyle name="20 % – Zvýraznění4 3 5" xfId="437"/>
    <cellStyle name="20 % – Zvýraznění4 3 5 10" xfId="34272"/>
    <cellStyle name="20 % – Zvýraznění4 3 5 2" xfId="2230"/>
    <cellStyle name="20 % – Zvýraznění4 3 5 2 2" xfId="8651"/>
    <cellStyle name="20 % – Zvýraznění4 3 5 2 2 2" xfId="16610"/>
    <cellStyle name="20 % – Zvýraznění4 3 5 2 2 3" xfId="28020"/>
    <cellStyle name="20 % – Zvýraznění4 3 5 2 2 4" xfId="39397"/>
    <cellStyle name="20 % – Zvýraznění4 3 5 2 3" xfId="20057"/>
    <cellStyle name="20 % – Zvýraznění4 3 5 2 3 2" xfId="31444"/>
    <cellStyle name="20 % – Zvýraznění4 3 5 2 3 3" xfId="42821"/>
    <cellStyle name="20 % – Zvýraznění4 3 5 2 4" xfId="12438"/>
    <cellStyle name="20 % – Zvýraznění4 3 5 2 5" xfId="23854"/>
    <cellStyle name="20 % – Zvýraznění4 3 5 2 6" xfId="35229"/>
    <cellStyle name="20 % – Zvýraznění4 3 5 3" xfId="2231"/>
    <cellStyle name="20 % – Zvýraznění4 3 5 3 2" xfId="8652"/>
    <cellStyle name="20 % – Zvýraznění4 3 5 3 2 2" xfId="16611"/>
    <cellStyle name="20 % – Zvýraznění4 3 5 3 2 3" xfId="28021"/>
    <cellStyle name="20 % – Zvýraznění4 3 5 3 2 4" xfId="39398"/>
    <cellStyle name="20 % – Zvýraznění4 3 5 3 3" xfId="20058"/>
    <cellStyle name="20 % – Zvýraznění4 3 5 3 3 2" xfId="31445"/>
    <cellStyle name="20 % – Zvýraznění4 3 5 3 3 3" xfId="42822"/>
    <cellStyle name="20 % – Zvýraznění4 3 5 3 4" xfId="12439"/>
    <cellStyle name="20 % – Zvýraznění4 3 5 3 5" xfId="23855"/>
    <cellStyle name="20 % – Zvýraznění4 3 5 3 6" xfId="35230"/>
    <cellStyle name="20 % – Zvýraznění4 3 5 4" xfId="2232"/>
    <cellStyle name="20 % – Zvýraznění4 3 5 4 2" xfId="8653"/>
    <cellStyle name="20 % – Zvýraznění4 3 5 4 2 2" xfId="16612"/>
    <cellStyle name="20 % – Zvýraznění4 3 5 4 2 3" xfId="28022"/>
    <cellStyle name="20 % – Zvýraznění4 3 5 4 2 4" xfId="39399"/>
    <cellStyle name="20 % – Zvýraznění4 3 5 4 3" xfId="20059"/>
    <cellStyle name="20 % – Zvýraznění4 3 5 4 3 2" xfId="31446"/>
    <cellStyle name="20 % – Zvýraznění4 3 5 4 3 3" xfId="42823"/>
    <cellStyle name="20 % – Zvýraznění4 3 5 4 4" xfId="12440"/>
    <cellStyle name="20 % – Zvýraznění4 3 5 4 5" xfId="23856"/>
    <cellStyle name="20 % – Zvýraznění4 3 5 4 6" xfId="35231"/>
    <cellStyle name="20 % – Zvýraznění4 3 5 5" xfId="2233"/>
    <cellStyle name="20 % – Zvýraznění4 3 5 5 2" xfId="8654"/>
    <cellStyle name="20 % – Zvýraznění4 3 5 5 2 2" xfId="18802"/>
    <cellStyle name="20 % – Zvýraznění4 3 5 5 2 3" xfId="30196"/>
    <cellStyle name="20 % – Zvýraznění4 3 5 5 2 4" xfId="41573"/>
    <cellStyle name="20 % – Zvýraznění4 3 5 5 3" xfId="20060"/>
    <cellStyle name="20 % – Zvýraznění4 3 5 5 3 2" xfId="31447"/>
    <cellStyle name="20 % – Zvýraznění4 3 5 5 3 3" xfId="42824"/>
    <cellStyle name="20 % – Zvýraznění4 3 5 5 4" xfId="12441"/>
    <cellStyle name="20 % – Zvýraznění4 3 5 5 5" xfId="23857"/>
    <cellStyle name="20 % – Zvýraznění4 3 5 5 6" xfId="35232"/>
    <cellStyle name="20 % – Zvýraznění4 3 5 6" xfId="7693"/>
    <cellStyle name="20 % – Zvýraznění4 3 5 6 2" xfId="15278"/>
    <cellStyle name="20 % – Zvýraznění4 3 5 6 3" xfId="26691"/>
    <cellStyle name="20 % – Zvýraznění4 3 5 6 4" xfId="38068"/>
    <cellStyle name="20 % – Zvýraznění4 3 5 7" xfId="19097"/>
    <cellStyle name="20 % – Zvýraznění4 3 5 7 2" xfId="30487"/>
    <cellStyle name="20 % – Zvýraznění4 3 5 7 3" xfId="41864"/>
    <cellStyle name="20 % – Zvýraznění4 3 5 8" xfId="11481"/>
    <cellStyle name="20 % – Zvýraznění4 3 5 9" xfId="22897"/>
    <cellStyle name="20 % – Zvýraznění4 3 6" xfId="2234"/>
    <cellStyle name="20 % – Zvýraznění4 3 6 2" xfId="2235"/>
    <cellStyle name="20 % – Zvýraznění4 3 6 2 2" xfId="8656"/>
    <cellStyle name="20 % – Zvýraznění4 3 6 2 2 2" xfId="16613"/>
    <cellStyle name="20 % – Zvýraznění4 3 6 2 2 3" xfId="28023"/>
    <cellStyle name="20 % – Zvýraznění4 3 6 2 2 4" xfId="39400"/>
    <cellStyle name="20 % – Zvýraznění4 3 6 2 3" xfId="20062"/>
    <cellStyle name="20 % – Zvýraznění4 3 6 2 3 2" xfId="31449"/>
    <cellStyle name="20 % – Zvýraznění4 3 6 2 3 3" xfId="42826"/>
    <cellStyle name="20 % – Zvýraznění4 3 6 2 4" xfId="12443"/>
    <cellStyle name="20 % – Zvýraznění4 3 6 2 5" xfId="23859"/>
    <cellStyle name="20 % – Zvýraznění4 3 6 2 6" xfId="35234"/>
    <cellStyle name="20 % – Zvýraznění4 3 6 3" xfId="2236"/>
    <cellStyle name="20 % – Zvýraznění4 3 6 3 2" xfId="8657"/>
    <cellStyle name="20 % – Zvýraznění4 3 6 3 2 2" xfId="16614"/>
    <cellStyle name="20 % – Zvýraznění4 3 6 3 2 3" xfId="28024"/>
    <cellStyle name="20 % – Zvýraznění4 3 6 3 2 4" xfId="39401"/>
    <cellStyle name="20 % – Zvýraznění4 3 6 3 3" xfId="20063"/>
    <cellStyle name="20 % – Zvýraznění4 3 6 3 3 2" xfId="31450"/>
    <cellStyle name="20 % – Zvýraznění4 3 6 3 3 3" xfId="42827"/>
    <cellStyle name="20 % – Zvýraznění4 3 6 3 4" xfId="12444"/>
    <cellStyle name="20 % – Zvýraznění4 3 6 3 5" xfId="23860"/>
    <cellStyle name="20 % – Zvýraznění4 3 6 3 6" xfId="35235"/>
    <cellStyle name="20 % – Zvýraznění4 3 6 4" xfId="2237"/>
    <cellStyle name="20 % – Zvýraznění4 3 6 4 2" xfId="8658"/>
    <cellStyle name="20 % – Zvýraznění4 3 6 4 2 2" xfId="16615"/>
    <cellStyle name="20 % – Zvýraznění4 3 6 4 2 3" xfId="28025"/>
    <cellStyle name="20 % – Zvýraznění4 3 6 4 2 4" xfId="39402"/>
    <cellStyle name="20 % – Zvýraznění4 3 6 4 3" xfId="20064"/>
    <cellStyle name="20 % – Zvýraznění4 3 6 4 3 2" xfId="31451"/>
    <cellStyle name="20 % – Zvýraznění4 3 6 4 3 3" xfId="42828"/>
    <cellStyle name="20 % – Zvýraznění4 3 6 4 4" xfId="12445"/>
    <cellStyle name="20 % – Zvýraznění4 3 6 4 5" xfId="23861"/>
    <cellStyle name="20 % – Zvýraznění4 3 6 4 6" xfId="35236"/>
    <cellStyle name="20 % – Zvýraznění4 3 6 5" xfId="8655"/>
    <cellStyle name="20 % – Zvýraznění4 3 6 5 2" xfId="15591"/>
    <cellStyle name="20 % – Zvýraznění4 3 6 5 3" xfId="27001"/>
    <cellStyle name="20 % – Zvýraznění4 3 6 5 4" xfId="38378"/>
    <cellStyle name="20 % – Zvýraznění4 3 6 6" xfId="20061"/>
    <cellStyle name="20 % – Zvýraznění4 3 6 6 2" xfId="31448"/>
    <cellStyle name="20 % – Zvýraznění4 3 6 6 3" xfId="42825"/>
    <cellStyle name="20 % – Zvýraznění4 3 6 7" xfId="12442"/>
    <cellStyle name="20 % – Zvýraznění4 3 6 8" xfId="23858"/>
    <cellStyle name="20 % – Zvýraznění4 3 6 9" xfId="35233"/>
    <cellStyle name="20 % – Zvýraznění4 3 7" xfId="2238"/>
    <cellStyle name="20 % – Zvýraznění4 3 7 2" xfId="2239"/>
    <cellStyle name="20 % – Zvýraznění4 3 7 2 2" xfId="8660"/>
    <cellStyle name="20 % – Zvýraznění4 3 7 2 2 2" xfId="16616"/>
    <cellStyle name="20 % – Zvýraznění4 3 7 2 2 3" xfId="28026"/>
    <cellStyle name="20 % – Zvýraznění4 3 7 2 2 4" xfId="39403"/>
    <cellStyle name="20 % – Zvýraznění4 3 7 2 3" xfId="20066"/>
    <cellStyle name="20 % – Zvýraznění4 3 7 2 3 2" xfId="31453"/>
    <cellStyle name="20 % – Zvýraznění4 3 7 2 3 3" xfId="42830"/>
    <cellStyle name="20 % – Zvýraznění4 3 7 2 4" xfId="12447"/>
    <cellStyle name="20 % – Zvýraznění4 3 7 2 5" xfId="23863"/>
    <cellStyle name="20 % – Zvýraznění4 3 7 2 6" xfId="35238"/>
    <cellStyle name="20 % – Zvýraznění4 3 7 3" xfId="2240"/>
    <cellStyle name="20 % – Zvýraznění4 3 7 3 2" xfId="8661"/>
    <cellStyle name="20 % – Zvýraznění4 3 7 3 2 2" xfId="16617"/>
    <cellStyle name="20 % – Zvýraznění4 3 7 3 2 3" xfId="28027"/>
    <cellStyle name="20 % – Zvýraznění4 3 7 3 2 4" xfId="39404"/>
    <cellStyle name="20 % – Zvýraznění4 3 7 3 3" xfId="20067"/>
    <cellStyle name="20 % – Zvýraznění4 3 7 3 3 2" xfId="31454"/>
    <cellStyle name="20 % – Zvýraznění4 3 7 3 3 3" xfId="42831"/>
    <cellStyle name="20 % – Zvýraznění4 3 7 3 4" xfId="12448"/>
    <cellStyle name="20 % – Zvýraznění4 3 7 3 5" xfId="23864"/>
    <cellStyle name="20 % – Zvýraznění4 3 7 3 6" xfId="35239"/>
    <cellStyle name="20 % – Zvýraznění4 3 7 4" xfId="2241"/>
    <cellStyle name="20 % – Zvýraznění4 3 7 4 2" xfId="8662"/>
    <cellStyle name="20 % – Zvýraznění4 3 7 4 2 2" xfId="16618"/>
    <cellStyle name="20 % – Zvýraznění4 3 7 4 2 3" xfId="28028"/>
    <cellStyle name="20 % – Zvýraznění4 3 7 4 2 4" xfId="39405"/>
    <cellStyle name="20 % – Zvýraznění4 3 7 4 3" xfId="20068"/>
    <cellStyle name="20 % – Zvýraznění4 3 7 4 3 2" xfId="31455"/>
    <cellStyle name="20 % – Zvýraznění4 3 7 4 3 3" xfId="42832"/>
    <cellStyle name="20 % – Zvýraznění4 3 7 4 4" xfId="12449"/>
    <cellStyle name="20 % – Zvýraznění4 3 7 4 5" xfId="23865"/>
    <cellStyle name="20 % – Zvýraznění4 3 7 4 6" xfId="35240"/>
    <cellStyle name="20 % – Zvýraznění4 3 7 5" xfId="8659"/>
    <cellStyle name="20 % – Zvýraznění4 3 7 5 2" xfId="15663"/>
    <cellStyle name="20 % – Zvýraznění4 3 7 5 3" xfId="27073"/>
    <cellStyle name="20 % – Zvýraznění4 3 7 5 4" xfId="38450"/>
    <cellStyle name="20 % – Zvýraznění4 3 7 6" xfId="20065"/>
    <cellStyle name="20 % – Zvýraznění4 3 7 6 2" xfId="31452"/>
    <cellStyle name="20 % – Zvýraznění4 3 7 6 3" xfId="42829"/>
    <cellStyle name="20 % – Zvýraznění4 3 7 7" xfId="12446"/>
    <cellStyle name="20 % – Zvýraznění4 3 7 8" xfId="23862"/>
    <cellStyle name="20 % – Zvýraznění4 3 7 9" xfId="35237"/>
    <cellStyle name="20 % – Zvýraznění4 3 8" xfId="2242"/>
    <cellStyle name="20 % – Zvýraznění4 3 8 2" xfId="2243"/>
    <cellStyle name="20 % – Zvýraznění4 3 8 2 2" xfId="8664"/>
    <cellStyle name="20 % – Zvýraznění4 3 8 2 2 2" xfId="16619"/>
    <cellStyle name="20 % – Zvýraznění4 3 8 2 2 3" xfId="28029"/>
    <cellStyle name="20 % – Zvýraznění4 3 8 2 2 4" xfId="39406"/>
    <cellStyle name="20 % – Zvýraznění4 3 8 2 3" xfId="20070"/>
    <cellStyle name="20 % – Zvýraznění4 3 8 2 3 2" xfId="31457"/>
    <cellStyle name="20 % – Zvýraznění4 3 8 2 3 3" xfId="42834"/>
    <cellStyle name="20 % – Zvýraznění4 3 8 2 4" xfId="12451"/>
    <cellStyle name="20 % – Zvýraznění4 3 8 2 5" xfId="23867"/>
    <cellStyle name="20 % – Zvýraznění4 3 8 2 6" xfId="35242"/>
    <cellStyle name="20 % – Zvýraznění4 3 8 3" xfId="2244"/>
    <cellStyle name="20 % – Zvýraznění4 3 8 3 2" xfId="8665"/>
    <cellStyle name="20 % – Zvýraznění4 3 8 3 2 2" xfId="16620"/>
    <cellStyle name="20 % – Zvýraznění4 3 8 3 2 3" xfId="28030"/>
    <cellStyle name="20 % – Zvýraznění4 3 8 3 2 4" xfId="39407"/>
    <cellStyle name="20 % – Zvýraznění4 3 8 3 3" xfId="20071"/>
    <cellStyle name="20 % – Zvýraznění4 3 8 3 3 2" xfId="31458"/>
    <cellStyle name="20 % – Zvýraznění4 3 8 3 3 3" xfId="42835"/>
    <cellStyle name="20 % – Zvýraznění4 3 8 3 4" xfId="12452"/>
    <cellStyle name="20 % – Zvýraznění4 3 8 3 5" xfId="23868"/>
    <cellStyle name="20 % – Zvýraznění4 3 8 3 6" xfId="35243"/>
    <cellStyle name="20 % – Zvýraznění4 3 8 4" xfId="2245"/>
    <cellStyle name="20 % – Zvýraznění4 3 8 4 2" xfId="8666"/>
    <cellStyle name="20 % – Zvýraznění4 3 8 4 2 2" xfId="16621"/>
    <cellStyle name="20 % – Zvýraznění4 3 8 4 2 3" xfId="28031"/>
    <cellStyle name="20 % – Zvýraznění4 3 8 4 2 4" xfId="39408"/>
    <cellStyle name="20 % – Zvýraznění4 3 8 4 3" xfId="20072"/>
    <cellStyle name="20 % – Zvýraznění4 3 8 4 3 2" xfId="31459"/>
    <cellStyle name="20 % – Zvýraznění4 3 8 4 3 3" xfId="42836"/>
    <cellStyle name="20 % – Zvýraznění4 3 8 4 4" xfId="12453"/>
    <cellStyle name="20 % – Zvýraznění4 3 8 4 5" xfId="23869"/>
    <cellStyle name="20 % – Zvýraznění4 3 8 4 6" xfId="35244"/>
    <cellStyle name="20 % – Zvýraznění4 3 8 5" xfId="8663"/>
    <cellStyle name="20 % – Zvýraznění4 3 8 5 2" xfId="15554"/>
    <cellStyle name="20 % – Zvýraznění4 3 8 5 3" xfId="26965"/>
    <cellStyle name="20 % – Zvýraznění4 3 8 5 4" xfId="38342"/>
    <cellStyle name="20 % – Zvýraznění4 3 8 6" xfId="20069"/>
    <cellStyle name="20 % – Zvýraznění4 3 8 6 2" xfId="31456"/>
    <cellStyle name="20 % – Zvýraznění4 3 8 6 3" xfId="42833"/>
    <cellStyle name="20 % – Zvýraznění4 3 8 7" xfId="12450"/>
    <cellStyle name="20 % – Zvýraznění4 3 8 8" xfId="23866"/>
    <cellStyle name="20 % – Zvýraznění4 3 8 9" xfId="35241"/>
    <cellStyle name="20 % – Zvýraznění4 3 9" xfId="2246"/>
    <cellStyle name="20 % – Zvýraznění4 3 9 2" xfId="2247"/>
    <cellStyle name="20 % – Zvýraznění4 3 9 2 2" xfId="8668"/>
    <cellStyle name="20 % – Zvýraznění4 3 9 2 2 2" xfId="16622"/>
    <cellStyle name="20 % – Zvýraznění4 3 9 2 2 3" xfId="28032"/>
    <cellStyle name="20 % – Zvýraznění4 3 9 2 2 4" xfId="39409"/>
    <cellStyle name="20 % – Zvýraznění4 3 9 2 3" xfId="20074"/>
    <cellStyle name="20 % – Zvýraznění4 3 9 2 3 2" xfId="31461"/>
    <cellStyle name="20 % – Zvýraznění4 3 9 2 3 3" xfId="42838"/>
    <cellStyle name="20 % – Zvýraznění4 3 9 2 4" xfId="12455"/>
    <cellStyle name="20 % – Zvýraznění4 3 9 2 5" xfId="23871"/>
    <cellStyle name="20 % – Zvýraznění4 3 9 2 6" xfId="35246"/>
    <cellStyle name="20 % – Zvýraznění4 3 9 3" xfId="2248"/>
    <cellStyle name="20 % – Zvýraznění4 3 9 3 2" xfId="8669"/>
    <cellStyle name="20 % – Zvýraznění4 3 9 3 2 2" xfId="16623"/>
    <cellStyle name="20 % – Zvýraznění4 3 9 3 2 3" xfId="28033"/>
    <cellStyle name="20 % – Zvýraznění4 3 9 3 2 4" xfId="39410"/>
    <cellStyle name="20 % – Zvýraznění4 3 9 3 3" xfId="20075"/>
    <cellStyle name="20 % – Zvýraznění4 3 9 3 3 2" xfId="31462"/>
    <cellStyle name="20 % – Zvýraznění4 3 9 3 3 3" xfId="42839"/>
    <cellStyle name="20 % – Zvýraznění4 3 9 3 4" xfId="12456"/>
    <cellStyle name="20 % – Zvýraznění4 3 9 3 5" xfId="23872"/>
    <cellStyle name="20 % – Zvýraznění4 3 9 3 6" xfId="35247"/>
    <cellStyle name="20 % – Zvýraznění4 3 9 4" xfId="2249"/>
    <cellStyle name="20 % – Zvýraznění4 3 9 4 2" xfId="8670"/>
    <cellStyle name="20 % – Zvýraznění4 3 9 4 2 2" xfId="16624"/>
    <cellStyle name="20 % – Zvýraznění4 3 9 4 2 3" xfId="28034"/>
    <cellStyle name="20 % – Zvýraznění4 3 9 4 2 4" xfId="39411"/>
    <cellStyle name="20 % – Zvýraznění4 3 9 4 3" xfId="20076"/>
    <cellStyle name="20 % – Zvýraznění4 3 9 4 3 2" xfId="31463"/>
    <cellStyle name="20 % – Zvýraznění4 3 9 4 3 3" xfId="42840"/>
    <cellStyle name="20 % – Zvýraznění4 3 9 4 4" xfId="12457"/>
    <cellStyle name="20 % – Zvýraznění4 3 9 4 5" xfId="23873"/>
    <cellStyle name="20 % – Zvýraznění4 3 9 4 6" xfId="35248"/>
    <cellStyle name="20 % – Zvýraznění4 3 9 5" xfId="8667"/>
    <cellStyle name="20 % – Zvýraznění4 3 9 5 2" xfId="15736"/>
    <cellStyle name="20 % – Zvýraznění4 3 9 5 3" xfId="27146"/>
    <cellStyle name="20 % – Zvýraznění4 3 9 5 4" xfId="38523"/>
    <cellStyle name="20 % – Zvýraznění4 3 9 6" xfId="20073"/>
    <cellStyle name="20 % – Zvýraznění4 3 9 6 2" xfId="31460"/>
    <cellStyle name="20 % – Zvýraznění4 3 9 6 3" xfId="42837"/>
    <cellStyle name="20 % – Zvýraznění4 3 9 7" xfId="12454"/>
    <cellStyle name="20 % – Zvýraznění4 3 9 8" xfId="23870"/>
    <cellStyle name="20 % – Zvýraznění4 3 9 9" xfId="35245"/>
    <cellStyle name="20 % – Zvýraznění4 4" xfId="305"/>
    <cellStyle name="20 % – Zvýraznění4 4 10" xfId="2250"/>
    <cellStyle name="20 % – Zvýraznění4 4 10 2" xfId="8671"/>
    <cellStyle name="20 % – Zvýraznění4 4 10 2 2" xfId="16625"/>
    <cellStyle name="20 % – Zvýraznění4 4 10 2 3" xfId="28035"/>
    <cellStyle name="20 % – Zvýraznění4 4 10 2 4" xfId="39412"/>
    <cellStyle name="20 % – Zvýraznění4 4 10 3" xfId="20077"/>
    <cellStyle name="20 % – Zvýraznění4 4 10 3 2" xfId="31464"/>
    <cellStyle name="20 % – Zvýraznění4 4 10 3 3" xfId="42841"/>
    <cellStyle name="20 % – Zvýraznění4 4 10 4" xfId="12458"/>
    <cellStyle name="20 % – Zvýraznění4 4 10 5" xfId="23874"/>
    <cellStyle name="20 % – Zvýraznění4 4 10 6" xfId="35249"/>
    <cellStyle name="20 % – Zvýraznění4 4 11" xfId="2251"/>
    <cellStyle name="20 % – Zvýraznění4 4 11 2" xfId="8672"/>
    <cellStyle name="20 % – Zvýraznění4 4 11 2 2" xfId="16626"/>
    <cellStyle name="20 % – Zvýraznění4 4 11 2 3" xfId="28036"/>
    <cellStyle name="20 % – Zvýraznění4 4 11 2 4" xfId="39413"/>
    <cellStyle name="20 % – Zvýraznění4 4 11 3" xfId="20078"/>
    <cellStyle name="20 % – Zvýraznění4 4 11 3 2" xfId="31465"/>
    <cellStyle name="20 % – Zvýraznění4 4 11 3 3" xfId="42842"/>
    <cellStyle name="20 % – Zvýraznění4 4 11 4" xfId="12459"/>
    <cellStyle name="20 % – Zvýraznění4 4 11 5" xfId="23875"/>
    <cellStyle name="20 % – Zvýraznění4 4 11 6" xfId="35250"/>
    <cellStyle name="20 % – Zvýraznění4 4 12" xfId="2252"/>
    <cellStyle name="20 % – Zvýraznění4 4 12 2" xfId="8673"/>
    <cellStyle name="20 % – Zvýraznění4 4 12 2 2" xfId="16627"/>
    <cellStyle name="20 % – Zvýraznění4 4 12 2 3" xfId="28037"/>
    <cellStyle name="20 % – Zvýraznění4 4 12 2 4" xfId="39414"/>
    <cellStyle name="20 % – Zvýraznění4 4 12 3" xfId="20079"/>
    <cellStyle name="20 % – Zvýraznění4 4 12 3 2" xfId="31466"/>
    <cellStyle name="20 % – Zvýraznění4 4 12 3 3" xfId="42843"/>
    <cellStyle name="20 % – Zvýraznění4 4 12 4" xfId="12460"/>
    <cellStyle name="20 % – Zvýraznění4 4 12 5" xfId="23876"/>
    <cellStyle name="20 % – Zvýraznění4 4 12 6" xfId="35251"/>
    <cellStyle name="20 % – Zvýraznění4 4 13" xfId="2253"/>
    <cellStyle name="20 % – Zvýraznění4 4 13 2" xfId="8674"/>
    <cellStyle name="20 % – Zvýraznění4 4 13 2 2" xfId="18729"/>
    <cellStyle name="20 % – Zvýraznění4 4 13 2 3" xfId="30123"/>
    <cellStyle name="20 % – Zvýraznění4 4 13 2 4" xfId="41500"/>
    <cellStyle name="20 % – Zvýraznění4 4 13 3" xfId="20080"/>
    <cellStyle name="20 % – Zvýraznění4 4 13 3 2" xfId="31467"/>
    <cellStyle name="20 % – Zvýraznění4 4 13 3 3" xfId="42844"/>
    <cellStyle name="20 % – Zvýraznění4 4 13 4" xfId="12461"/>
    <cellStyle name="20 % – Zvýraznění4 4 13 5" xfId="23877"/>
    <cellStyle name="20 % – Zvýraznění4 4 13 6" xfId="35252"/>
    <cellStyle name="20 % – Zvýraznění4 4 14" xfId="7515"/>
    <cellStyle name="20 % – Zvýraznění4 4 14 2" xfId="11301"/>
    <cellStyle name="20 % – Zvýraznění4 4 14 2 2" xfId="18917"/>
    <cellStyle name="20 % – Zvýraznění4 4 14 2 3" xfId="30311"/>
    <cellStyle name="20 % – Zvýraznění4 4 14 2 4" xfId="41688"/>
    <cellStyle name="20 % – Zvýraznění4 4 14 3" xfId="22712"/>
    <cellStyle name="20 % – Zvýraznění4 4 14 3 2" xfId="34093"/>
    <cellStyle name="20 % – Zvýraznění4 4 14 3 3" xfId="45470"/>
    <cellStyle name="20 % – Zvýraznění4 4 14 4" xfId="15086"/>
    <cellStyle name="20 % – Zvýraznění4 4 14 5" xfId="26501"/>
    <cellStyle name="20 % – Zvýraznění4 4 14 6" xfId="37878"/>
    <cellStyle name="20 % – Zvýraznění4 4 15" xfId="7582"/>
    <cellStyle name="20 % – Zvýraznění4 4 15 2" xfId="15193"/>
    <cellStyle name="20 % – Zvýraznění4 4 15 3" xfId="26606"/>
    <cellStyle name="20 % – Zvýraznění4 4 15 4" xfId="37983"/>
    <cellStyle name="20 % – Zvýraznění4 4 16" xfId="18985"/>
    <cellStyle name="20 % – Zvýraznění4 4 16 2" xfId="30376"/>
    <cellStyle name="20 % – Zvýraznění4 4 16 3" xfId="41753"/>
    <cellStyle name="20 % – Zvýraznění4 4 17" xfId="11370"/>
    <cellStyle name="20 % – Zvýraznění4 4 18" xfId="22786"/>
    <cellStyle name="20 % – Zvýraznění4 4 19" xfId="34161"/>
    <cellStyle name="20 % – Zvýraznění4 4 2" xfId="338"/>
    <cellStyle name="20 % – Zvýraznění4 4 2 10" xfId="2254"/>
    <cellStyle name="20 % – Zvýraznění4 4 2 10 2" xfId="8675"/>
    <cellStyle name="20 % – Zvýraznění4 4 2 10 2 2" xfId="16628"/>
    <cellStyle name="20 % – Zvýraznění4 4 2 10 2 3" xfId="28038"/>
    <cellStyle name="20 % – Zvýraznění4 4 2 10 2 4" xfId="39415"/>
    <cellStyle name="20 % – Zvýraznění4 4 2 10 3" xfId="20081"/>
    <cellStyle name="20 % – Zvýraznění4 4 2 10 3 2" xfId="31468"/>
    <cellStyle name="20 % – Zvýraznění4 4 2 10 3 3" xfId="42845"/>
    <cellStyle name="20 % – Zvýraznění4 4 2 10 4" xfId="12462"/>
    <cellStyle name="20 % – Zvýraznění4 4 2 10 5" xfId="23878"/>
    <cellStyle name="20 % – Zvýraznění4 4 2 10 6" xfId="35253"/>
    <cellStyle name="20 % – Zvýraznění4 4 2 11" xfId="2255"/>
    <cellStyle name="20 % – Zvýraznění4 4 2 11 2" xfId="8676"/>
    <cellStyle name="20 % – Zvýraznění4 4 2 11 2 2" xfId="18899"/>
    <cellStyle name="20 % – Zvýraznění4 4 2 11 2 3" xfId="30293"/>
    <cellStyle name="20 % – Zvýraznění4 4 2 11 2 4" xfId="41670"/>
    <cellStyle name="20 % – Zvýraznění4 4 2 11 3" xfId="20082"/>
    <cellStyle name="20 % – Zvýraznění4 4 2 11 3 2" xfId="31469"/>
    <cellStyle name="20 % – Zvýraznění4 4 2 11 3 3" xfId="42846"/>
    <cellStyle name="20 % – Zvýraznění4 4 2 11 4" xfId="12463"/>
    <cellStyle name="20 % – Zvýraznění4 4 2 11 5" xfId="23879"/>
    <cellStyle name="20 % – Zvýraznění4 4 2 11 6" xfId="35254"/>
    <cellStyle name="20 % – Zvýraznění4 4 2 12" xfId="7516"/>
    <cellStyle name="20 % – Zvýraznění4 4 2 12 2" xfId="11302"/>
    <cellStyle name="20 % – Zvýraznění4 4 2 12 2 2" xfId="18918"/>
    <cellStyle name="20 % – Zvýraznění4 4 2 12 2 3" xfId="30312"/>
    <cellStyle name="20 % – Zvýraznění4 4 2 12 2 4" xfId="41689"/>
    <cellStyle name="20 % – Zvýraznění4 4 2 12 3" xfId="22713"/>
    <cellStyle name="20 % – Zvýraznění4 4 2 12 3 2" xfId="34094"/>
    <cellStyle name="20 % – Zvýraznění4 4 2 12 3 3" xfId="45471"/>
    <cellStyle name="20 % – Zvýraznění4 4 2 12 4" xfId="15087"/>
    <cellStyle name="20 % – Zvýraznění4 4 2 12 5" xfId="26502"/>
    <cellStyle name="20 % – Zvýraznění4 4 2 12 6" xfId="37879"/>
    <cellStyle name="20 % – Zvýraznění4 4 2 13" xfId="7610"/>
    <cellStyle name="20 % – Zvýraznění4 4 2 13 2" xfId="15221"/>
    <cellStyle name="20 % – Zvýraznění4 4 2 13 3" xfId="26634"/>
    <cellStyle name="20 % – Zvýraznění4 4 2 13 4" xfId="38011"/>
    <cellStyle name="20 % – Zvýraznění4 4 2 14" xfId="19013"/>
    <cellStyle name="20 % – Zvýraznění4 4 2 14 2" xfId="30404"/>
    <cellStyle name="20 % – Zvýraznění4 4 2 14 3" xfId="41781"/>
    <cellStyle name="20 % – Zvýraznění4 4 2 15" xfId="11398"/>
    <cellStyle name="20 % – Zvýraznění4 4 2 16" xfId="22814"/>
    <cellStyle name="20 % – Zvýraznění4 4 2 17" xfId="34189"/>
    <cellStyle name="20 % – Zvýraznění4 4 2 2" xfId="367"/>
    <cellStyle name="20 % – Zvýraznění4 4 2 2 10" xfId="22842"/>
    <cellStyle name="20 % – Zvýraznění4 4 2 2 11" xfId="34217"/>
    <cellStyle name="20 % – Zvýraznění4 4 2 2 2" xfId="2256"/>
    <cellStyle name="20 % – Zvýraznění4 4 2 2 2 2" xfId="8677"/>
    <cellStyle name="20 % – Zvýraznění4 4 2 2 2 2 2" xfId="16629"/>
    <cellStyle name="20 % – Zvýraznění4 4 2 2 2 2 3" xfId="28039"/>
    <cellStyle name="20 % – Zvýraznění4 4 2 2 2 2 4" xfId="39416"/>
    <cellStyle name="20 % – Zvýraznění4 4 2 2 2 3" xfId="20083"/>
    <cellStyle name="20 % – Zvýraznění4 4 2 2 2 3 2" xfId="31470"/>
    <cellStyle name="20 % – Zvýraznění4 4 2 2 2 3 3" xfId="42847"/>
    <cellStyle name="20 % – Zvýraznění4 4 2 2 2 4" xfId="12464"/>
    <cellStyle name="20 % – Zvýraznění4 4 2 2 2 5" xfId="23880"/>
    <cellStyle name="20 % – Zvýraznění4 4 2 2 2 6" xfId="35255"/>
    <cellStyle name="20 % – Zvýraznění4 4 2 2 3" xfId="2257"/>
    <cellStyle name="20 % – Zvýraznění4 4 2 2 3 2" xfId="8678"/>
    <cellStyle name="20 % – Zvýraznění4 4 2 2 3 2 2" xfId="16630"/>
    <cellStyle name="20 % – Zvýraznění4 4 2 2 3 2 3" xfId="28040"/>
    <cellStyle name="20 % – Zvýraznění4 4 2 2 3 2 4" xfId="39417"/>
    <cellStyle name="20 % – Zvýraznění4 4 2 2 3 3" xfId="20084"/>
    <cellStyle name="20 % – Zvýraznění4 4 2 2 3 3 2" xfId="31471"/>
    <cellStyle name="20 % – Zvýraznění4 4 2 2 3 3 3" xfId="42848"/>
    <cellStyle name="20 % – Zvýraznění4 4 2 2 3 4" xfId="12465"/>
    <cellStyle name="20 % – Zvýraznění4 4 2 2 3 5" xfId="23881"/>
    <cellStyle name="20 % – Zvýraznění4 4 2 2 3 6" xfId="35256"/>
    <cellStyle name="20 % – Zvýraznění4 4 2 2 4" xfId="2258"/>
    <cellStyle name="20 % – Zvýraznění4 4 2 2 4 2" xfId="8679"/>
    <cellStyle name="20 % – Zvýraznění4 4 2 2 4 2 2" xfId="16631"/>
    <cellStyle name="20 % – Zvýraznění4 4 2 2 4 2 3" xfId="28041"/>
    <cellStyle name="20 % – Zvýraznění4 4 2 2 4 2 4" xfId="39418"/>
    <cellStyle name="20 % – Zvýraznění4 4 2 2 4 3" xfId="20085"/>
    <cellStyle name="20 % – Zvýraznění4 4 2 2 4 3 2" xfId="31472"/>
    <cellStyle name="20 % – Zvýraznění4 4 2 2 4 3 3" xfId="42849"/>
    <cellStyle name="20 % – Zvýraznění4 4 2 2 4 4" xfId="12466"/>
    <cellStyle name="20 % – Zvýraznění4 4 2 2 4 5" xfId="23882"/>
    <cellStyle name="20 % – Zvýraznění4 4 2 2 4 6" xfId="35257"/>
    <cellStyle name="20 % – Zvýraznění4 4 2 2 5" xfId="2259"/>
    <cellStyle name="20 % – Zvýraznění4 4 2 2 5 2" xfId="8680"/>
    <cellStyle name="20 % – Zvýraznění4 4 2 2 5 2 2" xfId="18811"/>
    <cellStyle name="20 % – Zvýraznění4 4 2 2 5 2 3" xfId="30205"/>
    <cellStyle name="20 % – Zvýraznění4 4 2 2 5 2 4" xfId="41582"/>
    <cellStyle name="20 % – Zvýraznění4 4 2 2 5 3" xfId="20086"/>
    <cellStyle name="20 % – Zvýraznění4 4 2 2 5 3 2" xfId="31473"/>
    <cellStyle name="20 % – Zvýraznění4 4 2 2 5 3 3" xfId="42850"/>
    <cellStyle name="20 % – Zvýraznění4 4 2 2 5 4" xfId="12467"/>
    <cellStyle name="20 % – Zvýraznění4 4 2 2 5 5" xfId="23883"/>
    <cellStyle name="20 % – Zvýraznění4 4 2 2 5 6" xfId="35258"/>
    <cellStyle name="20 % – Zvýraznění4 4 2 2 6" xfId="7517"/>
    <cellStyle name="20 % – Zvýraznění4 4 2 2 6 2" xfId="11303"/>
    <cellStyle name="20 % – Zvýraznění4 4 2 2 6 2 2" xfId="18919"/>
    <cellStyle name="20 % – Zvýraznění4 4 2 2 6 2 3" xfId="30313"/>
    <cellStyle name="20 % – Zvýraznění4 4 2 2 6 2 4" xfId="41690"/>
    <cellStyle name="20 % – Zvýraznění4 4 2 2 6 3" xfId="22714"/>
    <cellStyle name="20 % – Zvýraznění4 4 2 2 6 3 2" xfId="34095"/>
    <cellStyle name="20 % – Zvýraznění4 4 2 2 6 3 3" xfId="45472"/>
    <cellStyle name="20 % – Zvýraznění4 4 2 2 6 4" xfId="15088"/>
    <cellStyle name="20 % – Zvýraznění4 4 2 2 6 5" xfId="26503"/>
    <cellStyle name="20 % – Zvýraznění4 4 2 2 6 6" xfId="37880"/>
    <cellStyle name="20 % – Zvýraznění4 4 2 2 7" xfId="7638"/>
    <cellStyle name="20 % – Zvýraznění4 4 2 2 7 2" xfId="15249"/>
    <cellStyle name="20 % – Zvýraznění4 4 2 2 7 3" xfId="26662"/>
    <cellStyle name="20 % – Zvýraznění4 4 2 2 7 4" xfId="38039"/>
    <cellStyle name="20 % – Zvýraznění4 4 2 2 8" xfId="19041"/>
    <cellStyle name="20 % – Zvýraznění4 4 2 2 8 2" xfId="30432"/>
    <cellStyle name="20 % – Zvýraznění4 4 2 2 8 3" xfId="41809"/>
    <cellStyle name="20 % – Zvýraznění4 4 2 2 9" xfId="11426"/>
    <cellStyle name="20 % – Zvýraznění4 4 2 3" xfId="438"/>
    <cellStyle name="20 % – Zvýraznění4 4 2 3 10" xfId="34273"/>
    <cellStyle name="20 % – Zvýraznění4 4 2 3 2" xfId="2260"/>
    <cellStyle name="20 % – Zvýraznění4 4 2 3 2 2" xfId="8681"/>
    <cellStyle name="20 % – Zvýraznění4 4 2 3 2 2 2" xfId="16632"/>
    <cellStyle name="20 % – Zvýraznění4 4 2 3 2 2 3" xfId="28042"/>
    <cellStyle name="20 % – Zvýraznění4 4 2 3 2 2 4" xfId="39419"/>
    <cellStyle name="20 % – Zvýraznění4 4 2 3 2 3" xfId="20087"/>
    <cellStyle name="20 % – Zvýraznění4 4 2 3 2 3 2" xfId="31474"/>
    <cellStyle name="20 % – Zvýraznění4 4 2 3 2 3 3" xfId="42851"/>
    <cellStyle name="20 % – Zvýraznění4 4 2 3 2 4" xfId="12468"/>
    <cellStyle name="20 % – Zvýraznění4 4 2 3 2 5" xfId="23884"/>
    <cellStyle name="20 % – Zvýraznění4 4 2 3 2 6" xfId="35259"/>
    <cellStyle name="20 % – Zvýraznění4 4 2 3 3" xfId="2261"/>
    <cellStyle name="20 % – Zvýraznění4 4 2 3 3 2" xfId="8682"/>
    <cellStyle name="20 % – Zvýraznění4 4 2 3 3 2 2" xfId="16633"/>
    <cellStyle name="20 % – Zvýraznění4 4 2 3 3 2 3" xfId="28043"/>
    <cellStyle name="20 % – Zvýraznění4 4 2 3 3 2 4" xfId="39420"/>
    <cellStyle name="20 % – Zvýraznění4 4 2 3 3 3" xfId="20088"/>
    <cellStyle name="20 % – Zvýraznění4 4 2 3 3 3 2" xfId="31475"/>
    <cellStyle name="20 % – Zvýraznění4 4 2 3 3 3 3" xfId="42852"/>
    <cellStyle name="20 % – Zvýraznění4 4 2 3 3 4" xfId="12469"/>
    <cellStyle name="20 % – Zvýraznění4 4 2 3 3 5" xfId="23885"/>
    <cellStyle name="20 % – Zvýraznění4 4 2 3 3 6" xfId="35260"/>
    <cellStyle name="20 % – Zvýraznění4 4 2 3 4" xfId="2262"/>
    <cellStyle name="20 % – Zvýraznění4 4 2 3 4 2" xfId="8683"/>
    <cellStyle name="20 % – Zvýraznění4 4 2 3 4 2 2" xfId="16634"/>
    <cellStyle name="20 % – Zvýraznění4 4 2 3 4 2 3" xfId="28044"/>
    <cellStyle name="20 % – Zvýraznění4 4 2 3 4 2 4" xfId="39421"/>
    <cellStyle name="20 % – Zvýraznění4 4 2 3 4 3" xfId="20089"/>
    <cellStyle name="20 % – Zvýraznění4 4 2 3 4 3 2" xfId="31476"/>
    <cellStyle name="20 % – Zvýraznění4 4 2 3 4 3 3" xfId="42853"/>
    <cellStyle name="20 % – Zvýraznění4 4 2 3 4 4" xfId="12470"/>
    <cellStyle name="20 % – Zvýraznění4 4 2 3 4 5" xfId="23886"/>
    <cellStyle name="20 % – Zvýraznění4 4 2 3 4 6" xfId="35261"/>
    <cellStyle name="20 % – Zvýraznění4 4 2 3 5" xfId="2263"/>
    <cellStyle name="20 % – Zvýraznění4 4 2 3 5 2" xfId="8684"/>
    <cellStyle name="20 % – Zvýraznění4 4 2 3 5 2 2" xfId="18686"/>
    <cellStyle name="20 % – Zvýraznění4 4 2 3 5 2 3" xfId="30080"/>
    <cellStyle name="20 % – Zvýraznění4 4 2 3 5 2 4" xfId="41457"/>
    <cellStyle name="20 % – Zvýraznění4 4 2 3 5 3" xfId="20090"/>
    <cellStyle name="20 % – Zvýraznění4 4 2 3 5 3 2" xfId="31477"/>
    <cellStyle name="20 % – Zvýraznění4 4 2 3 5 3 3" xfId="42854"/>
    <cellStyle name="20 % – Zvýraznění4 4 2 3 5 4" xfId="12471"/>
    <cellStyle name="20 % – Zvýraznění4 4 2 3 5 5" xfId="23887"/>
    <cellStyle name="20 % – Zvýraznění4 4 2 3 5 6" xfId="35262"/>
    <cellStyle name="20 % – Zvýraznění4 4 2 3 6" xfId="7694"/>
    <cellStyle name="20 % – Zvýraznění4 4 2 3 6 2" xfId="15328"/>
    <cellStyle name="20 % – Zvýraznění4 4 2 3 6 3" xfId="26741"/>
    <cellStyle name="20 % – Zvýraznění4 4 2 3 6 4" xfId="38118"/>
    <cellStyle name="20 % – Zvýraznění4 4 2 3 7" xfId="19098"/>
    <cellStyle name="20 % – Zvýraznění4 4 2 3 7 2" xfId="30488"/>
    <cellStyle name="20 % – Zvýraznění4 4 2 3 7 3" xfId="41865"/>
    <cellStyle name="20 % – Zvýraznění4 4 2 3 8" xfId="11482"/>
    <cellStyle name="20 % – Zvýraznění4 4 2 3 9" xfId="22898"/>
    <cellStyle name="20 % – Zvýraznění4 4 2 4" xfId="2264"/>
    <cellStyle name="20 % – Zvýraznění4 4 2 4 2" xfId="2265"/>
    <cellStyle name="20 % – Zvýraznění4 4 2 4 2 2" xfId="8686"/>
    <cellStyle name="20 % – Zvýraznění4 4 2 4 2 2 2" xfId="16635"/>
    <cellStyle name="20 % – Zvýraznění4 4 2 4 2 2 3" xfId="28045"/>
    <cellStyle name="20 % – Zvýraznění4 4 2 4 2 2 4" xfId="39422"/>
    <cellStyle name="20 % – Zvýraznění4 4 2 4 2 3" xfId="20092"/>
    <cellStyle name="20 % – Zvýraznění4 4 2 4 2 3 2" xfId="31479"/>
    <cellStyle name="20 % – Zvýraznění4 4 2 4 2 3 3" xfId="42856"/>
    <cellStyle name="20 % – Zvýraznění4 4 2 4 2 4" xfId="12473"/>
    <cellStyle name="20 % – Zvýraznění4 4 2 4 2 5" xfId="23889"/>
    <cellStyle name="20 % – Zvýraznění4 4 2 4 2 6" xfId="35264"/>
    <cellStyle name="20 % – Zvýraznění4 4 2 4 3" xfId="2266"/>
    <cellStyle name="20 % – Zvýraznění4 4 2 4 3 2" xfId="8687"/>
    <cellStyle name="20 % – Zvýraznění4 4 2 4 3 2 2" xfId="16636"/>
    <cellStyle name="20 % – Zvýraznění4 4 2 4 3 2 3" xfId="28046"/>
    <cellStyle name="20 % – Zvýraznění4 4 2 4 3 2 4" xfId="39423"/>
    <cellStyle name="20 % – Zvýraznění4 4 2 4 3 3" xfId="20093"/>
    <cellStyle name="20 % – Zvýraznění4 4 2 4 3 3 2" xfId="31480"/>
    <cellStyle name="20 % – Zvýraznění4 4 2 4 3 3 3" xfId="42857"/>
    <cellStyle name="20 % – Zvýraznění4 4 2 4 3 4" xfId="12474"/>
    <cellStyle name="20 % – Zvýraznění4 4 2 4 3 5" xfId="23890"/>
    <cellStyle name="20 % – Zvýraznění4 4 2 4 3 6" xfId="35265"/>
    <cellStyle name="20 % – Zvýraznění4 4 2 4 4" xfId="2267"/>
    <cellStyle name="20 % – Zvýraznění4 4 2 4 4 2" xfId="8688"/>
    <cellStyle name="20 % – Zvýraznění4 4 2 4 4 2 2" xfId="16637"/>
    <cellStyle name="20 % – Zvýraznění4 4 2 4 4 2 3" xfId="28047"/>
    <cellStyle name="20 % – Zvýraznění4 4 2 4 4 2 4" xfId="39424"/>
    <cellStyle name="20 % – Zvýraznění4 4 2 4 4 3" xfId="20094"/>
    <cellStyle name="20 % – Zvýraznění4 4 2 4 4 3 2" xfId="31481"/>
    <cellStyle name="20 % – Zvýraznění4 4 2 4 4 3 3" xfId="42858"/>
    <cellStyle name="20 % – Zvýraznění4 4 2 4 4 4" xfId="12475"/>
    <cellStyle name="20 % – Zvýraznění4 4 2 4 4 5" xfId="23891"/>
    <cellStyle name="20 % – Zvýraznění4 4 2 4 4 6" xfId="35266"/>
    <cellStyle name="20 % – Zvýraznění4 4 2 4 5" xfId="8685"/>
    <cellStyle name="20 % – Zvýraznění4 4 2 4 5 2" xfId="15745"/>
    <cellStyle name="20 % – Zvýraznění4 4 2 4 5 3" xfId="27155"/>
    <cellStyle name="20 % – Zvýraznění4 4 2 4 5 4" xfId="38532"/>
    <cellStyle name="20 % – Zvýraznění4 4 2 4 6" xfId="20091"/>
    <cellStyle name="20 % – Zvýraznění4 4 2 4 6 2" xfId="31478"/>
    <cellStyle name="20 % – Zvýraznění4 4 2 4 6 3" xfId="42855"/>
    <cellStyle name="20 % – Zvýraznění4 4 2 4 7" xfId="12472"/>
    <cellStyle name="20 % – Zvýraznění4 4 2 4 8" xfId="23888"/>
    <cellStyle name="20 % – Zvýraznění4 4 2 4 9" xfId="35263"/>
    <cellStyle name="20 % – Zvýraznění4 4 2 5" xfId="2268"/>
    <cellStyle name="20 % – Zvýraznění4 4 2 5 2" xfId="2269"/>
    <cellStyle name="20 % – Zvýraznění4 4 2 5 2 2" xfId="8690"/>
    <cellStyle name="20 % – Zvýraznění4 4 2 5 2 2 2" xfId="16638"/>
    <cellStyle name="20 % – Zvýraznění4 4 2 5 2 2 3" xfId="28048"/>
    <cellStyle name="20 % – Zvýraznění4 4 2 5 2 2 4" xfId="39425"/>
    <cellStyle name="20 % – Zvýraznění4 4 2 5 2 3" xfId="20096"/>
    <cellStyle name="20 % – Zvýraznění4 4 2 5 2 3 2" xfId="31483"/>
    <cellStyle name="20 % – Zvýraznění4 4 2 5 2 3 3" xfId="42860"/>
    <cellStyle name="20 % – Zvýraznění4 4 2 5 2 4" xfId="12477"/>
    <cellStyle name="20 % – Zvýraznění4 4 2 5 2 5" xfId="23893"/>
    <cellStyle name="20 % – Zvýraznění4 4 2 5 2 6" xfId="35268"/>
    <cellStyle name="20 % – Zvýraznění4 4 2 5 3" xfId="2270"/>
    <cellStyle name="20 % – Zvýraznění4 4 2 5 3 2" xfId="8691"/>
    <cellStyle name="20 % – Zvýraznění4 4 2 5 3 2 2" xfId="16639"/>
    <cellStyle name="20 % – Zvýraznění4 4 2 5 3 2 3" xfId="28049"/>
    <cellStyle name="20 % – Zvýraznění4 4 2 5 3 2 4" xfId="39426"/>
    <cellStyle name="20 % – Zvýraznění4 4 2 5 3 3" xfId="20097"/>
    <cellStyle name="20 % – Zvýraznění4 4 2 5 3 3 2" xfId="31484"/>
    <cellStyle name="20 % – Zvýraznění4 4 2 5 3 3 3" xfId="42861"/>
    <cellStyle name="20 % – Zvýraznění4 4 2 5 3 4" xfId="12478"/>
    <cellStyle name="20 % – Zvýraznění4 4 2 5 3 5" xfId="23894"/>
    <cellStyle name="20 % – Zvýraznění4 4 2 5 3 6" xfId="35269"/>
    <cellStyle name="20 % – Zvýraznění4 4 2 5 4" xfId="2271"/>
    <cellStyle name="20 % – Zvýraznění4 4 2 5 4 2" xfId="8692"/>
    <cellStyle name="20 % – Zvýraznění4 4 2 5 4 2 2" xfId="16640"/>
    <cellStyle name="20 % – Zvýraznění4 4 2 5 4 2 3" xfId="28050"/>
    <cellStyle name="20 % – Zvýraznění4 4 2 5 4 2 4" xfId="39427"/>
    <cellStyle name="20 % – Zvýraznění4 4 2 5 4 3" xfId="20098"/>
    <cellStyle name="20 % – Zvýraznění4 4 2 5 4 3 2" xfId="31485"/>
    <cellStyle name="20 % – Zvýraznění4 4 2 5 4 3 3" xfId="42862"/>
    <cellStyle name="20 % – Zvýraznění4 4 2 5 4 4" xfId="12479"/>
    <cellStyle name="20 % – Zvýraznění4 4 2 5 4 5" xfId="23895"/>
    <cellStyle name="20 % – Zvýraznění4 4 2 5 4 6" xfId="35270"/>
    <cellStyle name="20 % – Zvýraznění4 4 2 5 5" xfId="8689"/>
    <cellStyle name="20 % – Zvýraznění4 4 2 5 5 2" xfId="15827"/>
    <cellStyle name="20 % – Zvýraznění4 4 2 5 5 3" xfId="27237"/>
    <cellStyle name="20 % – Zvýraznění4 4 2 5 5 4" xfId="38614"/>
    <cellStyle name="20 % – Zvýraznění4 4 2 5 6" xfId="20095"/>
    <cellStyle name="20 % – Zvýraznění4 4 2 5 6 2" xfId="31482"/>
    <cellStyle name="20 % – Zvýraznění4 4 2 5 6 3" xfId="42859"/>
    <cellStyle name="20 % – Zvýraznění4 4 2 5 7" xfId="12476"/>
    <cellStyle name="20 % – Zvýraznění4 4 2 5 8" xfId="23892"/>
    <cellStyle name="20 % – Zvýraznění4 4 2 5 9" xfId="35267"/>
    <cellStyle name="20 % – Zvýraznění4 4 2 6" xfId="2272"/>
    <cellStyle name="20 % – Zvýraznění4 4 2 6 2" xfId="2273"/>
    <cellStyle name="20 % – Zvýraznění4 4 2 6 2 2" xfId="8694"/>
    <cellStyle name="20 % – Zvýraznění4 4 2 6 2 2 2" xfId="16641"/>
    <cellStyle name="20 % – Zvýraznění4 4 2 6 2 2 3" xfId="28051"/>
    <cellStyle name="20 % – Zvýraznění4 4 2 6 2 2 4" xfId="39428"/>
    <cellStyle name="20 % – Zvýraznění4 4 2 6 2 3" xfId="20100"/>
    <cellStyle name="20 % – Zvýraznění4 4 2 6 2 3 2" xfId="31487"/>
    <cellStyle name="20 % – Zvýraznění4 4 2 6 2 3 3" xfId="42864"/>
    <cellStyle name="20 % – Zvýraznění4 4 2 6 2 4" xfId="12481"/>
    <cellStyle name="20 % – Zvýraznění4 4 2 6 2 5" xfId="23897"/>
    <cellStyle name="20 % – Zvýraznění4 4 2 6 2 6" xfId="35272"/>
    <cellStyle name="20 % – Zvýraznění4 4 2 6 3" xfId="2274"/>
    <cellStyle name="20 % – Zvýraznění4 4 2 6 3 2" xfId="8695"/>
    <cellStyle name="20 % – Zvýraznění4 4 2 6 3 2 2" xfId="16642"/>
    <cellStyle name="20 % – Zvýraznění4 4 2 6 3 2 3" xfId="28052"/>
    <cellStyle name="20 % – Zvýraznění4 4 2 6 3 2 4" xfId="39429"/>
    <cellStyle name="20 % – Zvýraznění4 4 2 6 3 3" xfId="20101"/>
    <cellStyle name="20 % – Zvýraznění4 4 2 6 3 3 2" xfId="31488"/>
    <cellStyle name="20 % – Zvýraznění4 4 2 6 3 3 3" xfId="42865"/>
    <cellStyle name="20 % – Zvýraznění4 4 2 6 3 4" xfId="12482"/>
    <cellStyle name="20 % – Zvýraznění4 4 2 6 3 5" xfId="23898"/>
    <cellStyle name="20 % – Zvýraznění4 4 2 6 3 6" xfId="35273"/>
    <cellStyle name="20 % – Zvýraznění4 4 2 6 4" xfId="2275"/>
    <cellStyle name="20 % – Zvýraznění4 4 2 6 4 2" xfId="8696"/>
    <cellStyle name="20 % – Zvýraznění4 4 2 6 4 2 2" xfId="16643"/>
    <cellStyle name="20 % – Zvýraznění4 4 2 6 4 2 3" xfId="28053"/>
    <cellStyle name="20 % – Zvýraznění4 4 2 6 4 2 4" xfId="39430"/>
    <cellStyle name="20 % – Zvýraznění4 4 2 6 4 3" xfId="20102"/>
    <cellStyle name="20 % – Zvýraznění4 4 2 6 4 3 2" xfId="31489"/>
    <cellStyle name="20 % – Zvýraznění4 4 2 6 4 3 3" xfId="42866"/>
    <cellStyle name="20 % – Zvýraznění4 4 2 6 4 4" xfId="12483"/>
    <cellStyle name="20 % – Zvýraznění4 4 2 6 4 5" xfId="23899"/>
    <cellStyle name="20 % – Zvýraznění4 4 2 6 4 6" xfId="35274"/>
    <cellStyle name="20 % – Zvýraznění4 4 2 6 5" xfId="8693"/>
    <cellStyle name="20 % – Zvýraznění4 4 2 6 5 2" xfId="15915"/>
    <cellStyle name="20 % – Zvýraznění4 4 2 6 5 3" xfId="27325"/>
    <cellStyle name="20 % – Zvýraznění4 4 2 6 5 4" xfId="38702"/>
    <cellStyle name="20 % – Zvýraznění4 4 2 6 6" xfId="20099"/>
    <cellStyle name="20 % – Zvýraznění4 4 2 6 6 2" xfId="31486"/>
    <cellStyle name="20 % – Zvýraznění4 4 2 6 6 3" xfId="42863"/>
    <cellStyle name="20 % – Zvýraznění4 4 2 6 7" xfId="12480"/>
    <cellStyle name="20 % – Zvýraznění4 4 2 6 8" xfId="23896"/>
    <cellStyle name="20 % – Zvýraznění4 4 2 6 9" xfId="35271"/>
    <cellStyle name="20 % – Zvýraznění4 4 2 7" xfId="2276"/>
    <cellStyle name="20 % – Zvýraznění4 4 2 7 2" xfId="2277"/>
    <cellStyle name="20 % – Zvýraznění4 4 2 7 2 2" xfId="8698"/>
    <cellStyle name="20 % – Zvýraznění4 4 2 7 2 2 2" xfId="16644"/>
    <cellStyle name="20 % – Zvýraznění4 4 2 7 2 2 3" xfId="28054"/>
    <cellStyle name="20 % – Zvýraznění4 4 2 7 2 2 4" xfId="39431"/>
    <cellStyle name="20 % – Zvýraznění4 4 2 7 2 3" xfId="20104"/>
    <cellStyle name="20 % – Zvýraznění4 4 2 7 2 3 2" xfId="31491"/>
    <cellStyle name="20 % – Zvýraznění4 4 2 7 2 3 3" xfId="42868"/>
    <cellStyle name="20 % – Zvýraznění4 4 2 7 2 4" xfId="12485"/>
    <cellStyle name="20 % – Zvýraznění4 4 2 7 2 5" xfId="23901"/>
    <cellStyle name="20 % – Zvýraznění4 4 2 7 2 6" xfId="35276"/>
    <cellStyle name="20 % – Zvýraznění4 4 2 7 3" xfId="2278"/>
    <cellStyle name="20 % – Zvýraznění4 4 2 7 3 2" xfId="8699"/>
    <cellStyle name="20 % – Zvýraznění4 4 2 7 3 2 2" xfId="16645"/>
    <cellStyle name="20 % – Zvýraznění4 4 2 7 3 2 3" xfId="28055"/>
    <cellStyle name="20 % – Zvýraznění4 4 2 7 3 2 4" xfId="39432"/>
    <cellStyle name="20 % – Zvýraznění4 4 2 7 3 3" xfId="20105"/>
    <cellStyle name="20 % – Zvýraznění4 4 2 7 3 3 2" xfId="31492"/>
    <cellStyle name="20 % – Zvýraznění4 4 2 7 3 3 3" xfId="42869"/>
    <cellStyle name="20 % – Zvýraznění4 4 2 7 3 4" xfId="12486"/>
    <cellStyle name="20 % – Zvýraznění4 4 2 7 3 5" xfId="23902"/>
    <cellStyle name="20 % – Zvýraznění4 4 2 7 3 6" xfId="35277"/>
    <cellStyle name="20 % – Zvýraznění4 4 2 7 4" xfId="2279"/>
    <cellStyle name="20 % – Zvýraznění4 4 2 7 4 2" xfId="8700"/>
    <cellStyle name="20 % – Zvýraznění4 4 2 7 4 2 2" xfId="16646"/>
    <cellStyle name="20 % – Zvýraznění4 4 2 7 4 2 3" xfId="28056"/>
    <cellStyle name="20 % – Zvýraznění4 4 2 7 4 2 4" xfId="39433"/>
    <cellStyle name="20 % – Zvýraznění4 4 2 7 4 3" xfId="20106"/>
    <cellStyle name="20 % – Zvýraznění4 4 2 7 4 3 2" xfId="31493"/>
    <cellStyle name="20 % – Zvýraznění4 4 2 7 4 3 3" xfId="42870"/>
    <cellStyle name="20 % – Zvýraznění4 4 2 7 4 4" xfId="12487"/>
    <cellStyle name="20 % – Zvýraznění4 4 2 7 4 5" xfId="23903"/>
    <cellStyle name="20 % – Zvýraznění4 4 2 7 4 6" xfId="35278"/>
    <cellStyle name="20 % – Zvýraznění4 4 2 7 5" xfId="8697"/>
    <cellStyle name="20 % – Zvýraznění4 4 2 7 5 2" xfId="15998"/>
    <cellStyle name="20 % – Zvýraznění4 4 2 7 5 3" xfId="27408"/>
    <cellStyle name="20 % – Zvýraznění4 4 2 7 5 4" xfId="38785"/>
    <cellStyle name="20 % – Zvýraznění4 4 2 7 6" xfId="20103"/>
    <cellStyle name="20 % – Zvýraznění4 4 2 7 6 2" xfId="31490"/>
    <cellStyle name="20 % – Zvýraznění4 4 2 7 6 3" xfId="42867"/>
    <cellStyle name="20 % – Zvýraznění4 4 2 7 7" xfId="12484"/>
    <cellStyle name="20 % – Zvýraznění4 4 2 7 8" xfId="23900"/>
    <cellStyle name="20 % – Zvýraznění4 4 2 7 9" xfId="35275"/>
    <cellStyle name="20 % – Zvýraznění4 4 2 8" xfId="2280"/>
    <cellStyle name="20 % – Zvýraznění4 4 2 8 2" xfId="8701"/>
    <cellStyle name="20 % – Zvýraznění4 4 2 8 2 2" xfId="16647"/>
    <cellStyle name="20 % – Zvýraznění4 4 2 8 2 3" xfId="28057"/>
    <cellStyle name="20 % – Zvýraznění4 4 2 8 2 4" xfId="39434"/>
    <cellStyle name="20 % – Zvýraznění4 4 2 8 3" xfId="20107"/>
    <cellStyle name="20 % – Zvýraznění4 4 2 8 3 2" xfId="31494"/>
    <cellStyle name="20 % – Zvýraznění4 4 2 8 3 3" xfId="42871"/>
    <cellStyle name="20 % – Zvýraznění4 4 2 8 4" xfId="12488"/>
    <cellStyle name="20 % – Zvýraznění4 4 2 8 5" xfId="23904"/>
    <cellStyle name="20 % – Zvýraznění4 4 2 8 6" xfId="35279"/>
    <cellStyle name="20 % – Zvýraznění4 4 2 9" xfId="2281"/>
    <cellStyle name="20 % – Zvýraznění4 4 2 9 2" xfId="8702"/>
    <cellStyle name="20 % – Zvýraznění4 4 2 9 2 2" xfId="16648"/>
    <cellStyle name="20 % – Zvýraznění4 4 2 9 2 3" xfId="28058"/>
    <cellStyle name="20 % – Zvýraznění4 4 2 9 2 4" xfId="39435"/>
    <cellStyle name="20 % – Zvýraznění4 4 2 9 3" xfId="20108"/>
    <cellStyle name="20 % – Zvýraznění4 4 2 9 3 2" xfId="31495"/>
    <cellStyle name="20 % – Zvýraznění4 4 2 9 3 3" xfId="42872"/>
    <cellStyle name="20 % – Zvýraznění4 4 2 9 4" xfId="12489"/>
    <cellStyle name="20 % – Zvýraznění4 4 2 9 5" xfId="23905"/>
    <cellStyle name="20 % – Zvýraznění4 4 2 9 6" xfId="35280"/>
    <cellStyle name="20 % – Zvýraznění4 4 3" xfId="324"/>
    <cellStyle name="20 % – Zvýraznění4 4 3 10" xfId="22800"/>
    <cellStyle name="20 % – Zvýraznění4 4 3 11" xfId="34175"/>
    <cellStyle name="20 % – Zvýraznění4 4 3 2" xfId="439"/>
    <cellStyle name="20 % – Zvýraznění4 4 3 2 2" xfId="2282"/>
    <cellStyle name="20 % – Zvýraznění4 4 3 2 2 2" xfId="8703"/>
    <cellStyle name="20 % – Zvýraznění4 4 3 2 2 2 2" xfId="18669"/>
    <cellStyle name="20 % – Zvýraznění4 4 3 2 2 2 3" xfId="30063"/>
    <cellStyle name="20 % – Zvýraznění4 4 3 2 2 2 4" xfId="41440"/>
    <cellStyle name="20 % – Zvýraznění4 4 3 2 2 3" xfId="20109"/>
    <cellStyle name="20 % – Zvýraznění4 4 3 2 2 3 2" xfId="31496"/>
    <cellStyle name="20 % – Zvýraznění4 4 3 2 2 3 3" xfId="42873"/>
    <cellStyle name="20 % – Zvýraznění4 4 3 2 2 4" xfId="12490"/>
    <cellStyle name="20 % – Zvýraznění4 4 3 2 2 5" xfId="23906"/>
    <cellStyle name="20 % – Zvýraznění4 4 3 2 2 6" xfId="35281"/>
    <cellStyle name="20 % – Zvýraznění4 4 3 2 3" xfId="7695"/>
    <cellStyle name="20 % – Zvýraznění4 4 3 2 3 2" xfId="15314"/>
    <cellStyle name="20 % – Zvýraznění4 4 3 2 3 3" xfId="26727"/>
    <cellStyle name="20 % – Zvýraznění4 4 3 2 3 4" xfId="38104"/>
    <cellStyle name="20 % – Zvýraznění4 4 3 2 4" xfId="19099"/>
    <cellStyle name="20 % – Zvýraznění4 4 3 2 4 2" xfId="30489"/>
    <cellStyle name="20 % – Zvýraznění4 4 3 2 4 3" xfId="41866"/>
    <cellStyle name="20 % – Zvýraznění4 4 3 2 5" xfId="11483"/>
    <cellStyle name="20 % – Zvýraznění4 4 3 2 6" xfId="22899"/>
    <cellStyle name="20 % – Zvýraznění4 4 3 2 7" xfId="34274"/>
    <cellStyle name="20 % – Zvýraznění4 4 3 3" xfId="2283"/>
    <cellStyle name="20 % – Zvýraznění4 4 3 3 2" xfId="8704"/>
    <cellStyle name="20 % – Zvýraznění4 4 3 3 2 2" xfId="16649"/>
    <cellStyle name="20 % – Zvýraznění4 4 3 3 2 3" xfId="28059"/>
    <cellStyle name="20 % – Zvýraznění4 4 3 3 2 4" xfId="39436"/>
    <cellStyle name="20 % – Zvýraznění4 4 3 3 3" xfId="20110"/>
    <cellStyle name="20 % – Zvýraznění4 4 3 3 3 2" xfId="31497"/>
    <cellStyle name="20 % – Zvýraznění4 4 3 3 3 3" xfId="42874"/>
    <cellStyle name="20 % – Zvýraznění4 4 3 3 4" xfId="12491"/>
    <cellStyle name="20 % – Zvýraznění4 4 3 3 5" xfId="23907"/>
    <cellStyle name="20 % – Zvýraznění4 4 3 3 6" xfId="35282"/>
    <cellStyle name="20 % – Zvýraznění4 4 3 4" xfId="2284"/>
    <cellStyle name="20 % – Zvýraznění4 4 3 4 2" xfId="8705"/>
    <cellStyle name="20 % – Zvýraznění4 4 3 4 2 2" xfId="16650"/>
    <cellStyle name="20 % – Zvýraznění4 4 3 4 2 3" xfId="28060"/>
    <cellStyle name="20 % – Zvýraznění4 4 3 4 2 4" xfId="39437"/>
    <cellStyle name="20 % – Zvýraznění4 4 3 4 3" xfId="20111"/>
    <cellStyle name="20 % – Zvýraznění4 4 3 4 3 2" xfId="31498"/>
    <cellStyle name="20 % – Zvýraznění4 4 3 4 3 3" xfId="42875"/>
    <cellStyle name="20 % – Zvýraznění4 4 3 4 4" xfId="12492"/>
    <cellStyle name="20 % – Zvýraznění4 4 3 4 5" xfId="23908"/>
    <cellStyle name="20 % – Zvýraznění4 4 3 4 6" xfId="35283"/>
    <cellStyle name="20 % – Zvýraznění4 4 3 5" xfId="2285"/>
    <cellStyle name="20 % – Zvýraznění4 4 3 5 2" xfId="8706"/>
    <cellStyle name="20 % – Zvýraznění4 4 3 5 2 2" xfId="18844"/>
    <cellStyle name="20 % – Zvýraznění4 4 3 5 2 3" xfId="30238"/>
    <cellStyle name="20 % – Zvýraznění4 4 3 5 2 4" xfId="41615"/>
    <cellStyle name="20 % – Zvýraznění4 4 3 5 3" xfId="20112"/>
    <cellStyle name="20 % – Zvýraznění4 4 3 5 3 2" xfId="31499"/>
    <cellStyle name="20 % – Zvýraznění4 4 3 5 3 3" xfId="42876"/>
    <cellStyle name="20 % – Zvýraznění4 4 3 5 4" xfId="12493"/>
    <cellStyle name="20 % – Zvýraznění4 4 3 5 5" xfId="23909"/>
    <cellStyle name="20 % – Zvýraznění4 4 3 5 6" xfId="35284"/>
    <cellStyle name="20 % – Zvýraznění4 4 3 6" xfId="7518"/>
    <cellStyle name="20 % – Zvýraznění4 4 3 6 2" xfId="11304"/>
    <cellStyle name="20 % – Zvýraznění4 4 3 6 2 2" xfId="18920"/>
    <cellStyle name="20 % – Zvýraznění4 4 3 6 2 3" xfId="30314"/>
    <cellStyle name="20 % – Zvýraznění4 4 3 6 2 4" xfId="41691"/>
    <cellStyle name="20 % – Zvýraznění4 4 3 6 3" xfId="22715"/>
    <cellStyle name="20 % – Zvýraznění4 4 3 6 3 2" xfId="34096"/>
    <cellStyle name="20 % – Zvýraznění4 4 3 6 3 3" xfId="45473"/>
    <cellStyle name="20 % – Zvýraznění4 4 3 6 4" xfId="15089"/>
    <cellStyle name="20 % – Zvýraznění4 4 3 6 5" xfId="26504"/>
    <cellStyle name="20 % – Zvýraznění4 4 3 6 6" xfId="37881"/>
    <cellStyle name="20 % – Zvýraznění4 4 3 7" xfId="7596"/>
    <cellStyle name="20 % – Zvýraznění4 4 3 7 2" xfId="15207"/>
    <cellStyle name="20 % – Zvýraznění4 4 3 7 3" xfId="26620"/>
    <cellStyle name="20 % – Zvýraznění4 4 3 7 4" xfId="37997"/>
    <cellStyle name="20 % – Zvýraznění4 4 3 8" xfId="18999"/>
    <cellStyle name="20 % – Zvýraznění4 4 3 8 2" xfId="30390"/>
    <cellStyle name="20 % – Zvýraznění4 4 3 8 3" xfId="41767"/>
    <cellStyle name="20 % – Zvýraznění4 4 3 9" xfId="11384"/>
    <cellStyle name="20 % – Zvýraznění4 4 4" xfId="353"/>
    <cellStyle name="20 % – Zvýraznění4 4 4 10" xfId="22828"/>
    <cellStyle name="20 % – Zvýraznění4 4 4 11" xfId="34203"/>
    <cellStyle name="20 % – Zvýraznění4 4 4 2" xfId="2286"/>
    <cellStyle name="20 % – Zvýraznění4 4 4 2 2" xfId="8707"/>
    <cellStyle name="20 % – Zvýraznění4 4 4 2 2 2" xfId="16651"/>
    <cellStyle name="20 % – Zvýraznění4 4 4 2 2 3" xfId="28061"/>
    <cellStyle name="20 % – Zvýraznění4 4 4 2 2 4" xfId="39438"/>
    <cellStyle name="20 % – Zvýraznění4 4 4 2 3" xfId="20113"/>
    <cellStyle name="20 % – Zvýraznění4 4 4 2 3 2" xfId="31500"/>
    <cellStyle name="20 % – Zvýraznění4 4 4 2 3 3" xfId="42877"/>
    <cellStyle name="20 % – Zvýraznění4 4 4 2 4" xfId="12494"/>
    <cellStyle name="20 % – Zvýraznění4 4 4 2 5" xfId="23910"/>
    <cellStyle name="20 % – Zvýraznění4 4 4 2 6" xfId="35285"/>
    <cellStyle name="20 % – Zvýraznění4 4 4 3" xfId="2287"/>
    <cellStyle name="20 % – Zvýraznění4 4 4 3 2" xfId="8708"/>
    <cellStyle name="20 % – Zvýraznění4 4 4 3 2 2" xfId="16652"/>
    <cellStyle name="20 % – Zvýraznění4 4 4 3 2 3" xfId="28062"/>
    <cellStyle name="20 % – Zvýraznění4 4 4 3 2 4" xfId="39439"/>
    <cellStyle name="20 % – Zvýraznění4 4 4 3 3" xfId="20114"/>
    <cellStyle name="20 % – Zvýraznění4 4 4 3 3 2" xfId="31501"/>
    <cellStyle name="20 % – Zvýraznění4 4 4 3 3 3" xfId="42878"/>
    <cellStyle name="20 % – Zvýraznění4 4 4 3 4" xfId="12495"/>
    <cellStyle name="20 % – Zvýraznění4 4 4 3 5" xfId="23911"/>
    <cellStyle name="20 % – Zvýraznění4 4 4 3 6" xfId="35286"/>
    <cellStyle name="20 % – Zvýraznění4 4 4 4" xfId="2288"/>
    <cellStyle name="20 % – Zvýraznění4 4 4 4 2" xfId="8709"/>
    <cellStyle name="20 % – Zvýraznění4 4 4 4 2 2" xfId="16653"/>
    <cellStyle name="20 % – Zvýraznění4 4 4 4 2 3" xfId="28063"/>
    <cellStyle name="20 % – Zvýraznění4 4 4 4 2 4" xfId="39440"/>
    <cellStyle name="20 % – Zvýraznění4 4 4 4 3" xfId="20115"/>
    <cellStyle name="20 % – Zvýraznění4 4 4 4 3 2" xfId="31502"/>
    <cellStyle name="20 % – Zvýraznění4 4 4 4 3 3" xfId="42879"/>
    <cellStyle name="20 % – Zvýraznění4 4 4 4 4" xfId="12496"/>
    <cellStyle name="20 % – Zvýraznění4 4 4 4 5" xfId="23912"/>
    <cellStyle name="20 % – Zvýraznění4 4 4 4 6" xfId="35287"/>
    <cellStyle name="20 % – Zvýraznění4 4 4 5" xfId="2289"/>
    <cellStyle name="20 % – Zvýraznění4 4 4 5 2" xfId="8710"/>
    <cellStyle name="20 % – Zvýraznění4 4 4 5 2 2" xfId="18869"/>
    <cellStyle name="20 % – Zvýraznění4 4 4 5 2 3" xfId="30263"/>
    <cellStyle name="20 % – Zvýraznění4 4 4 5 2 4" xfId="41640"/>
    <cellStyle name="20 % – Zvýraznění4 4 4 5 3" xfId="20116"/>
    <cellStyle name="20 % – Zvýraznění4 4 4 5 3 2" xfId="31503"/>
    <cellStyle name="20 % – Zvýraznění4 4 4 5 3 3" xfId="42880"/>
    <cellStyle name="20 % – Zvýraznění4 4 4 5 4" xfId="12497"/>
    <cellStyle name="20 % – Zvýraznění4 4 4 5 5" xfId="23913"/>
    <cellStyle name="20 % – Zvýraznění4 4 4 5 6" xfId="35288"/>
    <cellStyle name="20 % – Zvýraznění4 4 4 6" xfId="7519"/>
    <cellStyle name="20 % – Zvýraznění4 4 4 6 2" xfId="11305"/>
    <cellStyle name="20 % – Zvýraznění4 4 4 6 2 2" xfId="18921"/>
    <cellStyle name="20 % – Zvýraznění4 4 4 6 2 3" xfId="30315"/>
    <cellStyle name="20 % – Zvýraznění4 4 4 6 2 4" xfId="41692"/>
    <cellStyle name="20 % – Zvýraznění4 4 4 6 3" xfId="22716"/>
    <cellStyle name="20 % – Zvýraznění4 4 4 6 3 2" xfId="34097"/>
    <cellStyle name="20 % – Zvýraznění4 4 4 6 3 3" xfId="45474"/>
    <cellStyle name="20 % – Zvýraznění4 4 4 6 4" xfId="15090"/>
    <cellStyle name="20 % – Zvýraznění4 4 4 6 5" xfId="26505"/>
    <cellStyle name="20 % – Zvýraznění4 4 4 6 6" xfId="37882"/>
    <cellStyle name="20 % – Zvýraznění4 4 4 7" xfId="7624"/>
    <cellStyle name="20 % – Zvýraznění4 4 4 7 2" xfId="15235"/>
    <cellStyle name="20 % – Zvýraznění4 4 4 7 3" xfId="26648"/>
    <cellStyle name="20 % – Zvýraznění4 4 4 7 4" xfId="38025"/>
    <cellStyle name="20 % – Zvýraznění4 4 4 8" xfId="19027"/>
    <cellStyle name="20 % – Zvýraznění4 4 4 8 2" xfId="30418"/>
    <cellStyle name="20 % – Zvýraznění4 4 4 8 3" xfId="41795"/>
    <cellStyle name="20 % – Zvýraznění4 4 4 9" xfId="11412"/>
    <cellStyle name="20 % – Zvýraznění4 4 5" xfId="440"/>
    <cellStyle name="20 % – Zvýraznění4 4 5 10" xfId="34275"/>
    <cellStyle name="20 % – Zvýraznění4 4 5 2" xfId="2290"/>
    <cellStyle name="20 % – Zvýraznění4 4 5 2 2" xfId="8711"/>
    <cellStyle name="20 % – Zvýraznění4 4 5 2 2 2" xfId="16654"/>
    <cellStyle name="20 % – Zvýraznění4 4 5 2 2 3" xfId="28064"/>
    <cellStyle name="20 % – Zvýraznění4 4 5 2 2 4" xfId="39441"/>
    <cellStyle name="20 % – Zvýraznění4 4 5 2 3" xfId="20117"/>
    <cellStyle name="20 % – Zvýraznění4 4 5 2 3 2" xfId="31504"/>
    <cellStyle name="20 % – Zvýraznění4 4 5 2 3 3" xfId="42881"/>
    <cellStyle name="20 % – Zvýraznění4 4 5 2 4" xfId="12498"/>
    <cellStyle name="20 % – Zvýraznění4 4 5 2 5" xfId="23914"/>
    <cellStyle name="20 % – Zvýraznění4 4 5 2 6" xfId="35289"/>
    <cellStyle name="20 % – Zvýraznění4 4 5 3" xfId="2291"/>
    <cellStyle name="20 % – Zvýraznění4 4 5 3 2" xfId="8712"/>
    <cellStyle name="20 % – Zvýraznění4 4 5 3 2 2" xfId="16655"/>
    <cellStyle name="20 % – Zvýraznění4 4 5 3 2 3" xfId="28065"/>
    <cellStyle name="20 % – Zvýraznění4 4 5 3 2 4" xfId="39442"/>
    <cellStyle name="20 % – Zvýraznění4 4 5 3 3" xfId="20118"/>
    <cellStyle name="20 % – Zvýraznění4 4 5 3 3 2" xfId="31505"/>
    <cellStyle name="20 % – Zvýraznění4 4 5 3 3 3" xfId="42882"/>
    <cellStyle name="20 % – Zvýraznění4 4 5 3 4" xfId="12499"/>
    <cellStyle name="20 % – Zvýraznění4 4 5 3 5" xfId="23915"/>
    <cellStyle name="20 % – Zvýraznění4 4 5 3 6" xfId="35290"/>
    <cellStyle name="20 % – Zvýraznění4 4 5 4" xfId="2292"/>
    <cellStyle name="20 % – Zvýraznění4 4 5 4 2" xfId="8713"/>
    <cellStyle name="20 % – Zvýraznění4 4 5 4 2 2" xfId="16656"/>
    <cellStyle name="20 % – Zvýraznění4 4 5 4 2 3" xfId="28066"/>
    <cellStyle name="20 % – Zvýraznění4 4 5 4 2 4" xfId="39443"/>
    <cellStyle name="20 % – Zvýraznění4 4 5 4 3" xfId="20119"/>
    <cellStyle name="20 % – Zvýraznění4 4 5 4 3 2" xfId="31506"/>
    <cellStyle name="20 % – Zvýraznění4 4 5 4 3 3" xfId="42883"/>
    <cellStyle name="20 % – Zvýraznění4 4 5 4 4" xfId="12500"/>
    <cellStyle name="20 % – Zvýraznění4 4 5 4 5" xfId="23916"/>
    <cellStyle name="20 % – Zvýraznění4 4 5 4 6" xfId="35291"/>
    <cellStyle name="20 % – Zvýraznění4 4 5 5" xfId="2293"/>
    <cellStyle name="20 % – Zvýraznění4 4 5 5 2" xfId="8714"/>
    <cellStyle name="20 % – Zvýraznění4 4 5 5 2 2" xfId="18720"/>
    <cellStyle name="20 % – Zvýraznění4 4 5 5 2 3" xfId="30114"/>
    <cellStyle name="20 % – Zvýraznění4 4 5 5 2 4" xfId="41491"/>
    <cellStyle name="20 % – Zvýraznění4 4 5 5 3" xfId="20120"/>
    <cellStyle name="20 % – Zvýraznění4 4 5 5 3 2" xfId="31507"/>
    <cellStyle name="20 % – Zvýraznění4 4 5 5 3 3" xfId="42884"/>
    <cellStyle name="20 % – Zvýraznění4 4 5 5 4" xfId="12501"/>
    <cellStyle name="20 % – Zvýraznění4 4 5 5 5" xfId="23917"/>
    <cellStyle name="20 % – Zvýraznění4 4 5 5 6" xfId="35292"/>
    <cellStyle name="20 % – Zvýraznění4 4 5 6" xfId="7696"/>
    <cellStyle name="20 % – Zvýraznění4 4 5 6 2" xfId="15300"/>
    <cellStyle name="20 % – Zvýraznění4 4 5 6 3" xfId="26713"/>
    <cellStyle name="20 % – Zvýraznění4 4 5 6 4" xfId="38090"/>
    <cellStyle name="20 % – Zvýraznění4 4 5 7" xfId="19100"/>
    <cellStyle name="20 % – Zvýraznění4 4 5 7 2" xfId="30490"/>
    <cellStyle name="20 % – Zvýraznění4 4 5 7 3" xfId="41867"/>
    <cellStyle name="20 % – Zvýraznění4 4 5 8" xfId="11484"/>
    <cellStyle name="20 % – Zvýraznění4 4 5 9" xfId="22900"/>
    <cellStyle name="20 % – Zvýraznění4 4 6" xfId="2294"/>
    <cellStyle name="20 % – Zvýraznění4 4 6 2" xfId="2295"/>
    <cellStyle name="20 % – Zvýraznění4 4 6 2 2" xfId="8716"/>
    <cellStyle name="20 % – Zvýraznění4 4 6 2 2 2" xfId="16657"/>
    <cellStyle name="20 % – Zvýraznění4 4 6 2 2 3" xfId="28067"/>
    <cellStyle name="20 % – Zvýraznění4 4 6 2 2 4" xfId="39444"/>
    <cellStyle name="20 % – Zvýraznění4 4 6 2 3" xfId="20122"/>
    <cellStyle name="20 % – Zvýraznění4 4 6 2 3 2" xfId="31509"/>
    <cellStyle name="20 % – Zvýraznění4 4 6 2 3 3" xfId="42886"/>
    <cellStyle name="20 % – Zvýraznění4 4 6 2 4" xfId="12503"/>
    <cellStyle name="20 % – Zvýraznění4 4 6 2 5" xfId="23919"/>
    <cellStyle name="20 % – Zvýraznění4 4 6 2 6" xfId="35294"/>
    <cellStyle name="20 % – Zvýraznění4 4 6 3" xfId="2296"/>
    <cellStyle name="20 % – Zvýraznění4 4 6 3 2" xfId="8717"/>
    <cellStyle name="20 % – Zvýraznění4 4 6 3 2 2" xfId="16658"/>
    <cellStyle name="20 % – Zvýraznění4 4 6 3 2 3" xfId="28068"/>
    <cellStyle name="20 % – Zvýraznění4 4 6 3 2 4" xfId="39445"/>
    <cellStyle name="20 % – Zvýraznění4 4 6 3 3" xfId="20123"/>
    <cellStyle name="20 % – Zvýraznění4 4 6 3 3 2" xfId="31510"/>
    <cellStyle name="20 % – Zvýraznění4 4 6 3 3 3" xfId="42887"/>
    <cellStyle name="20 % – Zvýraznění4 4 6 3 4" xfId="12504"/>
    <cellStyle name="20 % – Zvýraznění4 4 6 3 5" xfId="23920"/>
    <cellStyle name="20 % – Zvýraznění4 4 6 3 6" xfId="35295"/>
    <cellStyle name="20 % – Zvýraznění4 4 6 4" xfId="2297"/>
    <cellStyle name="20 % – Zvýraznění4 4 6 4 2" xfId="8718"/>
    <cellStyle name="20 % – Zvýraznění4 4 6 4 2 2" xfId="16659"/>
    <cellStyle name="20 % – Zvýraznění4 4 6 4 2 3" xfId="28069"/>
    <cellStyle name="20 % – Zvýraznění4 4 6 4 2 4" xfId="39446"/>
    <cellStyle name="20 % – Zvýraznění4 4 6 4 3" xfId="20124"/>
    <cellStyle name="20 % – Zvýraznění4 4 6 4 3 2" xfId="31511"/>
    <cellStyle name="20 % – Zvýraznění4 4 6 4 3 3" xfId="42888"/>
    <cellStyle name="20 % – Zvýraznění4 4 6 4 4" xfId="12505"/>
    <cellStyle name="20 % – Zvýraznění4 4 6 4 5" xfId="23921"/>
    <cellStyle name="20 % – Zvýraznění4 4 6 4 6" xfId="35296"/>
    <cellStyle name="20 % – Zvýraznění4 4 6 5" xfId="8715"/>
    <cellStyle name="20 % – Zvýraznění4 4 6 5 2" xfId="15516"/>
    <cellStyle name="20 % – Zvýraznění4 4 6 5 3" xfId="26927"/>
    <cellStyle name="20 % – Zvýraznění4 4 6 5 4" xfId="38304"/>
    <cellStyle name="20 % – Zvýraznění4 4 6 6" xfId="20121"/>
    <cellStyle name="20 % – Zvýraznění4 4 6 6 2" xfId="31508"/>
    <cellStyle name="20 % – Zvýraznění4 4 6 6 3" xfId="42885"/>
    <cellStyle name="20 % – Zvýraznění4 4 6 7" xfId="12502"/>
    <cellStyle name="20 % – Zvýraznění4 4 6 8" xfId="23918"/>
    <cellStyle name="20 % – Zvýraznění4 4 6 9" xfId="35293"/>
    <cellStyle name="20 % – Zvýraznění4 4 7" xfId="2298"/>
    <cellStyle name="20 % – Zvýraznění4 4 7 2" xfId="2299"/>
    <cellStyle name="20 % – Zvýraznění4 4 7 2 2" xfId="8720"/>
    <cellStyle name="20 % – Zvýraznění4 4 7 2 2 2" xfId="16660"/>
    <cellStyle name="20 % – Zvýraznění4 4 7 2 2 3" xfId="28070"/>
    <cellStyle name="20 % – Zvýraznění4 4 7 2 2 4" xfId="39447"/>
    <cellStyle name="20 % – Zvýraznění4 4 7 2 3" xfId="20126"/>
    <cellStyle name="20 % – Zvýraznění4 4 7 2 3 2" xfId="31513"/>
    <cellStyle name="20 % – Zvýraznění4 4 7 2 3 3" xfId="42890"/>
    <cellStyle name="20 % – Zvýraznění4 4 7 2 4" xfId="12507"/>
    <cellStyle name="20 % – Zvýraznění4 4 7 2 5" xfId="23923"/>
    <cellStyle name="20 % – Zvýraznění4 4 7 2 6" xfId="35298"/>
    <cellStyle name="20 % – Zvýraznění4 4 7 3" xfId="2300"/>
    <cellStyle name="20 % – Zvýraznění4 4 7 3 2" xfId="8721"/>
    <cellStyle name="20 % – Zvýraznění4 4 7 3 2 2" xfId="16661"/>
    <cellStyle name="20 % – Zvýraznění4 4 7 3 2 3" xfId="28071"/>
    <cellStyle name="20 % – Zvýraznění4 4 7 3 2 4" xfId="39448"/>
    <cellStyle name="20 % – Zvýraznění4 4 7 3 3" xfId="20127"/>
    <cellStyle name="20 % – Zvýraznění4 4 7 3 3 2" xfId="31514"/>
    <cellStyle name="20 % – Zvýraznění4 4 7 3 3 3" xfId="42891"/>
    <cellStyle name="20 % – Zvýraznění4 4 7 3 4" xfId="12508"/>
    <cellStyle name="20 % – Zvýraznění4 4 7 3 5" xfId="23924"/>
    <cellStyle name="20 % – Zvýraznění4 4 7 3 6" xfId="35299"/>
    <cellStyle name="20 % – Zvýraznění4 4 7 4" xfId="2301"/>
    <cellStyle name="20 % – Zvýraznění4 4 7 4 2" xfId="8722"/>
    <cellStyle name="20 % – Zvýraznění4 4 7 4 2 2" xfId="16662"/>
    <cellStyle name="20 % – Zvýraznění4 4 7 4 2 3" xfId="28072"/>
    <cellStyle name="20 % – Zvýraznění4 4 7 4 2 4" xfId="39449"/>
    <cellStyle name="20 % – Zvýraznění4 4 7 4 3" xfId="20128"/>
    <cellStyle name="20 % – Zvýraznění4 4 7 4 3 2" xfId="31515"/>
    <cellStyle name="20 % – Zvýraznění4 4 7 4 3 3" xfId="42892"/>
    <cellStyle name="20 % – Zvýraznění4 4 7 4 4" xfId="12509"/>
    <cellStyle name="20 % – Zvýraznění4 4 7 4 5" xfId="23925"/>
    <cellStyle name="20 % – Zvýraznění4 4 7 4 6" xfId="35300"/>
    <cellStyle name="20 % – Zvýraznění4 4 7 5" xfId="8719"/>
    <cellStyle name="20 % – Zvýraznění4 4 7 5 2" xfId="15534"/>
    <cellStyle name="20 % – Zvýraznění4 4 7 5 3" xfId="26945"/>
    <cellStyle name="20 % – Zvýraznění4 4 7 5 4" xfId="38322"/>
    <cellStyle name="20 % – Zvýraznění4 4 7 6" xfId="20125"/>
    <cellStyle name="20 % – Zvýraznění4 4 7 6 2" xfId="31512"/>
    <cellStyle name="20 % – Zvýraznění4 4 7 6 3" xfId="42889"/>
    <cellStyle name="20 % – Zvýraznění4 4 7 7" xfId="12506"/>
    <cellStyle name="20 % – Zvýraznění4 4 7 8" xfId="23922"/>
    <cellStyle name="20 % – Zvýraznění4 4 7 9" xfId="35297"/>
    <cellStyle name="20 % – Zvýraznění4 4 8" xfId="2302"/>
    <cellStyle name="20 % – Zvýraznění4 4 8 2" xfId="2303"/>
    <cellStyle name="20 % – Zvýraznění4 4 8 2 2" xfId="8724"/>
    <cellStyle name="20 % – Zvýraznění4 4 8 2 2 2" xfId="16663"/>
    <cellStyle name="20 % – Zvýraznění4 4 8 2 2 3" xfId="28073"/>
    <cellStyle name="20 % – Zvýraznění4 4 8 2 2 4" xfId="39450"/>
    <cellStyle name="20 % – Zvýraznění4 4 8 2 3" xfId="20130"/>
    <cellStyle name="20 % – Zvýraznění4 4 8 2 3 2" xfId="31517"/>
    <cellStyle name="20 % – Zvýraznění4 4 8 2 3 3" xfId="42894"/>
    <cellStyle name="20 % – Zvýraznění4 4 8 2 4" xfId="12511"/>
    <cellStyle name="20 % – Zvýraznění4 4 8 2 5" xfId="23927"/>
    <cellStyle name="20 % – Zvýraznění4 4 8 2 6" xfId="35302"/>
    <cellStyle name="20 % – Zvýraznění4 4 8 3" xfId="2304"/>
    <cellStyle name="20 % – Zvýraznění4 4 8 3 2" xfId="8725"/>
    <cellStyle name="20 % – Zvýraznění4 4 8 3 2 2" xfId="16664"/>
    <cellStyle name="20 % – Zvýraznění4 4 8 3 2 3" xfId="28074"/>
    <cellStyle name="20 % – Zvýraznění4 4 8 3 2 4" xfId="39451"/>
    <cellStyle name="20 % – Zvýraznění4 4 8 3 3" xfId="20131"/>
    <cellStyle name="20 % – Zvýraznění4 4 8 3 3 2" xfId="31518"/>
    <cellStyle name="20 % – Zvýraznění4 4 8 3 3 3" xfId="42895"/>
    <cellStyle name="20 % – Zvýraznění4 4 8 3 4" xfId="12512"/>
    <cellStyle name="20 % – Zvýraznění4 4 8 3 5" xfId="23928"/>
    <cellStyle name="20 % – Zvýraznění4 4 8 3 6" xfId="35303"/>
    <cellStyle name="20 % – Zvýraznění4 4 8 4" xfId="2305"/>
    <cellStyle name="20 % – Zvýraznění4 4 8 4 2" xfId="8726"/>
    <cellStyle name="20 % – Zvýraznění4 4 8 4 2 2" xfId="16665"/>
    <cellStyle name="20 % – Zvýraznění4 4 8 4 2 3" xfId="28075"/>
    <cellStyle name="20 % – Zvýraznění4 4 8 4 2 4" xfId="39452"/>
    <cellStyle name="20 % – Zvýraznění4 4 8 4 3" xfId="20132"/>
    <cellStyle name="20 % – Zvýraznění4 4 8 4 3 2" xfId="31519"/>
    <cellStyle name="20 % – Zvýraznění4 4 8 4 3 3" xfId="42896"/>
    <cellStyle name="20 % – Zvýraznění4 4 8 4 4" xfId="12513"/>
    <cellStyle name="20 % – Zvýraznění4 4 8 4 5" xfId="23929"/>
    <cellStyle name="20 % – Zvýraznění4 4 8 4 6" xfId="35304"/>
    <cellStyle name="20 % – Zvýraznění4 4 8 5" xfId="8723"/>
    <cellStyle name="20 % – Zvýraznění4 4 8 5 2" xfId="15758"/>
    <cellStyle name="20 % – Zvýraznění4 4 8 5 3" xfId="27168"/>
    <cellStyle name="20 % – Zvýraznění4 4 8 5 4" xfId="38545"/>
    <cellStyle name="20 % – Zvýraznění4 4 8 6" xfId="20129"/>
    <cellStyle name="20 % – Zvýraznění4 4 8 6 2" xfId="31516"/>
    <cellStyle name="20 % – Zvýraznění4 4 8 6 3" xfId="42893"/>
    <cellStyle name="20 % – Zvýraznění4 4 8 7" xfId="12510"/>
    <cellStyle name="20 % – Zvýraznění4 4 8 8" xfId="23926"/>
    <cellStyle name="20 % – Zvýraznění4 4 8 9" xfId="35301"/>
    <cellStyle name="20 % – Zvýraznění4 4 9" xfId="2306"/>
    <cellStyle name="20 % – Zvýraznění4 4 9 2" xfId="2307"/>
    <cellStyle name="20 % – Zvýraznění4 4 9 2 2" xfId="8728"/>
    <cellStyle name="20 % – Zvýraznění4 4 9 2 2 2" xfId="16666"/>
    <cellStyle name="20 % – Zvýraznění4 4 9 2 2 3" xfId="28076"/>
    <cellStyle name="20 % – Zvýraznění4 4 9 2 2 4" xfId="39453"/>
    <cellStyle name="20 % – Zvýraznění4 4 9 2 3" xfId="20134"/>
    <cellStyle name="20 % – Zvýraznění4 4 9 2 3 2" xfId="31521"/>
    <cellStyle name="20 % – Zvýraznění4 4 9 2 3 3" xfId="42898"/>
    <cellStyle name="20 % – Zvýraznění4 4 9 2 4" xfId="12515"/>
    <cellStyle name="20 % – Zvýraznění4 4 9 2 5" xfId="23931"/>
    <cellStyle name="20 % – Zvýraznění4 4 9 2 6" xfId="35306"/>
    <cellStyle name="20 % – Zvýraznění4 4 9 3" xfId="2308"/>
    <cellStyle name="20 % – Zvýraznění4 4 9 3 2" xfId="8729"/>
    <cellStyle name="20 % – Zvýraznění4 4 9 3 2 2" xfId="16667"/>
    <cellStyle name="20 % – Zvýraznění4 4 9 3 2 3" xfId="28077"/>
    <cellStyle name="20 % – Zvýraznění4 4 9 3 2 4" xfId="39454"/>
    <cellStyle name="20 % – Zvýraznění4 4 9 3 3" xfId="20135"/>
    <cellStyle name="20 % – Zvýraznění4 4 9 3 3 2" xfId="31522"/>
    <cellStyle name="20 % – Zvýraznění4 4 9 3 3 3" xfId="42899"/>
    <cellStyle name="20 % – Zvýraznění4 4 9 3 4" xfId="12516"/>
    <cellStyle name="20 % – Zvýraznění4 4 9 3 5" xfId="23932"/>
    <cellStyle name="20 % – Zvýraznění4 4 9 3 6" xfId="35307"/>
    <cellStyle name="20 % – Zvýraznění4 4 9 4" xfId="2309"/>
    <cellStyle name="20 % – Zvýraznění4 4 9 4 2" xfId="8730"/>
    <cellStyle name="20 % – Zvýraznění4 4 9 4 2 2" xfId="16668"/>
    <cellStyle name="20 % – Zvýraznění4 4 9 4 2 3" xfId="28078"/>
    <cellStyle name="20 % – Zvýraznění4 4 9 4 2 4" xfId="39455"/>
    <cellStyle name="20 % – Zvýraznění4 4 9 4 3" xfId="20136"/>
    <cellStyle name="20 % – Zvýraznění4 4 9 4 3 2" xfId="31523"/>
    <cellStyle name="20 % – Zvýraznění4 4 9 4 3 3" xfId="42900"/>
    <cellStyle name="20 % – Zvýraznění4 4 9 4 4" xfId="12517"/>
    <cellStyle name="20 % – Zvýraznění4 4 9 4 5" xfId="23933"/>
    <cellStyle name="20 % – Zvýraznění4 4 9 4 6" xfId="35308"/>
    <cellStyle name="20 % – Zvýraznění4 4 9 5" xfId="8727"/>
    <cellStyle name="20 % – Zvýraznění4 4 9 5 2" xfId="15852"/>
    <cellStyle name="20 % – Zvýraznění4 4 9 5 3" xfId="27262"/>
    <cellStyle name="20 % – Zvýraznění4 4 9 5 4" xfId="38639"/>
    <cellStyle name="20 % – Zvýraznění4 4 9 6" xfId="20133"/>
    <cellStyle name="20 % – Zvýraznění4 4 9 6 2" xfId="31520"/>
    <cellStyle name="20 % – Zvýraznění4 4 9 6 3" xfId="42897"/>
    <cellStyle name="20 % – Zvýraznění4 4 9 7" xfId="12514"/>
    <cellStyle name="20 % – Zvýraznění4 4 9 8" xfId="23930"/>
    <cellStyle name="20 % – Zvýraznění4 4 9 9" xfId="35305"/>
    <cellStyle name="20 % – Zvýraznění4 5" xfId="441"/>
    <cellStyle name="20 % – Zvýraznění4 5 10" xfId="2310"/>
    <cellStyle name="20 % – Zvýraznění4 5 10 2" xfId="8731"/>
    <cellStyle name="20 % – Zvýraznění4 5 10 2 2" xfId="16669"/>
    <cellStyle name="20 % – Zvýraznění4 5 10 2 3" xfId="28079"/>
    <cellStyle name="20 % – Zvýraznění4 5 10 2 4" xfId="39456"/>
    <cellStyle name="20 % – Zvýraznění4 5 10 3" xfId="20137"/>
    <cellStyle name="20 % – Zvýraznění4 5 10 3 2" xfId="31524"/>
    <cellStyle name="20 % – Zvýraznění4 5 10 3 3" xfId="42901"/>
    <cellStyle name="20 % – Zvýraznění4 5 10 4" xfId="12518"/>
    <cellStyle name="20 % – Zvýraznění4 5 10 5" xfId="23934"/>
    <cellStyle name="20 % – Zvýraznění4 5 10 6" xfId="35309"/>
    <cellStyle name="20 % – Zvýraznění4 5 11" xfId="2311"/>
    <cellStyle name="20 % – Zvýraznění4 5 11 2" xfId="8732"/>
    <cellStyle name="20 % – Zvýraznění4 5 11 2 2" xfId="16670"/>
    <cellStyle name="20 % – Zvýraznění4 5 11 2 3" xfId="28080"/>
    <cellStyle name="20 % – Zvýraznění4 5 11 2 4" xfId="39457"/>
    <cellStyle name="20 % – Zvýraznění4 5 11 3" xfId="20138"/>
    <cellStyle name="20 % – Zvýraznění4 5 11 3 2" xfId="31525"/>
    <cellStyle name="20 % – Zvýraznění4 5 11 3 3" xfId="42902"/>
    <cellStyle name="20 % – Zvýraznění4 5 11 4" xfId="12519"/>
    <cellStyle name="20 % – Zvýraznění4 5 11 5" xfId="23935"/>
    <cellStyle name="20 % – Zvýraznění4 5 11 6" xfId="35310"/>
    <cellStyle name="20 % – Zvýraznění4 5 12" xfId="2312"/>
    <cellStyle name="20 % – Zvýraznění4 5 12 2" xfId="8733"/>
    <cellStyle name="20 % – Zvýraznění4 5 12 2 2" xfId="18623"/>
    <cellStyle name="20 % – Zvýraznění4 5 12 2 3" xfId="30017"/>
    <cellStyle name="20 % – Zvýraznění4 5 12 2 4" xfId="41394"/>
    <cellStyle name="20 % – Zvýraznění4 5 12 3" xfId="20139"/>
    <cellStyle name="20 % – Zvýraznění4 5 12 3 2" xfId="31526"/>
    <cellStyle name="20 % – Zvýraznění4 5 12 3 3" xfId="42903"/>
    <cellStyle name="20 % – Zvýraznění4 5 12 4" xfId="12520"/>
    <cellStyle name="20 % – Zvýraznění4 5 12 5" xfId="23936"/>
    <cellStyle name="20 % – Zvýraznění4 5 12 6" xfId="35311"/>
    <cellStyle name="20 % – Zvýraznění4 5 13" xfId="7697"/>
    <cellStyle name="20 % – Zvýraznění4 5 13 2" xfId="15342"/>
    <cellStyle name="20 % – Zvýraznění4 5 13 3" xfId="26755"/>
    <cellStyle name="20 % – Zvýraznění4 5 13 4" xfId="38132"/>
    <cellStyle name="20 % – Zvýraznění4 5 14" xfId="19101"/>
    <cellStyle name="20 % – Zvýraznění4 5 14 2" xfId="30491"/>
    <cellStyle name="20 % – Zvýraznění4 5 14 3" xfId="41868"/>
    <cellStyle name="20 % – Zvýraznění4 5 15" xfId="11485"/>
    <cellStyle name="20 % – Zvýraznění4 5 16" xfId="22901"/>
    <cellStyle name="20 % – Zvýraznění4 5 17" xfId="34276"/>
    <cellStyle name="20 % – Zvýraznění4 5 2" xfId="442"/>
    <cellStyle name="20 % – Zvýraznění4 5 2 10" xfId="34277"/>
    <cellStyle name="20 % – Zvýraznění4 5 2 2" xfId="2313"/>
    <cellStyle name="20 % – Zvýraznění4 5 2 2 2" xfId="8734"/>
    <cellStyle name="20 % – Zvýraznění4 5 2 2 2 2" xfId="16671"/>
    <cellStyle name="20 % – Zvýraznění4 5 2 2 2 3" xfId="28081"/>
    <cellStyle name="20 % – Zvýraznění4 5 2 2 2 4" xfId="39458"/>
    <cellStyle name="20 % – Zvýraznění4 5 2 2 3" xfId="20140"/>
    <cellStyle name="20 % – Zvýraznění4 5 2 2 3 2" xfId="31527"/>
    <cellStyle name="20 % – Zvýraznění4 5 2 2 3 3" xfId="42904"/>
    <cellStyle name="20 % – Zvýraznění4 5 2 2 4" xfId="12521"/>
    <cellStyle name="20 % – Zvýraznění4 5 2 2 5" xfId="23937"/>
    <cellStyle name="20 % – Zvýraznění4 5 2 2 6" xfId="35312"/>
    <cellStyle name="20 % – Zvýraznění4 5 2 3" xfId="2314"/>
    <cellStyle name="20 % – Zvýraznění4 5 2 3 2" xfId="8735"/>
    <cellStyle name="20 % – Zvýraznění4 5 2 3 2 2" xfId="16672"/>
    <cellStyle name="20 % – Zvýraznění4 5 2 3 2 3" xfId="28082"/>
    <cellStyle name="20 % – Zvýraznění4 5 2 3 2 4" xfId="39459"/>
    <cellStyle name="20 % – Zvýraznění4 5 2 3 3" xfId="20141"/>
    <cellStyle name="20 % – Zvýraznění4 5 2 3 3 2" xfId="31528"/>
    <cellStyle name="20 % – Zvýraznění4 5 2 3 3 3" xfId="42905"/>
    <cellStyle name="20 % – Zvýraznění4 5 2 3 4" xfId="12522"/>
    <cellStyle name="20 % – Zvýraznění4 5 2 3 5" xfId="23938"/>
    <cellStyle name="20 % – Zvýraznění4 5 2 3 6" xfId="35313"/>
    <cellStyle name="20 % – Zvýraznění4 5 2 4" xfId="2315"/>
    <cellStyle name="20 % – Zvýraznění4 5 2 4 2" xfId="8736"/>
    <cellStyle name="20 % – Zvýraznění4 5 2 4 2 2" xfId="16673"/>
    <cellStyle name="20 % – Zvýraznění4 5 2 4 2 3" xfId="28083"/>
    <cellStyle name="20 % – Zvýraznění4 5 2 4 2 4" xfId="39460"/>
    <cellStyle name="20 % – Zvýraznění4 5 2 4 3" xfId="20142"/>
    <cellStyle name="20 % – Zvýraznění4 5 2 4 3 2" xfId="31529"/>
    <cellStyle name="20 % – Zvýraznění4 5 2 4 3 3" xfId="42906"/>
    <cellStyle name="20 % – Zvýraznění4 5 2 4 4" xfId="12523"/>
    <cellStyle name="20 % – Zvýraznění4 5 2 4 5" xfId="23939"/>
    <cellStyle name="20 % – Zvýraznění4 5 2 4 6" xfId="35314"/>
    <cellStyle name="20 % – Zvýraznění4 5 2 5" xfId="2316"/>
    <cellStyle name="20 % – Zvýraznění4 5 2 5 2" xfId="8737"/>
    <cellStyle name="20 % – Zvýraznění4 5 2 5 2 2" xfId="18766"/>
    <cellStyle name="20 % – Zvýraznění4 5 2 5 2 3" xfId="30160"/>
    <cellStyle name="20 % – Zvýraznění4 5 2 5 2 4" xfId="41537"/>
    <cellStyle name="20 % – Zvýraznění4 5 2 5 3" xfId="20143"/>
    <cellStyle name="20 % – Zvýraznění4 5 2 5 3 2" xfId="31530"/>
    <cellStyle name="20 % – Zvýraznění4 5 2 5 3 3" xfId="42907"/>
    <cellStyle name="20 % – Zvýraznění4 5 2 5 4" xfId="12524"/>
    <cellStyle name="20 % – Zvýraznění4 5 2 5 5" xfId="23940"/>
    <cellStyle name="20 % – Zvýraznění4 5 2 5 6" xfId="35315"/>
    <cellStyle name="20 % – Zvýraznění4 5 2 6" xfId="7698"/>
    <cellStyle name="20 % – Zvýraznění4 5 2 6 2" xfId="15418"/>
    <cellStyle name="20 % – Zvýraznění4 5 2 6 3" xfId="26831"/>
    <cellStyle name="20 % – Zvýraznění4 5 2 6 4" xfId="38208"/>
    <cellStyle name="20 % – Zvýraznění4 5 2 7" xfId="19102"/>
    <cellStyle name="20 % – Zvýraznění4 5 2 7 2" xfId="30492"/>
    <cellStyle name="20 % – Zvýraznění4 5 2 7 3" xfId="41869"/>
    <cellStyle name="20 % – Zvýraznění4 5 2 8" xfId="11486"/>
    <cellStyle name="20 % – Zvýraznění4 5 2 9" xfId="22902"/>
    <cellStyle name="20 % – Zvýraznění4 5 3" xfId="443"/>
    <cellStyle name="20 % – Zvýraznění4 5 3 10" xfId="34278"/>
    <cellStyle name="20 % – Zvýraznění4 5 3 2" xfId="2317"/>
    <cellStyle name="20 % – Zvýraznění4 5 3 2 2" xfId="8738"/>
    <cellStyle name="20 % – Zvýraznění4 5 3 2 2 2" xfId="16674"/>
    <cellStyle name="20 % – Zvýraznění4 5 3 2 2 3" xfId="28084"/>
    <cellStyle name="20 % – Zvýraznění4 5 3 2 2 4" xfId="39461"/>
    <cellStyle name="20 % – Zvýraznění4 5 3 2 3" xfId="20144"/>
    <cellStyle name="20 % – Zvýraznění4 5 3 2 3 2" xfId="31531"/>
    <cellStyle name="20 % – Zvýraznění4 5 3 2 3 3" xfId="42908"/>
    <cellStyle name="20 % – Zvýraznění4 5 3 2 4" xfId="12525"/>
    <cellStyle name="20 % – Zvýraznění4 5 3 2 5" xfId="23941"/>
    <cellStyle name="20 % – Zvýraznění4 5 3 2 6" xfId="35316"/>
    <cellStyle name="20 % – Zvýraznění4 5 3 3" xfId="2318"/>
    <cellStyle name="20 % – Zvýraznění4 5 3 3 2" xfId="8739"/>
    <cellStyle name="20 % – Zvýraznění4 5 3 3 2 2" xfId="16675"/>
    <cellStyle name="20 % – Zvýraznění4 5 3 3 2 3" xfId="28085"/>
    <cellStyle name="20 % – Zvýraznění4 5 3 3 2 4" xfId="39462"/>
    <cellStyle name="20 % – Zvýraznění4 5 3 3 3" xfId="20145"/>
    <cellStyle name="20 % – Zvýraznění4 5 3 3 3 2" xfId="31532"/>
    <cellStyle name="20 % – Zvýraznění4 5 3 3 3 3" xfId="42909"/>
    <cellStyle name="20 % – Zvýraznění4 5 3 3 4" xfId="12526"/>
    <cellStyle name="20 % – Zvýraznění4 5 3 3 5" xfId="23942"/>
    <cellStyle name="20 % – Zvýraznění4 5 3 3 6" xfId="35317"/>
    <cellStyle name="20 % – Zvýraznění4 5 3 4" xfId="2319"/>
    <cellStyle name="20 % – Zvýraznění4 5 3 4 2" xfId="8740"/>
    <cellStyle name="20 % – Zvýraznění4 5 3 4 2 2" xfId="16676"/>
    <cellStyle name="20 % – Zvýraznění4 5 3 4 2 3" xfId="28086"/>
    <cellStyle name="20 % – Zvýraznění4 5 3 4 2 4" xfId="39463"/>
    <cellStyle name="20 % – Zvýraznění4 5 3 4 3" xfId="20146"/>
    <cellStyle name="20 % – Zvýraznění4 5 3 4 3 2" xfId="31533"/>
    <cellStyle name="20 % – Zvýraznění4 5 3 4 3 3" xfId="42910"/>
    <cellStyle name="20 % – Zvýraznění4 5 3 4 4" xfId="12527"/>
    <cellStyle name="20 % – Zvýraznění4 5 3 4 5" xfId="23943"/>
    <cellStyle name="20 % – Zvýraznění4 5 3 4 6" xfId="35318"/>
    <cellStyle name="20 % – Zvýraznění4 5 3 5" xfId="2320"/>
    <cellStyle name="20 % – Zvýraznění4 5 3 5 2" xfId="8741"/>
    <cellStyle name="20 % – Zvýraznění4 5 3 5 2 2" xfId="18601"/>
    <cellStyle name="20 % – Zvýraznění4 5 3 5 2 3" xfId="29995"/>
    <cellStyle name="20 % – Zvýraznění4 5 3 5 2 4" xfId="41372"/>
    <cellStyle name="20 % – Zvýraznění4 5 3 5 3" xfId="20147"/>
    <cellStyle name="20 % – Zvýraznění4 5 3 5 3 2" xfId="31534"/>
    <cellStyle name="20 % – Zvýraznění4 5 3 5 3 3" xfId="42911"/>
    <cellStyle name="20 % – Zvýraznění4 5 3 5 4" xfId="12528"/>
    <cellStyle name="20 % – Zvýraznění4 5 3 5 5" xfId="23944"/>
    <cellStyle name="20 % – Zvýraznění4 5 3 5 6" xfId="35319"/>
    <cellStyle name="20 % – Zvýraznění4 5 3 6" xfId="7699"/>
    <cellStyle name="20 % – Zvýraznění4 5 3 6 2" xfId="15292"/>
    <cellStyle name="20 % – Zvýraznění4 5 3 6 3" xfId="26705"/>
    <cellStyle name="20 % – Zvýraznění4 5 3 6 4" xfId="38082"/>
    <cellStyle name="20 % – Zvýraznění4 5 3 7" xfId="19103"/>
    <cellStyle name="20 % – Zvýraznění4 5 3 7 2" xfId="30493"/>
    <cellStyle name="20 % – Zvýraznění4 5 3 7 3" xfId="41870"/>
    <cellStyle name="20 % – Zvýraznění4 5 3 8" xfId="11487"/>
    <cellStyle name="20 % – Zvýraznění4 5 3 9" xfId="22903"/>
    <cellStyle name="20 % – Zvýraznění4 5 4" xfId="2321"/>
    <cellStyle name="20 % – Zvýraznění4 5 4 2" xfId="2322"/>
    <cellStyle name="20 % – Zvýraznění4 5 4 2 2" xfId="8743"/>
    <cellStyle name="20 % – Zvýraznění4 5 4 2 2 2" xfId="16677"/>
    <cellStyle name="20 % – Zvýraznění4 5 4 2 2 3" xfId="28087"/>
    <cellStyle name="20 % – Zvýraznění4 5 4 2 2 4" xfId="39464"/>
    <cellStyle name="20 % – Zvýraznění4 5 4 2 3" xfId="20149"/>
    <cellStyle name="20 % – Zvýraznění4 5 4 2 3 2" xfId="31536"/>
    <cellStyle name="20 % – Zvýraznění4 5 4 2 3 3" xfId="42913"/>
    <cellStyle name="20 % – Zvýraznění4 5 4 2 4" xfId="12530"/>
    <cellStyle name="20 % – Zvýraznění4 5 4 2 5" xfId="23946"/>
    <cellStyle name="20 % – Zvýraznění4 5 4 2 6" xfId="35321"/>
    <cellStyle name="20 % – Zvýraznění4 5 4 3" xfId="2323"/>
    <cellStyle name="20 % – Zvýraznění4 5 4 3 2" xfId="8744"/>
    <cellStyle name="20 % – Zvýraznění4 5 4 3 2 2" xfId="16678"/>
    <cellStyle name="20 % – Zvýraznění4 5 4 3 2 3" xfId="28088"/>
    <cellStyle name="20 % – Zvýraznění4 5 4 3 2 4" xfId="39465"/>
    <cellStyle name="20 % – Zvýraznění4 5 4 3 3" xfId="20150"/>
    <cellStyle name="20 % – Zvýraznění4 5 4 3 3 2" xfId="31537"/>
    <cellStyle name="20 % – Zvýraznění4 5 4 3 3 3" xfId="42914"/>
    <cellStyle name="20 % – Zvýraznění4 5 4 3 4" xfId="12531"/>
    <cellStyle name="20 % – Zvýraznění4 5 4 3 5" xfId="23947"/>
    <cellStyle name="20 % – Zvýraznění4 5 4 3 6" xfId="35322"/>
    <cellStyle name="20 % – Zvýraznění4 5 4 4" xfId="2324"/>
    <cellStyle name="20 % – Zvýraznění4 5 4 4 2" xfId="8745"/>
    <cellStyle name="20 % – Zvýraznění4 5 4 4 2 2" xfId="16679"/>
    <cellStyle name="20 % – Zvýraznění4 5 4 4 2 3" xfId="28089"/>
    <cellStyle name="20 % – Zvýraznění4 5 4 4 2 4" xfId="39466"/>
    <cellStyle name="20 % – Zvýraznění4 5 4 4 3" xfId="20151"/>
    <cellStyle name="20 % – Zvýraznění4 5 4 4 3 2" xfId="31538"/>
    <cellStyle name="20 % – Zvýraznění4 5 4 4 3 3" xfId="42915"/>
    <cellStyle name="20 % – Zvýraznění4 5 4 4 4" xfId="12532"/>
    <cellStyle name="20 % – Zvýraznění4 5 4 4 5" xfId="23948"/>
    <cellStyle name="20 % – Zvýraznění4 5 4 4 6" xfId="35323"/>
    <cellStyle name="20 % – Zvýraznění4 5 4 5" xfId="8742"/>
    <cellStyle name="20 % – Zvýraznění4 5 4 5 2" xfId="15632"/>
    <cellStyle name="20 % – Zvýraznění4 5 4 5 3" xfId="27042"/>
    <cellStyle name="20 % – Zvýraznění4 5 4 5 4" xfId="38419"/>
    <cellStyle name="20 % – Zvýraznění4 5 4 6" xfId="20148"/>
    <cellStyle name="20 % – Zvýraznění4 5 4 6 2" xfId="31535"/>
    <cellStyle name="20 % – Zvýraznění4 5 4 6 3" xfId="42912"/>
    <cellStyle name="20 % – Zvýraznění4 5 4 7" xfId="12529"/>
    <cellStyle name="20 % – Zvýraznění4 5 4 8" xfId="23945"/>
    <cellStyle name="20 % – Zvýraznění4 5 4 9" xfId="35320"/>
    <cellStyle name="20 % – Zvýraznění4 5 5" xfId="2325"/>
    <cellStyle name="20 % – Zvýraznění4 5 5 2" xfId="2326"/>
    <cellStyle name="20 % – Zvýraznění4 5 5 2 2" xfId="8747"/>
    <cellStyle name="20 % – Zvýraznění4 5 5 2 2 2" xfId="16680"/>
    <cellStyle name="20 % – Zvýraznění4 5 5 2 2 3" xfId="28090"/>
    <cellStyle name="20 % – Zvýraznění4 5 5 2 2 4" xfId="39467"/>
    <cellStyle name="20 % – Zvýraznění4 5 5 2 3" xfId="20153"/>
    <cellStyle name="20 % – Zvýraznění4 5 5 2 3 2" xfId="31540"/>
    <cellStyle name="20 % – Zvýraznění4 5 5 2 3 3" xfId="42917"/>
    <cellStyle name="20 % – Zvýraznění4 5 5 2 4" xfId="12534"/>
    <cellStyle name="20 % – Zvýraznění4 5 5 2 5" xfId="23950"/>
    <cellStyle name="20 % – Zvýraznění4 5 5 2 6" xfId="35325"/>
    <cellStyle name="20 % – Zvýraznění4 5 5 3" xfId="2327"/>
    <cellStyle name="20 % – Zvýraznění4 5 5 3 2" xfId="8748"/>
    <cellStyle name="20 % – Zvýraznění4 5 5 3 2 2" xfId="16681"/>
    <cellStyle name="20 % – Zvýraznění4 5 5 3 2 3" xfId="28091"/>
    <cellStyle name="20 % – Zvýraznění4 5 5 3 2 4" xfId="39468"/>
    <cellStyle name="20 % – Zvýraznění4 5 5 3 3" xfId="20154"/>
    <cellStyle name="20 % – Zvýraznění4 5 5 3 3 2" xfId="31541"/>
    <cellStyle name="20 % – Zvýraznění4 5 5 3 3 3" xfId="42918"/>
    <cellStyle name="20 % – Zvýraznění4 5 5 3 4" xfId="12535"/>
    <cellStyle name="20 % – Zvýraznění4 5 5 3 5" xfId="23951"/>
    <cellStyle name="20 % – Zvýraznění4 5 5 3 6" xfId="35326"/>
    <cellStyle name="20 % – Zvýraznění4 5 5 4" xfId="2328"/>
    <cellStyle name="20 % – Zvýraznění4 5 5 4 2" xfId="8749"/>
    <cellStyle name="20 % – Zvýraznění4 5 5 4 2 2" xfId="16682"/>
    <cellStyle name="20 % – Zvýraznění4 5 5 4 2 3" xfId="28092"/>
    <cellStyle name="20 % – Zvýraznění4 5 5 4 2 4" xfId="39469"/>
    <cellStyle name="20 % – Zvýraznění4 5 5 4 3" xfId="20155"/>
    <cellStyle name="20 % – Zvýraznění4 5 5 4 3 2" xfId="31542"/>
    <cellStyle name="20 % – Zvýraznění4 5 5 4 3 3" xfId="42919"/>
    <cellStyle name="20 % – Zvýraznění4 5 5 4 4" xfId="12536"/>
    <cellStyle name="20 % – Zvýraznění4 5 5 4 5" xfId="23952"/>
    <cellStyle name="20 % – Zvýraznění4 5 5 4 6" xfId="35327"/>
    <cellStyle name="20 % – Zvýraznění4 5 5 5" xfId="8746"/>
    <cellStyle name="20 % – Zvýraznění4 5 5 5 2" xfId="15712"/>
    <cellStyle name="20 % – Zvýraznění4 5 5 5 3" xfId="27122"/>
    <cellStyle name="20 % – Zvýraznění4 5 5 5 4" xfId="38499"/>
    <cellStyle name="20 % – Zvýraznění4 5 5 6" xfId="20152"/>
    <cellStyle name="20 % – Zvýraznění4 5 5 6 2" xfId="31539"/>
    <cellStyle name="20 % – Zvýraznění4 5 5 6 3" xfId="42916"/>
    <cellStyle name="20 % – Zvýraznění4 5 5 7" xfId="12533"/>
    <cellStyle name="20 % – Zvýraznění4 5 5 8" xfId="23949"/>
    <cellStyle name="20 % – Zvýraznění4 5 5 9" xfId="35324"/>
    <cellStyle name="20 % – Zvýraznění4 5 6" xfId="2329"/>
    <cellStyle name="20 % – Zvýraznění4 5 6 2" xfId="2330"/>
    <cellStyle name="20 % – Zvýraznění4 5 6 2 2" xfId="8751"/>
    <cellStyle name="20 % – Zvýraznění4 5 6 2 2 2" xfId="16683"/>
    <cellStyle name="20 % – Zvýraznění4 5 6 2 2 3" xfId="28093"/>
    <cellStyle name="20 % – Zvýraznění4 5 6 2 2 4" xfId="39470"/>
    <cellStyle name="20 % – Zvýraznění4 5 6 2 3" xfId="20157"/>
    <cellStyle name="20 % – Zvýraznění4 5 6 2 3 2" xfId="31544"/>
    <cellStyle name="20 % – Zvýraznění4 5 6 2 3 3" xfId="42921"/>
    <cellStyle name="20 % – Zvýraznění4 5 6 2 4" xfId="12538"/>
    <cellStyle name="20 % – Zvýraznění4 5 6 2 5" xfId="23954"/>
    <cellStyle name="20 % – Zvýraznění4 5 6 2 6" xfId="35329"/>
    <cellStyle name="20 % – Zvýraznění4 5 6 3" xfId="2331"/>
    <cellStyle name="20 % – Zvýraznění4 5 6 3 2" xfId="8752"/>
    <cellStyle name="20 % – Zvýraznění4 5 6 3 2 2" xfId="16684"/>
    <cellStyle name="20 % – Zvýraznění4 5 6 3 2 3" xfId="28094"/>
    <cellStyle name="20 % – Zvýraznění4 5 6 3 2 4" xfId="39471"/>
    <cellStyle name="20 % – Zvýraznění4 5 6 3 3" xfId="20158"/>
    <cellStyle name="20 % – Zvýraznění4 5 6 3 3 2" xfId="31545"/>
    <cellStyle name="20 % – Zvýraznění4 5 6 3 3 3" xfId="42922"/>
    <cellStyle name="20 % – Zvýraznění4 5 6 3 4" xfId="12539"/>
    <cellStyle name="20 % – Zvýraznění4 5 6 3 5" xfId="23955"/>
    <cellStyle name="20 % – Zvýraznění4 5 6 3 6" xfId="35330"/>
    <cellStyle name="20 % – Zvýraznění4 5 6 4" xfId="2332"/>
    <cellStyle name="20 % – Zvýraznění4 5 6 4 2" xfId="8753"/>
    <cellStyle name="20 % – Zvýraznění4 5 6 4 2 2" xfId="16685"/>
    <cellStyle name="20 % – Zvýraznění4 5 6 4 2 3" xfId="28095"/>
    <cellStyle name="20 % – Zvýraznění4 5 6 4 2 4" xfId="39472"/>
    <cellStyle name="20 % – Zvýraznění4 5 6 4 3" xfId="20159"/>
    <cellStyle name="20 % – Zvýraznění4 5 6 4 3 2" xfId="31546"/>
    <cellStyle name="20 % – Zvýraznění4 5 6 4 3 3" xfId="42923"/>
    <cellStyle name="20 % – Zvýraznění4 5 6 4 4" xfId="12540"/>
    <cellStyle name="20 % – Zvýraznění4 5 6 4 5" xfId="23956"/>
    <cellStyle name="20 % – Zvýraznění4 5 6 4 6" xfId="35331"/>
    <cellStyle name="20 % – Zvýraznění4 5 6 5" xfId="8750"/>
    <cellStyle name="20 % – Zvýraznění4 5 6 5 2" xfId="15794"/>
    <cellStyle name="20 % – Zvýraznění4 5 6 5 3" xfId="27204"/>
    <cellStyle name="20 % – Zvýraznění4 5 6 5 4" xfId="38581"/>
    <cellStyle name="20 % – Zvýraznění4 5 6 6" xfId="20156"/>
    <cellStyle name="20 % – Zvýraznění4 5 6 6 2" xfId="31543"/>
    <cellStyle name="20 % – Zvýraznění4 5 6 6 3" xfId="42920"/>
    <cellStyle name="20 % – Zvýraznění4 5 6 7" xfId="12537"/>
    <cellStyle name="20 % – Zvýraznění4 5 6 8" xfId="23953"/>
    <cellStyle name="20 % – Zvýraznění4 5 6 9" xfId="35328"/>
    <cellStyle name="20 % – Zvýraznění4 5 7" xfId="2333"/>
    <cellStyle name="20 % – Zvýraznění4 5 7 2" xfId="2334"/>
    <cellStyle name="20 % – Zvýraznění4 5 7 2 2" xfId="8755"/>
    <cellStyle name="20 % – Zvýraznění4 5 7 2 2 2" xfId="16686"/>
    <cellStyle name="20 % – Zvýraznění4 5 7 2 2 3" xfId="28096"/>
    <cellStyle name="20 % – Zvýraznění4 5 7 2 2 4" xfId="39473"/>
    <cellStyle name="20 % – Zvýraznění4 5 7 2 3" xfId="20161"/>
    <cellStyle name="20 % – Zvýraznění4 5 7 2 3 2" xfId="31548"/>
    <cellStyle name="20 % – Zvýraznění4 5 7 2 3 3" xfId="42925"/>
    <cellStyle name="20 % – Zvýraznění4 5 7 2 4" xfId="12542"/>
    <cellStyle name="20 % – Zvýraznění4 5 7 2 5" xfId="23958"/>
    <cellStyle name="20 % – Zvýraznění4 5 7 2 6" xfId="35333"/>
    <cellStyle name="20 % – Zvýraznění4 5 7 3" xfId="2335"/>
    <cellStyle name="20 % – Zvýraznění4 5 7 3 2" xfId="8756"/>
    <cellStyle name="20 % – Zvýraznění4 5 7 3 2 2" xfId="16687"/>
    <cellStyle name="20 % – Zvýraznění4 5 7 3 2 3" xfId="28097"/>
    <cellStyle name="20 % – Zvýraznění4 5 7 3 2 4" xfId="39474"/>
    <cellStyle name="20 % – Zvýraznění4 5 7 3 3" xfId="20162"/>
    <cellStyle name="20 % – Zvýraznění4 5 7 3 3 2" xfId="31549"/>
    <cellStyle name="20 % – Zvýraznění4 5 7 3 3 3" xfId="42926"/>
    <cellStyle name="20 % – Zvýraznění4 5 7 3 4" xfId="12543"/>
    <cellStyle name="20 % – Zvýraznění4 5 7 3 5" xfId="23959"/>
    <cellStyle name="20 % – Zvýraznění4 5 7 3 6" xfId="35334"/>
    <cellStyle name="20 % – Zvýraznění4 5 7 4" xfId="2336"/>
    <cellStyle name="20 % – Zvýraznění4 5 7 4 2" xfId="8757"/>
    <cellStyle name="20 % – Zvýraznění4 5 7 4 2 2" xfId="16688"/>
    <cellStyle name="20 % – Zvýraznění4 5 7 4 2 3" xfId="28098"/>
    <cellStyle name="20 % – Zvýraznění4 5 7 4 2 4" xfId="39475"/>
    <cellStyle name="20 % – Zvýraznění4 5 7 4 3" xfId="20163"/>
    <cellStyle name="20 % – Zvýraznění4 5 7 4 3 2" xfId="31550"/>
    <cellStyle name="20 % – Zvýraznění4 5 7 4 3 3" xfId="42927"/>
    <cellStyle name="20 % – Zvýraznění4 5 7 4 4" xfId="12544"/>
    <cellStyle name="20 % – Zvýraznění4 5 7 4 5" xfId="23960"/>
    <cellStyle name="20 % – Zvýraznění4 5 7 4 6" xfId="35335"/>
    <cellStyle name="20 % – Zvýraznění4 5 7 5" xfId="8754"/>
    <cellStyle name="20 % – Zvýraznění4 5 7 5 2" xfId="15887"/>
    <cellStyle name="20 % – Zvýraznění4 5 7 5 3" xfId="27297"/>
    <cellStyle name="20 % – Zvýraznění4 5 7 5 4" xfId="38674"/>
    <cellStyle name="20 % – Zvýraznění4 5 7 6" xfId="20160"/>
    <cellStyle name="20 % – Zvýraznění4 5 7 6 2" xfId="31547"/>
    <cellStyle name="20 % – Zvýraznění4 5 7 6 3" xfId="42924"/>
    <cellStyle name="20 % – Zvýraznění4 5 7 7" xfId="12541"/>
    <cellStyle name="20 % – Zvýraznění4 5 7 8" xfId="23957"/>
    <cellStyle name="20 % – Zvýraznění4 5 7 9" xfId="35332"/>
    <cellStyle name="20 % – Zvýraznění4 5 8" xfId="2337"/>
    <cellStyle name="20 % – Zvýraznění4 5 8 2" xfId="2338"/>
    <cellStyle name="20 % – Zvýraznění4 5 8 2 2" xfId="8759"/>
    <cellStyle name="20 % – Zvýraznění4 5 8 2 2 2" xfId="16689"/>
    <cellStyle name="20 % – Zvýraznění4 5 8 2 2 3" xfId="28099"/>
    <cellStyle name="20 % – Zvýraznění4 5 8 2 2 4" xfId="39476"/>
    <cellStyle name="20 % – Zvýraznění4 5 8 2 3" xfId="20165"/>
    <cellStyle name="20 % – Zvýraznění4 5 8 2 3 2" xfId="31552"/>
    <cellStyle name="20 % – Zvýraznění4 5 8 2 3 3" xfId="42929"/>
    <cellStyle name="20 % – Zvýraznění4 5 8 2 4" xfId="12546"/>
    <cellStyle name="20 % – Zvýraznění4 5 8 2 5" xfId="23962"/>
    <cellStyle name="20 % – Zvýraznění4 5 8 2 6" xfId="35337"/>
    <cellStyle name="20 % – Zvýraznění4 5 8 3" xfId="2339"/>
    <cellStyle name="20 % – Zvýraznění4 5 8 3 2" xfId="8760"/>
    <cellStyle name="20 % – Zvýraznění4 5 8 3 2 2" xfId="16690"/>
    <cellStyle name="20 % – Zvýraznění4 5 8 3 2 3" xfId="28100"/>
    <cellStyle name="20 % – Zvýraznění4 5 8 3 2 4" xfId="39477"/>
    <cellStyle name="20 % – Zvýraznění4 5 8 3 3" xfId="20166"/>
    <cellStyle name="20 % – Zvýraznění4 5 8 3 3 2" xfId="31553"/>
    <cellStyle name="20 % – Zvýraznění4 5 8 3 3 3" xfId="42930"/>
    <cellStyle name="20 % – Zvýraznění4 5 8 3 4" xfId="12547"/>
    <cellStyle name="20 % – Zvýraznění4 5 8 3 5" xfId="23963"/>
    <cellStyle name="20 % – Zvýraznění4 5 8 3 6" xfId="35338"/>
    <cellStyle name="20 % – Zvýraznění4 5 8 4" xfId="2340"/>
    <cellStyle name="20 % – Zvýraznění4 5 8 4 2" xfId="8761"/>
    <cellStyle name="20 % – Zvýraznění4 5 8 4 2 2" xfId="16691"/>
    <cellStyle name="20 % – Zvýraznění4 5 8 4 2 3" xfId="28101"/>
    <cellStyle name="20 % – Zvýraznění4 5 8 4 2 4" xfId="39478"/>
    <cellStyle name="20 % – Zvýraznění4 5 8 4 3" xfId="20167"/>
    <cellStyle name="20 % – Zvýraznění4 5 8 4 3 2" xfId="31554"/>
    <cellStyle name="20 % – Zvýraznění4 5 8 4 3 3" xfId="42931"/>
    <cellStyle name="20 % – Zvýraznění4 5 8 4 4" xfId="12548"/>
    <cellStyle name="20 % – Zvýraznění4 5 8 4 5" xfId="23964"/>
    <cellStyle name="20 % – Zvýraznění4 5 8 4 6" xfId="35339"/>
    <cellStyle name="20 % – Zvýraznění4 5 8 5" xfId="8758"/>
    <cellStyle name="20 % – Zvýraznění4 5 8 5 2" xfId="15970"/>
    <cellStyle name="20 % – Zvýraznění4 5 8 5 3" xfId="27380"/>
    <cellStyle name="20 % – Zvýraznění4 5 8 5 4" xfId="38757"/>
    <cellStyle name="20 % – Zvýraznění4 5 8 6" xfId="20164"/>
    <cellStyle name="20 % – Zvýraznění4 5 8 6 2" xfId="31551"/>
    <cellStyle name="20 % – Zvýraznění4 5 8 6 3" xfId="42928"/>
    <cellStyle name="20 % – Zvýraznění4 5 8 7" xfId="12545"/>
    <cellStyle name="20 % – Zvýraznění4 5 8 8" xfId="23961"/>
    <cellStyle name="20 % – Zvýraznění4 5 8 9" xfId="35336"/>
    <cellStyle name="20 % – Zvýraznění4 5 9" xfId="2341"/>
    <cellStyle name="20 % – Zvýraznění4 5 9 2" xfId="8762"/>
    <cellStyle name="20 % – Zvýraznění4 5 9 2 2" xfId="16692"/>
    <cellStyle name="20 % – Zvýraznění4 5 9 2 3" xfId="28102"/>
    <cellStyle name="20 % – Zvýraznění4 5 9 2 4" xfId="39479"/>
    <cellStyle name="20 % – Zvýraznění4 5 9 3" xfId="20168"/>
    <cellStyle name="20 % – Zvýraznění4 5 9 3 2" xfId="31555"/>
    <cellStyle name="20 % – Zvýraznění4 5 9 3 3" xfId="42932"/>
    <cellStyle name="20 % – Zvýraznění4 5 9 4" xfId="12549"/>
    <cellStyle name="20 % – Zvýraznění4 5 9 5" xfId="23965"/>
    <cellStyle name="20 % – Zvýraznění4 5 9 6" xfId="35340"/>
    <cellStyle name="20 % – Zvýraznění4 6" xfId="444"/>
    <cellStyle name="20 % – Zvýraznění4 6 10" xfId="2342"/>
    <cellStyle name="20 % – Zvýraznění4 6 10 2" xfId="8763"/>
    <cellStyle name="20 % – Zvýraznění4 6 10 2 2" xfId="16693"/>
    <cellStyle name="20 % – Zvýraznění4 6 10 2 3" xfId="28103"/>
    <cellStyle name="20 % – Zvýraznění4 6 10 2 4" xfId="39480"/>
    <cellStyle name="20 % – Zvýraznění4 6 10 3" xfId="20169"/>
    <cellStyle name="20 % – Zvýraznění4 6 10 3 2" xfId="31556"/>
    <cellStyle name="20 % – Zvýraznění4 6 10 3 3" xfId="42933"/>
    <cellStyle name="20 % – Zvýraznění4 6 10 4" xfId="12550"/>
    <cellStyle name="20 % – Zvýraznění4 6 10 5" xfId="23966"/>
    <cellStyle name="20 % – Zvýraznění4 6 10 6" xfId="35341"/>
    <cellStyle name="20 % – Zvýraznění4 6 11" xfId="2343"/>
    <cellStyle name="20 % – Zvýraznění4 6 11 2" xfId="8764"/>
    <cellStyle name="20 % – Zvýraznění4 6 11 2 2" xfId="18594"/>
    <cellStyle name="20 % – Zvýraznění4 6 11 2 3" xfId="29988"/>
    <cellStyle name="20 % – Zvýraznění4 6 11 2 4" xfId="41365"/>
    <cellStyle name="20 % – Zvýraznění4 6 11 3" xfId="20170"/>
    <cellStyle name="20 % – Zvýraznění4 6 11 3 2" xfId="31557"/>
    <cellStyle name="20 % – Zvýraznění4 6 11 3 3" xfId="42934"/>
    <cellStyle name="20 % – Zvýraznění4 6 11 4" xfId="12551"/>
    <cellStyle name="20 % – Zvýraznění4 6 11 5" xfId="23967"/>
    <cellStyle name="20 % – Zvýraznění4 6 11 6" xfId="35342"/>
    <cellStyle name="20 % – Zvýraznění4 6 12" xfId="7700"/>
    <cellStyle name="20 % – Zvýraznění4 6 12 2" xfId="15404"/>
    <cellStyle name="20 % – Zvýraznění4 6 12 3" xfId="26817"/>
    <cellStyle name="20 % – Zvýraznění4 6 12 4" xfId="38194"/>
    <cellStyle name="20 % – Zvýraznění4 6 13" xfId="19104"/>
    <cellStyle name="20 % – Zvýraznění4 6 13 2" xfId="30494"/>
    <cellStyle name="20 % – Zvýraznění4 6 13 3" xfId="41871"/>
    <cellStyle name="20 % – Zvýraznění4 6 14" xfId="11488"/>
    <cellStyle name="20 % – Zvýraznění4 6 15" xfId="22904"/>
    <cellStyle name="20 % – Zvýraznění4 6 16" xfId="34279"/>
    <cellStyle name="20 % – Zvýraznění4 6 2" xfId="2344"/>
    <cellStyle name="20 % – Zvýraznění4 6 2 2" xfId="2345"/>
    <cellStyle name="20 % – Zvýraznění4 6 2 2 2" xfId="8766"/>
    <cellStyle name="20 % – Zvýraznění4 6 2 2 2 2" xfId="16694"/>
    <cellStyle name="20 % – Zvýraznění4 6 2 2 2 3" xfId="28104"/>
    <cellStyle name="20 % – Zvýraznění4 6 2 2 2 4" xfId="39481"/>
    <cellStyle name="20 % – Zvýraznění4 6 2 2 3" xfId="20172"/>
    <cellStyle name="20 % – Zvýraznění4 6 2 2 3 2" xfId="31559"/>
    <cellStyle name="20 % – Zvýraznění4 6 2 2 3 3" xfId="42936"/>
    <cellStyle name="20 % – Zvýraznění4 6 2 2 4" xfId="12553"/>
    <cellStyle name="20 % – Zvýraznění4 6 2 2 5" xfId="23969"/>
    <cellStyle name="20 % – Zvýraznění4 6 2 2 6" xfId="35344"/>
    <cellStyle name="20 % – Zvýraznění4 6 2 3" xfId="2346"/>
    <cellStyle name="20 % – Zvýraznění4 6 2 3 2" xfId="8767"/>
    <cellStyle name="20 % – Zvýraznění4 6 2 3 2 2" xfId="16695"/>
    <cellStyle name="20 % – Zvýraznění4 6 2 3 2 3" xfId="28105"/>
    <cellStyle name="20 % – Zvýraznění4 6 2 3 2 4" xfId="39482"/>
    <cellStyle name="20 % – Zvýraznění4 6 2 3 3" xfId="20173"/>
    <cellStyle name="20 % – Zvýraznění4 6 2 3 3 2" xfId="31560"/>
    <cellStyle name="20 % – Zvýraznění4 6 2 3 3 3" xfId="42937"/>
    <cellStyle name="20 % – Zvýraznění4 6 2 3 4" xfId="12554"/>
    <cellStyle name="20 % – Zvýraznění4 6 2 3 5" xfId="23970"/>
    <cellStyle name="20 % – Zvýraznění4 6 2 3 6" xfId="35345"/>
    <cellStyle name="20 % – Zvýraznění4 6 2 4" xfId="2347"/>
    <cellStyle name="20 % – Zvýraznění4 6 2 4 2" xfId="8768"/>
    <cellStyle name="20 % – Zvýraznění4 6 2 4 2 2" xfId="16696"/>
    <cellStyle name="20 % – Zvýraznění4 6 2 4 2 3" xfId="28106"/>
    <cellStyle name="20 % – Zvýraznění4 6 2 4 2 4" xfId="39483"/>
    <cellStyle name="20 % – Zvýraznění4 6 2 4 3" xfId="20174"/>
    <cellStyle name="20 % – Zvýraznění4 6 2 4 3 2" xfId="31561"/>
    <cellStyle name="20 % – Zvýraznění4 6 2 4 3 3" xfId="42938"/>
    <cellStyle name="20 % – Zvýraznění4 6 2 4 4" xfId="12555"/>
    <cellStyle name="20 % – Zvýraznění4 6 2 4 5" xfId="23971"/>
    <cellStyle name="20 % – Zvýraznění4 6 2 4 6" xfId="35346"/>
    <cellStyle name="20 % – Zvýraznění4 6 2 5" xfId="8765"/>
    <cellStyle name="20 % – Zvýraznění4 6 2 5 2" xfId="15479"/>
    <cellStyle name="20 % – Zvýraznění4 6 2 5 3" xfId="26890"/>
    <cellStyle name="20 % – Zvýraznění4 6 2 5 4" xfId="38267"/>
    <cellStyle name="20 % – Zvýraznění4 6 2 6" xfId="20171"/>
    <cellStyle name="20 % – Zvýraznění4 6 2 6 2" xfId="31558"/>
    <cellStyle name="20 % – Zvýraznění4 6 2 6 3" xfId="42935"/>
    <cellStyle name="20 % – Zvýraznění4 6 2 7" xfId="12552"/>
    <cellStyle name="20 % – Zvýraznění4 6 2 8" xfId="23968"/>
    <cellStyle name="20 % – Zvýraznění4 6 2 9" xfId="35343"/>
    <cellStyle name="20 % – Zvýraznění4 6 3" xfId="2348"/>
    <cellStyle name="20 % – Zvýraznění4 6 3 2" xfId="2349"/>
    <cellStyle name="20 % – Zvýraznění4 6 3 2 2" xfId="8770"/>
    <cellStyle name="20 % – Zvýraznění4 6 3 2 2 2" xfId="16697"/>
    <cellStyle name="20 % – Zvýraznění4 6 3 2 2 3" xfId="28107"/>
    <cellStyle name="20 % – Zvýraznění4 6 3 2 2 4" xfId="39484"/>
    <cellStyle name="20 % – Zvýraznění4 6 3 2 3" xfId="20176"/>
    <cellStyle name="20 % – Zvýraznění4 6 3 2 3 2" xfId="31563"/>
    <cellStyle name="20 % – Zvýraznění4 6 3 2 3 3" xfId="42940"/>
    <cellStyle name="20 % – Zvýraznění4 6 3 2 4" xfId="12557"/>
    <cellStyle name="20 % – Zvýraznění4 6 3 2 5" xfId="23973"/>
    <cellStyle name="20 % – Zvýraznění4 6 3 2 6" xfId="35348"/>
    <cellStyle name="20 % – Zvýraznění4 6 3 3" xfId="2350"/>
    <cellStyle name="20 % – Zvýraznění4 6 3 3 2" xfId="8771"/>
    <cellStyle name="20 % – Zvýraznění4 6 3 3 2 2" xfId="16698"/>
    <cellStyle name="20 % – Zvýraznění4 6 3 3 2 3" xfId="28108"/>
    <cellStyle name="20 % – Zvýraznění4 6 3 3 2 4" xfId="39485"/>
    <cellStyle name="20 % – Zvýraznění4 6 3 3 3" xfId="20177"/>
    <cellStyle name="20 % – Zvýraznění4 6 3 3 3 2" xfId="31564"/>
    <cellStyle name="20 % – Zvýraznění4 6 3 3 3 3" xfId="42941"/>
    <cellStyle name="20 % – Zvýraznění4 6 3 3 4" xfId="12558"/>
    <cellStyle name="20 % – Zvýraznění4 6 3 3 5" xfId="23974"/>
    <cellStyle name="20 % – Zvýraznění4 6 3 3 6" xfId="35349"/>
    <cellStyle name="20 % – Zvýraznění4 6 3 4" xfId="2351"/>
    <cellStyle name="20 % – Zvýraznění4 6 3 4 2" xfId="8772"/>
    <cellStyle name="20 % – Zvýraznění4 6 3 4 2 2" xfId="16699"/>
    <cellStyle name="20 % – Zvýraznění4 6 3 4 2 3" xfId="28109"/>
    <cellStyle name="20 % – Zvýraznění4 6 3 4 2 4" xfId="39486"/>
    <cellStyle name="20 % – Zvýraznění4 6 3 4 3" xfId="20178"/>
    <cellStyle name="20 % – Zvýraznění4 6 3 4 3 2" xfId="31565"/>
    <cellStyle name="20 % – Zvýraznění4 6 3 4 3 3" xfId="42942"/>
    <cellStyle name="20 % – Zvýraznění4 6 3 4 4" xfId="12559"/>
    <cellStyle name="20 % – Zvýraznění4 6 3 4 5" xfId="23975"/>
    <cellStyle name="20 % – Zvýraznění4 6 3 4 6" xfId="35350"/>
    <cellStyle name="20 % – Zvýraznění4 6 3 5" xfId="8769"/>
    <cellStyle name="20 % – Zvýraznění4 6 3 5 2" xfId="15618"/>
    <cellStyle name="20 % – Zvýraznění4 6 3 5 3" xfId="27028"/>
    <cellStyle name="20 % – Zvýraznění4 6 3 5 4" xfId="38405"/>
    <cellStyle name="20 % – Zvýraznění4 6 3 6" xfId="20175"/>
    <cellStyle name="20 % – Zvýraznění4 6 3 6 2" xfId="31562"/>
    <cellStyle name="20 % – Zvýraznění4 6 3 6 3" xfId="42939"/>
    <cellStyle name="20 % – Zvýraznění4 6 3 7" xfId="12556"/>
    <cellStyle name="20 % – Zvýraznění4 6 3 8" xfId="23972"/>
    <cellStyle name="20 % – Zvýraznění4 6 3 9" xfId="35347"/>
    <cellStyle name="20 % – Zvýraznění4 6 4" xfId="2352"/>
    <cellStyle name="20 % – Zvýraznění4 6 4 2" xfId="2353"/>
    <cellStyle name="20 % – Zvýraznění4 6 4 2 2" xfId="8774"/>
    <cellStyle name="20 % – Zvýraznění4 6 4 2 2 2" xfId="16700"/>
    <cellStyle name="20 % – Zvýraznění4 6 4 2 2 3" xfId="28110"/>
    <cellStyle name="20 % – Zvýraznění4 6 4 2 2 4" xfId="39487"/>
    <cellStyle name="20 % – Zvýraznění4 6 4 2 3" xfId="20180"/>
    <cellStyle name="20 % – Zvýraznění4 6 4 2 3 2" xfId="31567"/>
    <cellStyle name="20 % – Zvýraznění4 6 4 2 3 3" xfId="42944"/>
    <cellStyle name="20 % – Zvýraznění4 6 4 2 4" xfId="12561"/>
    <cellStyle name="20 % – Zvýraznění4 6 4 2 5" xfId="23977"/>
    <cellStyle name="20 % – Zvýraznění4 6 4 2 6" xfId="35352"/>
    <cellStyle name="20 % – Zvýraznění4 6 4 3" xfId="2354"/>
    <cellStyle name="20 % – Zvýraznění4 6 4 3 2" xfId="8775"/>
    <cellStyle name="20 % – Zvýraznění4 6 4 3 2 2" xfId="16701"/>
    <cellStyle name="20 % – Zvýraznění4 6 4 3 2 3" xfId="28111"/>
    <cellStyle name="20 % – Zvýraznění4 6 4 3 2 4" xfId="39488"/>
    <cellStyle name="20 % – Zvýraznění4 6 4 3 3" xfId="20181"/>
    <cellStyle name="20 % – Zvýraznění4 6 4 3 3 2" xfId="31568"/>
    <cellStyle name="20 % – Zvýraznění4 6 4 3 3 3" xfId="42945"/>
    <cellStyle name="20 % – Zvýraznění4 6 4 3 4" xfId="12562"/>
    <cellStyle name="20 % – Zvýraznění4 6 4 3 5" xfId="23978"/>
    <cellStyle name="20 % – Zvýraznění4 6 4 3 6" xfId="35353"/>
    <cellStyle name="20 % – Zvýraznění4 6 4 4" xfId="2355"/>
    <cellStyle name="20 % – Zvýraznění4 6 4 4 2" xfId="8776"/>
    <cellStyle name="20 % – Zvýraznění4 6 4 4 2 2" xfId="16702"/>
    <cellStyle name="20 % – Zvýraznění4 6 4 4 2 3" xfId="28112"/>
    <cellStyle name="20 % – Zvýraznění4 6 4 4 2 4" xfId="39489"/>
    <cellStyle name="20 % – Zvýraznění4 6 4 4 3" xfId="20182"/>
    <cellStyle name="20 % – Zvýraznění4 6 4 4 3 2" xfId="31569"/>
    <cellStyle name="20 % – Zvýraznění4 6 4 4 3 3" xfId="42946"/>
    <cellStyle name="20 % – Zvýraznění4 6 4 4 4" xfId="12563"/>
    <cellStyle name="20 % – Zvýraznění4 6 4 4 5" xfId="23979"/>
    <cellStyle name="20 % – Zvýraznění4 6 4 4 6" xfId="35354"/>
    <cellStyle name="20 % – Zvýraznění4 6 4 5" xfId="8773"/>
    <cellStyle name="20 % – Zvýraznění4 6 4 5 2" xfId="15698"/>
    <cellStyle name="20 % – Zvýraznění4 6 4 5 3" xfId="27108"/>
    <cellStyle name="20 % – Zvýraznění4 6 4 5 4" xfId="38485"/>
    <cellStyle name="20 % – Zvýraznění4 6 4 6" xfId="20179"/>
    <cellStyle name="20 % – Zvýraznění4 6 4 6 2" xfId="31566"/>
    <cellStyle name="20 % – Zvýraznění4 6 4 6 3" xfId="42943"/>
    <cellStyle name="20 % – Zvýraznění4 6 4 7" xfId="12560"/>
    <cellStyle name="20 % – Zvýraznění4 6 4 8" xfId="23976"/>
    <cellStyle name="20 % – Zvýraznění4 6 4 9" xfId="35351"/>
    <cellStyle name="20 % – Zvýraznění4 6 5" xfId="2356"/>
    <cellStyle name="20 % – Zvýraznění4 6 5 2" xfId="2357"/>
    <cellStyle name="20 % – Zvýraznění4 6 5 2 2" xfId="8778"/>
    <cellStyle name="20 % – Zvýraznění4 6 5 2 2 2" xfId="16703"/>
    <cellStyle name="20 % – Zvýraznění4 6 5 2 2 3" xfId="28113"/>
    <cellStyle name="20 % – Zvýraznění4 6 5 2 2 4" xfId="39490"/>
    <cellStyle name="20 % – Zvýraznění4 6 5 2 3" xfId="20184"/>
    <cellStyle name="20 % – Zvýraznění4 6 5 2 3 2" xfId="31571"/>
    <cellStyle name="20 % – Zvýraznění4 6 5 2 3 3" xfId="42948"/>
    <cellStyle name="20 % – Zvýraznění4 6 5 2 4" xfId="12565"/>
    <cellStyle name="20 % – Zvýraznění4 6 5 2 5" xfId="23981"/>
    <cellStyle name="20 % – Zvýraznění4 6 5 2 6" xfId="35356"/>
    <cellStyle name="20 % – Zvýraznění4 6 5 3" xfId="2358"/>
    <cellStyle name="20 % – Zvýraznění4 6 5 3 2" xfId="8779"/>
    <cellStyle name="20 % – Zvýraznění4 6 5 3 2 2" xfId="16704"/>
    <cellStyle name="20 % – Zvýraznění4 6 5 3 2 3" xfId="28114"/>
    <cellStyle name="20 % – Zvýraznění4 6 5 3 2 4" xfId="39491"/>
    <cellStyle name="20 % – Zvýraznění4 6 5 3 3" xfId="20185"/>
    <cellStyle name="20 % – Zvýraznění4 6 5 3 3 2" xfId="31572"/>
    <cellStyle name="20 % – Zvýraznění4 6 5 3 3 3" xfId="42949"/>
    <cellStyle name="20 % – Zvýraznění4 6 5 3 4" xfId="12566"/>
    <cellStyle name="20 % – Zvýraznění4 6 5 3 5" xfId="23982"/>
    <cellStyle name="20 % – Zvýraznění4 6 5 3 6" xfId="35357"/>
    <cellStyle name="20 % – Zvýraznění4 6 5 4" xfId="2359"/>
    <cellStyle name="20 % – Zvýraznění4 6 5 4 2" xfId="8780"/>
    <cellStyle name="20 % – Zvýraznění4 6 5 4 2 2" xfId="16705"/>
    <cellStyle name="20 % – Zvýraznění4 6 5 4 2 3" xfId="28115"/>
    <cellStyle name="20 % – Zvýraznění4 6 5 4 2 4" xfId="39492"/>
    <cellStyle name="20 % – Zvýraznění4 6 5 4 3" xfId="20186"/>
    <cellStyle name="20 % – Zvýraznění4 6 5 4 3 2" xfId="31573"/>
    <cellStyle name="20 % – Zvýraznění4 6 5 4 3 3" xfId="42950"/>
    <cellStyle name="20 % – Zvýraznění4 6 5 4 4" xfId="12567"/>
    <cellStyle name="20 % – Zvýraznění4 6 5 4 5" xfId="23983"/>
    <cellStyle name="20 % – Zvýraznění4 6 5 4 6" xfId="35358"/>
    <cellStyle name="20 % – Zvýraznění4 6 5 5" xfId="8777"/>
    <cellStyle name="20 % – Zvýraznění4 6 5 5 2" xfId="15780"/>
    <cellStyle name="20 % – Zvýraznění4 6 5 5 3" xfId="27190"/>
    <cellStyle name="20 % – Zvýraznění4 6 5 5 4" xfId="38567"/>
    <cellStyle name="20 % – Zvýraznění4 6 5 6" xfId="20183"/>
    <cellStyle name="20 % – Zvýraznění4 6 5 6 2" xfId="31570"/>
    <cellStyle name="20 % – Zvýraznění4 6 5 6 3" xfId="42947"/>
    <cellStyle name="20 % – Zvýraznění4 6 5 7" xfId="12564"/>
    <cellStyle name="20 % – Zvýraznění4 6 5 8" xfId="23980"/>
    <cellStyle name="20 % – Zvýraznění4 6 5 9" xfId="35355"/>
    <cellStyle name="20 % – Zvýraznění4 6 6" xfId="2360"/>
    <cellStyle name="20 % – Zvýraznění4 6 6 2" xfId="2361"/>
    <cellStyle name="20 % – Zvýraznění4 6 6 2 2" xfId="8782"/>
    <cellStyle name="20 % – Zvýraznění4 6 6 2 2 2" xfId="16706"/>
    <cellStyle name="20 % – Zvýraznění4 6 6 2 2 3" xfId="28116"/>
    <cellStyle name="20 % – Zvýraznění4 6 6 2 2 4" xfId="39493"/>
    <cellStyle name="20 % – Zvýraznění4 6 6 2 3" xfId="20188"/>
    <cellStyle name="20 % – Zvýraznění4 6 6 2 3 2" xfId="31575"/>
    <cellStyle name="20 % – Zvýraznění4 6 6 2 3 3" xfId="42952"/>
    <cellStyle name="20 % – Zvýraznění4 6 6 2 4" xfId="12569"/>
    <cellStyle name="20 % – Zvýraznění4 6 6 2 5" xfId="23985"/>
    <cellStyle name="20 % – Zvýraznění4 6 6 2 6" xfId="35360"/>
    <cellStyle name="20 % – Zvýraznění4 6 6 3" xfId="2362"/>
    <cellStyle name="20 % – Zvýraznění4 6 6 3 2" xfId="8783"/>
    <cellStyle name="20 % – Zvýraznění4 6 6 3 2 2" xfId="16707"/>
    <cellStyle name="20 % – Zvýraznění4 6 6 3 2 3" xfId="28117"/>
    <cellStyle name="20 % – Zvýraznění4 6 6 3 2 4" xfId="39494"/>
    <cellStyle name="20 % – Zvýraznění4 6 6 3 3" xfId="20189"/>
    <cellStyle name="20 % – Zvýraznění4 6 6 3 3 2" xfId="31576"/>
    <cellStyle name="20 % – Zvýraznění4 6 6 3 3 3" xfId="42953"/>
    <cellStyle name="20 % – Zvýraznění4 6 6 3 4" xfId="12570"/>
    <cellStyle name="20 % – Zvýraznění4 6 6 3 5" xfId="23986"/>
    <cellStyle name="20 % – Zvýraznění4 6 6 3 6" xfId="35361"/>
    <cellStyle name="20 % – Zvýraznění4 6 6 4" xfId="2363"/>
    <cellStyle name="20 % – Zvýraznění4 6 6 4 2" xfId="8784"/>
    <cellStyle name="20 % – Zvýraznění4 6 6 4 2 2" xfId="16708"/>
    <cellStyle name="20 % – Zvýraznění4 6 6 4 2 3" xfId="28118"/>
    <cellStyle name="20 % – Zvýraznění4 6 6 4 2 4" xfId="39495"/>
    <cellStyle name="20 % – Zvýraznění4 6 6 4 3" xfId="20190"/>
    <cellStyle name="20 % – Zvýraznění4 6 6 4 3 2" xfId="31577"/>
    <cellStyle name="20 % – Zvýraznění4 6 6 4 3 3" xfId="42954"/>
    <cellStyle name="20 % – Zvýraznění4 6 6 4 4" xfId="12571"/>
    <cellStyle name="20 % – Zvýraznění4 6 6 4 5" xfId="23987"/>
    <cellStyle name="20 % – Zvýraznění4 6 6 4 6" xfId="35362"/>
    <cellStyle name="20 % – Zvýraznění4 6 6 5" xfId="8781"/>
    <cellStyle name="20 % – Zvýraznění4 6 6 5 2" xfId="15873"/>
    <cellStyle name="20 % – Zvýraznění4 6 6 5 3" xfId="27283"/>
    <cellStyle name="20 % – Zvýraznění4 6 6 5 4" xfId="38660"/>
    <cellStyle name="20 % – Zvýraznění4 6 6 6" xfId="20187"/>
    <cellStyle name="20 % – Zvýraznění4 6 6 6 2" xfId="31574"/>
    <cellStyle name="20 % – Zvýraznění4 6 6 6 3" xfId="42951"/>
    <cellStyle name="20 % – Zvýraznění4 6 6 7" xfId="12568"/>
    <cellStyle name="20 % – Zvýraznění4 6 6 8" xfId="23984"/>
    <cellStyle name="20 % – Zvýraznění4 6 6 9" xfId="35359"/>
    <cellStyle name="20 % – Zvýraznění4 6 7" xfId="2364"/>
    <cellStyle name="20 % – Zvýraznění4 6 7 2" xfId="2365"/>
    <cellStyle name="20 % – Zvýraznění4 6 7 2 2" xfId="8786"/>
    <cellStyle name="20 % – Zvýraznění4 6 7 2 2 2" xfId="16709"/>
    <cellStyle name="20 % – Zvýraznění4 6 7 2 2 3" xfId="28119"/>
    <cellStyle name="20 % – Zvýraznění4 6 7 2 2 4" xfId="39496"/>
    <cellStyle name="20 % – Zvýraznění4 6 7 2 3" xfId="20192"/>
    <cellStyle name="20 % – Zvýraznění4 6 7 2 3 2" xfId="31579"/>
    <cellStyle name="20 % – Zvýraznění4 6 7 2 3 3" xfId="42956"/>
    <cellStyle name="20 % – Zvýraznění4 6 7 2 4" xfId="12573"/>
    <cellStyle name="20 % – Zvýraznění4 6 7 2 5" xfId="23989"/>
    <cellStyle name="20 % – Zvýraznění4 6 7 2 6" xfId="35364"/>
    <cellStyle name="20 % – Zvýraznění4 6 7 3" xfId="2366"/>
    <cellStyle name="20 % – Zvýraznění4 6 7 3 2" xfId="8787"/>
    <cellStyle name="20 % – Zvýraznění4 6 7 3 2 2" xfId="16710"/>
    <cellStyle name="20 % – Zvýraznění4 6 7 3 2 3" xfId="28120"/>
    <cellStyle name="20 % – Zvýraznění4 6 7 3 2 4" xfId="39497"/>
    <cellStyle name="20 % – Zvýraznění4 6 7 3 3" xfId="20193"/>
    <cellStyle name="20 % – Zvýraznění4 6 7 3 3 2" xfId="31580"/>
    <cellStyle name="20 % – Zvýraznění4 6 7 3 3 3" xfId="42957"/>
    <cellStyle name="20 % – Zvýraznění4 6 7 3 4" xfId="12574"/>
    <cellStyle name="20 % – Zvýraznění4 6 7 3 5" xfId="23990"/>
    <cellStyle name="20 % – Zvýraznění4 6 7 3 6" xfId="35365"/>
    <cellStyle name="20 % – Zvýraznění4 6 7 4" xfId="2367"/>
    <cellStyle name="20 % – Zvýraznění4 6 7 4 2" xfId="8788"/>
    <cellStyle name="20 % – Zvýraznění4 6 7 4 2 2" xfId="16711"/>
    <cellStyle name="20 % – Zvýraznění4 6 7 4 2 3" xfId="28121"/>
    <cellStyle name="20 % – Zvýraznění4 6 7 4 2 4" xfId="39498"/>
    <cellStyle name="20 % – Zvýraznění4 6 7 4 3" xfId="20194"/>
    <cellStyle name="20 % – Zvýraznění4 6 7 4 3 2" xfId="31581"/>
    <cellStyle name="20 % – Zvýraznění4 6 7 4 3 3" xfId="42958"/>
    <cellStyle name="20 % – Zvýraznění4 6 7 4 4" xfId="12575"/>
    <cellStyle name="20 % – Zvýraznění4 6 7 4 5" xfId="23991"/>
    <cellStyle name="20 % – Zvýraznění4 6 7 4 6" xfId="35366"/>
    <cellStyle name="20 % – Zvýraznění4 6 7 5" xfId="8785"/>
    <cellStyle name="20 % – Zvýraznění4 6 7 5 2" xfId="15956"/>
    <cellStyle name="20 % – Zvýraznění4 6 7 5 3" xfId="27366"/>
    <cellStyle name="20 % – Zvýraznění4 6 7 5 4" xfId="38743"/>
    <cellStyle name="20 % – Zvýraznění4 6 7 6" xfId="20191"/>
    <cellStyle name="20 % – Zvýraznění4 6 7 6 2" xfId="31578"/>
    <cellStyle name="20 % – Zvýraznění4 6 7 6 3" xfId="42955"/>
    <cellStyle name="20 % – Zvýraznění4 6 7 7" xfId="12572"/>
    <cellStyle name="20 % – Zvýraznění4 6 7 8" xfId="23988"/>
    <cellStyle name="20 % – Zvýraznění4 6 7 9" xfId="35363"/>
    <cellStyle name="20 % – Zvýraznění4 6 8" xfId="2368"/>
    <cellStyle name="20 % – Zvýraznění4 6 8 2" xfId="8789"/>
    <cellStyle name="20 % – Zvýraznění4 6 8 2 2" xfId="16712"/>
    <cellStyle name="20 % – Zvýraznění4 6 8 2 3" xfId="28122"/>
    <cellStyle name="20 % – Zvýraznění4 6 8 2 4" xfId="39499"/>
    <cellStyle name="20 % – Zvýraznění4 6 8 3" xfId="20195"/>
    <cellStyle name="20 % – Zvýraznění4 6 8 3 2" xfId="31582"/>
    <cellStyle name="20 % – Zvýraznění4 6 8 3 3" xfId="42959"/>
    <cellStyle name="20 % – Zvýraznění4 6 8 4" xfId="12576"/>
    <cellStyle name="20 % – Zvýraznění4 6 8 5" xfId="23992"/>
    <cellStyle name="20 % – Zvýraznění4 6 8 6" xfId="35367"/>
    <cellStyle name="20 % – Zvýraznění4 6 9" xfId="2369"/>
    <cellStyle name="20 % – Zvýraznění4 6 9 2" xfId="8790"/>
    <cellStyle name="20 % – Zvýraznění4 6 9 2 2" xfId="16713"/>
    <cellStyle name="20 % – Zvýraznění4 6 9 2 3" xfId="28123"/>
    <cellStyle name="20 % – Zvýraznění4 6 9 2 4" xfId="39500"/>
    <cellStyle name="20 % – Zvýraznění4 6 9 3" xfId="20196"/>
    <cellStyle name="20 % – Zvýraznění4 6 9 3 2" xfId="31583"/>
    <cellStyle name="20 % – Zvýraznění4 6 9 3 3" xfId="42960"/>
    <cellStyle name="20 % – Zvýraznění4 6 9 4" xfId="12577"/>
    <cellStyle name="20 % – Zvýraznění4 6 9 5" xfId="23993"/>
    <cellStyle name="20 % – Zvýraznění4 6 9 6" xfId="35368"/>
    <cellStyle name="20 % – Zvýraznění4 7" xfId="445"/>
    <cellStyle name="20 % – Zvýraznění4 7 10" xfId="34280"/>
    <cellStyle name="20 % – Zvýraznění4 7 2" xfId="2370"/>
    <cellStyle name="20 % – Zvýraznění4 7 2 2" xfId="8791"/>
    <cellStyle name="20 % – Zvýraznění4 7 2 2 2" xfId="16714"/>
    <cellStyle name="20 % – Zvýraznění4 7 2 2 3" xfId="28124"/>
    <cellStyle name="20 % – Zvýraznění4 7 2 2 4" xfId="39501"/>
    <cellStyle name="20 % – Zvýraznění4 7 2 3" xfId="20197"/>
    <cellStyle name="20 % – Zvýraznění4 7 2 3 2" xfId="31584"/>
    <cellStyle name="20 % – Zvýraznění4 7 2 3 3" xfId="42961"/>
    <cellStyle name="20 % – Zvýraznění4 7 2 4" xfId="12578"/>
    <cellStyle name="20 % – Zvýraznění4 7 2 5" xfId="23994"/>
    <cellStyle name="20 % – Zvýraznění4 7 2 6" xfId="35369"/>
    <cellStyle name="20 % – Zvýraznění4 7 3" xfId="2371"/>
    <cellStyle name="20 % – Zvýraznění4 7 3 2" xfId="8792"/>
    <cellStyle name="20 % – Zvýraznění4 7 3 2 2" xfId="16715"/>
    <cellStyle name="20 % – Zvýraznění4 7 3 2 3" xfId="28125"/>
    <cellStyle name="20 % – Zvýraznění4 7 3 2 4" xfId="39502"/>
    <cellStyle name="20 % – Zvýraznění4 7 3 3" xfId="20198"/>
    <cellStyle name="20 % – Zvýraznění4 7 3 3 2" xfId="31585"/>
    <cellStyle name="20 % – Zvýraznění4 7 3 3 3" xfId="42962"/>
    <cellStyle name="20 % – Zvýraznění4 7 3 4" xfId="12579"/>
    <cellStyle name="20 % – Zvýraznění4 7 3 5" xfId="23995"/>
    <cellStyle name="20 % – Zvýraznění4 7 3 6" xfId="35370"/>
    <cellStyle name="20 % – Zvýraznění4 7 4" xfId="2372"/>
    <cellStyle name="20 % – Zvýraznění4 7 4 2" xfId="8793"/>
    <cellStyle name="20 % – Zvýraznění4 7 4 2 2" xfId="16716"/>
    <cellStyle name="20 % – Zvýraznění4 7 4 2 3" xfId="28126"/>
    <cellStyle name="20 % – Zvýraznění4 7 4 2 4" xfId="39503"/>
    <cellStyle name="20 % – Zvýraznění4 7 4 3" xfId="20199"/>
    <cellStyle name="20 % – Zvýraznění4 7 4 3 2" xfId="31586"/>
    <cellStyle name="20 % – Zvýraznění4 7 4 3 3" xfId="42963"/>
    <cellStyle name="20 % – Zvýraznění4 7 4 4" xfId="12580"/>
    <cellStyle name="20 % – Zvýraznění4 7 4 5" xfId="23996"/>
    <cellStyle name="20 % – Zvýraznění4 7 4 6" xfId="35371"/>
    <cellStyle name="20 % – Zvýraznění4 7 5" xfId="2373"/>
    <cellStyle name="20 % – Zvýraznění4 7 5 2" xfId="8794"/>
    <cellStyle name="20 % – Zvýraznění4 7 5 2 2" xfId="18596"/>
    <cellStyle name="20 % – Zvýraznění4 7 5 2 3" xfId="29990"/>
    <cellStyle name="20 % – Zvýraznění4 7 5 2 4" xfId="41367"/>
    <cellStyle name="20 % – Zvýraznění4 7 5 3" xfId="20200"/>
    <cellStyle name="20 % – Zvýraznění4 7 5 3 2" xfId="31587"/>
    <cellStyle name="20 % – Zvýraznění4 7 5 3 3" xfId="42964"/>
    <cellStyle name="20 % – Zvýraznění4 7 5 4" xfId="12581"/>
    <cellStyle name="20 % – Zvýraznění4 7 5 5" xfId="23997"/>
    <cellStyle name="20 % – Zvýraznění4 7 5 6" xfId="35372"/>
    <cellStyle name="20 % – Zvýraznění4 7 6" xfId="7701"/>
    <cellStyle name="20 % – Zvýraznění4 7 6 2" xfId="15344"/>
    <cellStyle name="20 % – Zvýraznění4 7 6 3" xfId="26757"/>
    <cellStyle name="20 % – Zvýraznění4 7 6 4" xfId="38134"/>
    <cellStyle name="20 % – Zvýraznění4 7 7" xfId="19105"/>
    <cellStyle name="20 % – Zvýraznění4 7 7 2" xfId="30495"/>
    <cellStyle name="20 % – Zvýraznění4 7 7 3" xfId="41872"/>
    <cellStyle name="20 % – Zvýraznění4 7 8" xfId="11489"/>
    <cellStyle name="20 % – Zvýraznění4 7 9" xfId="22905"/>
    <cellStyle name="20 % – Zvýraznění4 8" xfId="2374"/>
    <cellStyle name="20 % – Zvýraznění4 8 2" xfId="2375"/>
    <cellStyle name="20 % – Zvýraznění4 8 2 2" xfId="8795"/>
    <cellStyle name="20 % – Zvýraznění4 8 2 2 2" xfId="15508"/>
    <cellStyle name="20 % – Zvýraznění4 8 2 2 3" xfId="26919"/>
    <cellStyle name="20 % – Zvýraznění4 8 2 2 4" xfId="38296"/>
    <cellStyle name="20 % – Zvýraznění4 8 2 3" xfId="20201"/>
    <cellStyle name="20 % – Zvýraznění4 8 2 3 2" xfId="31588"/>
    <cellStyle name="20 % – Zvýraznění4 8 2 3 3" xfId="42965"/>
    <cellStyle name="20 % – Zvýraznění4 8 2 4" xfId="12582"/>
    <cellStyle name="20 % – Zvýraznění4 8 2 5" xfId="23998"/>
    <cellStyle name="20 % – Zvýraznění4 8 2 6" xfId="35373"/>
    <cellStyle name="20 % – Zvýraznění4 8 3" xfId="2376"/>
    <cellStyle name="20 % – Zvýraznění4 8 3 2" xfId="8796"/>
    <cellStyle name="20 % – Zvýraznění4 8 3 2 2" xfId="16717"/>
    <cellStyle name="20 % – Zvýraznění4 8 3 2 3" xfId="28127"/>
    <cellStyle name="20 % – Zvýraznění4 8 3 2 4" xfId="39504"/>
    <cellStyle name="20 % – Zvýraznění4 8 3 3" xfId="20202"/>
    <cellStyle name="20 % – Zvýraznění4 8 3 3 2" xfId="31589"/>
    <cellStyle name="20 % – Zvýraznění4 8 3 3 3" xfId="42966"/>
    <cellStyle name="20 % – Zvýraznění4 8 3 4" xfId="12583"/>
    <cellStyle name="20 % – Zvýraznění4 8 3 5" xfId="23999"/>
    <cellStyle name="20 % – Zvýraznění4 8 3 6" xfId="35374"/>
    <cellStyle name="20 % – Zvýraznění4 8 4" xfId="2377"/>
    <cellStyle name="20 % – Zvýraznění4 8 4 2" xfId="8797"/>
    <cellStyle name="20 % – Zvýraznění4 8 4 2 2" xfId="16718"/>
    <cellStyle name="20 % – Zvýraznění4 8 4 2 3" xfId="28128"/>
    <cellStyle name="20 % – Zvýraznění4 8 4 2 4" xfId="39505"/>
    <cellStyle name="20 % – Zvýraznění4 8 4 3" xfId="20203"/>
    <cellStyle name="20 % – Zvýraznění4 8 4 3 2" xfId="31590"/>
    <cellStyle name="20 % – Zvýraznění4 8 4 3 3" xfId="42967"/>
    <cellStyle name="20 % – Zvýraznění4 8 4 4" xfId="12584"/>
    <cellStyle name="20 % – Zvýraznění4 8 4 5" xfId="24000"/>
    <cellStyle name="20 % – Zvýraznění4 8 4 6" xfId="35375"/>
    <cellStyle name="20 % – Zvýraznění4 8 5" xfId="2378"/>
    <cellStyle name="20 % – Zvýraznění4 9" xfId="2379"/>
    <cellStyle name="20 % – Zvýraznění4 9 2" xfId="2380"/>
    <cellStyle name="20 % – Zvýraznění4 9 2 2" xfId="8799"/>
    <cellStyle name="20 % – Zvýraznění4 9 2 2 2" xfId="16719"/>
    <cellStyle name="20 % – Zvýraznění4 9 2 2 3" xfId="28129"/>
    <cellStyle name="20 % – Zvýraznění4 9 2 2 4" xfId="39506"/>
    <cellStyle name="20 % – Zvýraznění4 9 2 3" xfId="20205"/>
    <cellStyle name="20 % – Zvýraznění4 9 2 3 2" xfId="31592"/>
    <cellStyle name="20 % – Zvýraznění4 9 2 3 3" xfId="42969"/>
    <cellStyle name="20 % – Zvýraznění4 9 2 4" xfId="12586"/>
    <cellStyle name="20 % – Zvýraznění4 9 2 5" xfId="24002"/>
    <cellStyle name="20 % – Zvýraznění4 9 2 6" xfId="35377"/>
    <cellStyle name="20 % – Zvýraznění4 9 3" xfId="2381"/>
    <cellStyle name="20 % – Zvýraznění4 9 3 2" xfId="8800"/>
    <cellStyle name="20 % – Zvýraznění4 9 3 2 2" xfId="16720"/>
    <cellStyle name="20 % – Zvýraznění4 9 3 2 3" xfId="28130"/>
    <cellStyle name="20 % – Zvýraznění4 9 3 2 4" xfId="39507"/>
    <cellStyle name="20 % – Zvýraznění4 9 3 3" xfId="20206"/>
    <cellStyle name="20 % – Zvýraznění4 9 3 3 2" xfId="31593"/>
    <cellStyle name="20 % – Zvýraznění4 9 3 3 3" xfId="42970"/>
    <cellStyle name="20 % – Zvýraznění4 9 3 4" xfId="12587"/>
    <cellStyle name="20 % – Zvýraznění4 9 3 5" xfId="24003"/>
    <cellStyle name="20 % – Zvýraznění4 9 3 6" xfId="35378"/>
    <cellStyle name="20 % – Zvýraznění4 9 4" xfId="2382"/>
    <cellStyle name="20 % – Zvýraznění4 9 4 2" xfId="8801"/>
    <cellStyle name="20 % – Zvýraznění4 9 4 2 2" xfId="16721"/>
    <cellStyle name="20 % – Zvýraznění4 9 4 2 3" xfId="28131"/>
    <cellStyle name="20 % – Zvýraznění4 9 4 2 4" xfId="39508"/>
    <cellStyle name="20 % – Zvýraznění4 9 4 3" xfId="20207"/>
    <cellStyle name="20 % – Zvýraznění4 9 4 3 2" xfId="31594"/>
    <cellStyle name="20 % – Zvýraznění4 9 4 3 3" xfId="42971"/>
    <cellStyle name="20 % – Zvýraznění4 9 4 4" xfId="12588"/>
    <cellStyle name="20 % – Zvýraznění4 9 4 5" xfId="24004"/>
    <cellStyle name="20 % – Zvýraznění4 9 4 6" xfId="35379"/>
    <cellStyle name="20 % – Zvýraznění4 9 5" xfId="8798"/>
    <cellStyle name="20 % – Zvýraznění4 9 5 2" xfId="15565"/>
    <cellStyle name="20 % – Zvýraznění4 9 5 3" xfId="26976"/>
    <cellStyle name="20 % – Zvýraznění4 9 5 4" xfId="38353"/>
    <cellStyle name="20 % – Zvýraznění4 9 6" xfId="20204"/>
    <cellStyle name="20 % – Zvýraznění4 9 6 2" xfId="31591"/>
    <cellStyle name="20 % – Zvýraznění4 9 6 3" xfId="42968"/>
    <cellStyle name="20 % – Zvýraznění4 9 7" xfId="12585"/>
    <cellStyle name="20 % – Zvýraznění4 9 8" xfId="24001"/>
    <cellStyle name="20 % – Zvýraznění4 9 9" xfId="35376"/>
    <cellStyle name="20 % – Zvýraznění5" xfId="9" builtinId="46" customBuiltin="1"/>
    <cellStyle name="20 % – Zvýraznění5 10" xfId="2383"/>
    <cellStyle name="20 % – Zvýraznění5 10 2" xfId="2384"/>
    <cellStyle name="20 % – Zvýraznění5 10 2 2" xfId="8803"/>
    <cellStyle name="20 % – Zvýraznění5 10 2 2 2" xfId="16722"/>
    <cellStyle name="20 % – Zvýraznění5 10 2 2 3" xfId="28132"/>
    <cellStyle name="20 % – Zvýraznění5 10 2 2 4" xfId="39509"/>
    <cellStyle name="20 % – Zvýraznění5 10 2 3" xfId="20209"/>
    <cellStyle name="20 % – Zvýraznění5 10 2 3 2" xfId="31596"/>
    <cellStyle name="20 % – Zvýraznění5 10 2 3 3" xfId="42973"/>
    <cellStyle name="20 % – Zvýraznění5 10 2 4" xfId="12590"/>
    <cellStyle name="20 % – Zvýraznění5 10 2 5" xfId="24006"/>
    <cellStyle name="20 % – Zvýraznění5 10 2 6" xfId="35381"/>
    <cellStyle name="20 % – Zvýraznění5 10 3" xfId="2385"/>
    <cellStyle name="20 % – Zvýraznění5 10 3 2" xfId="8804"/>
    <cellStyle name="20 % – Zvýraznění5 10 3 2 2" xfId="16723"/>
    <cellStyle name="20 % – Zvýraznění5 10 3 2 3" xfId="28133"/>
    <cellStyle name="20 % – Zvýraznění5 10 3 2 4" xfId="39510"/>
    <cellStyle name="20 % – Zvýraznění5 10 3 3" xfId="20210"/>
    <cellStyle name="20 % – Zvýraznění5 10 3 3 2" xfId="31597"/>
    <cellStyle name="20 % – Zvýraznění5 10 3 3 3" xfId="42974"/>
    <cellStyle name="20 % – Zvýraznění5 10 3 4" xfId="12591"/>
    <cellStyle name="20 % – Zvýraznění5 10 3 5" xfId="24007"/>
    <cellStyle name="20 % – Zvýraznění5 10 3 6" xfId="35382"/>
    <cellStyle name="20 % – Zvýraznění5 10 4" xfId="2386"/>
    <cellStyle name="20 % – Zvýraznění5 10 4 2" xfId="8805"/>
    <cellStyle name="20 % – Zvýraznění5 10 4 2 2" xfId="16724"/>
    <cellStyle name="20 % – Zvýraznění5 10 4 2 3" xfId="28134"/>
    <cellStyle name="20 % – Zvýraznění5 10 4 2 4" xfId="39511"/>
    <cellStyle name="20 % – Zvýraznění5 10 4 3" xfId="20211"/>
    <cellStyle name="20 % – Zvýraznění5 10 4 3 2" xfId="31598"/>
    <cellStyle name="20 % – Zvýraznění5 10 4 3 3" xfId="42975"/>
    <cellStyle name="20 % – Zvýraznění5 10 4 4" xfId="12592"/>
    <cellStyle name="20 % – Zvýraznění5 10 4 5" xfId="24008"/>
    <cellStyle name="20 % – Zvýraznění5 10 4 6" xfId="35383"/>
    <cellStyle name="20 % – Zvýraznění5 10 5" xfId="8802"/>
    <cellStyle name="20 % – Zvýraznění5 10 5 2" xfId="15691"/>
    <cellStyle name="20 % – Zvýraznění5 10 5 3" xfId="27101"/>
    <cellStyle name="20 % – Zvýraznění5 10 5 4" xfId="38478"/>
    <cellStyle name="20 % – Zvýraznění5 10 6" xfId="20208"/>
    <cellStyle name="20 % – Zvýraznění5 10 6 2" xfId="31595"/>
    <cellStyle name="20 % – Zvýraznění5 10 6 3" xfId="42972"/>
    <cellStyle name="20 % – Zvýraznění5 10 7" xfId="12589"/>
    <cellStyle name="20 % – Zvýraznění5 10 8" xfId="24005"/>
    <cellStyle name="20 % – Zvýraznění5 10 9" xfId="35380"/>
    <cellStyle name="20 % – Zvýraznění5 11" xfId="2387"/>
    <cellStyle name="20 % – Zvýraznění5 11 2" xfId="2388"/>
    <cellStyle name="20 % – Zvýraznění5 11 2 2" xfId="8807"/>
    <cellStyle name="20 % – Zvýraznění5 11 2 2 2" xfId="16725"/>
    <cellStyle name="20 % – Zvýraznění5 11 2 2 3" xfId="28135"/>
    <cellStyle name="20 % – Zvýraznění5 11 2 2 4" xfId="39512"/>
    <cellStyle name="20 % – Zvýraznění5 11 2 3" xfId="20213"/>
    <cellStyle name="20 % – Zvýraznění5 11 2 3 2" xfId="31600"/>
    <cellStyle name="20 % – Zvýraznění5 11 2 3 3" xfId="42977"/>
    <cellStyle name="20 % – Zvýraznění5 11 2 4" xfId="12594"/>
    <cellStyle name="20 % – Zvýraznění5 11 2 5" xfId="24010"/>
    <cellStyle name="20 % – Zvýraznění5 11 2 6" xfId="35385"/>
    <cellStyle name="20 % – Zvýraznění5 11 3" xfId="2389"/>
    <cellStyle name="20 % – Zvýraznění5 11 3 2" xfId="8808"/>
    <cellStyle name="20 % – Zvýraznění5 11 3 2 2" xfId="16726"/>
    <cellStyle name="20 % – Zvýraznění5 11 3 2 3" xfId="28136"/>
    <cellStyle name="20 % – Zvýraznění5 11 3 2 4" xfId="39513"/>
    <cellStyle name="20 % – Zvýraznění5 11 3 3" xfId="20214"/>
    <cellStyle name="20 % – Zvýraznění5 11 3 3 2" xfId="31601"/>
    <cellStyle name="20 % – Zvýraznění5 11 3 3 3" xfId="42978"/>
    <cellStyle name="20 % – Zvýraznění5 11 3 4" xfId="12595"/>
    <cellStyle name="20 % – Zvýraznění5 11 3 5" xfId="24011"/>
    <cellStyle name="20 % – Zvýraznění5 11 3 6" xfId="35386"/>
    <cellStyle name="20 % – Zvýraznění5 11 4" xfId="2390"/>
    <cellStyle name="20 % – Zvýraznění5 11 4 2" xfId="8809"/>
    <cellStyle name="20 % – Zvýraznění5 11 4 2 2" xfId="16727"/>
    <cellStyle name="20 % – Zvýraznění5 11 4 2 3" xfId="28137"/>
    <cellStyle name="20 % – Zvýraznění5 11 4 2 4" xfId="39514"/>
    <cellStyle name="20 % – Zvýraznění5 11 4 3" xfId="20215"/>
    <cellStyle name="20 % – Zvýraznění5 11 4 3 2" xfId="31602"/>
    <cellStyle name="20 % – Zvýraznění5 11 4 3 3" xfId="42979"/>
    <cellStyle name="20 % – Zvýraznění5 11 4 4" xfId="12596"/>
    <cellStyle name="20 % – Zvýraznění5 11 4 5" xfId="24012"/>
    <cellStyle name="20 % – Zvýraznění5 11 4 6" xfId="35387"/>
    <cellStyle name="20 % – Zvýraznění5 11 5" xfId="8806"/>
    <cellStyle name="20 % – Zvýraznění5 11 5 2" xfId="15773"/>
    <cellStyle name="20 % – Zvýraznění5 11 5 3" xfId="27183"/>
    <cellStyle name="20 % – Zvýraznění5 11 5 4" xfId="38560"/>
    <cellStyle name="20 % – Zvýraznění5 11 6" xfId="20212"/>
    <cellStyle name="20 % – Zvýraznění5 11 6 2" xfId="31599"/>
    <cellStyle name="20 % – Zvýraznění5 11 6 3" xfId="42976"/>
    <cellStyle name="20 % – Zvýraznění5 11 7" xfId="12593"/>
    <cellStyle name="20 % – Zvýraznění5 11 8" xfId="24009"/>
    <cellStyle name="20 % – Zvýraznění5 11 9" xfId="35384"/>
    <cellStyle name="20 % – Zvýraznění5 12" xfId="2391"/>
    <cellStyle name="20 % – Zvýraznění5 12 2" xfId="2392"/>
    <cellStyle name="20 % – Zvýraznění5 12 2 2" xfId="8811"/>
    <cellStyle name="20 % – Zvýraznění5 12 2 2 2" xfId="16728"/>
    <cellStyle name="20 % – Zvýraznění5 12 2 2 3" xfId="28138"/>
    <cellStyle name="20 % – Zvýraznění5 12 2 2 4" xfId="39515"/>
    <cellStyle name="20 % – Zvýraznění5 12 2 3" xfId="20217"/>
    <cellStyle name="20 % – Zvýraznění5 12 2 3 2" xfId="31604"/>
    <cellStyle name="20 % – Zvýraznění5 12 2 3 3" xfId="42981"/>
    <cellStyle name="20 % – Zvýraznění5 12 2 4" xfId="12598"/>
    <cellStyle name="20 % – Zvýraznění5 12 2 5" xfId="24014"/>
    <cellStyle name="20 % – Zvýraznění5 12 2 6" xfId="35389"/>
    <cellStyle name="20 % – Zvýraznění5 12 3" xfId="2393"/>
    <cellStyle name="20 % – Zvýraznění5 12 3 2" xfId="8812"/>
    <cellStyle name="20 % – Zvýraznění5 12 3 2 2" xfId="16729"/>
    <cellStyle name="20 % – Zvýraznění5 12 3 2 3" xfId="28139"/>
    <cellStyle name="20 % – Zvýraznění5 12 3 2 4" xfId="39516"/>
    <cellStyle name="20 % – Zvýraznění5 12 3 3" xfId="20218"/>
    <cellStyle name="20 % – Zvýraznění5 12 3 3 2" xfId="31605"/>
    <cellStyle name="20 % – Zvýraznění5 12 3 3 3" xfId="42982"/>
    <cellStyle name="20 % – Zvýraznění5 12 3 4" xfId="12599"/>
    <cellStyle name="20 % – Zvýraznění5 12 3 5" xfId="24015"/>
    <cellStyle name="20 % – Zvýraznění5 12 3 6" xfId="35390"/>
    <cellStyle name="20 % – Zvýraznění5 12 4" xfId="2394"/>
    <cellStyle name="20 % – Zvýraznění5 12 4 2" xfId="8813"/>
    <cellStyle name="20 % – Zvýraznění5 12 4 2 2" xfId="16730"/>
    <cellStyle name="20 % – Zvýraznění5 12 4 2 3" xfId="28140"/>
    <cellStyle name="20 % – Zvýraznění5 12 4 2 4" xfId="39517"/>
    <cellStyle name="20 % – Zvýraznění5 12 4 3" xfId="20219"/>
    <cellStyle name="20 % – Zvýraznění5 12 4 3 2" xfId="31606"/>
    <cellStyle name="20 % – Zvýraznění5 12 4 3 3" xfId="42983"/>
    <cellStyle name="20 % – Zvýraznění5 12 4 4" xfId="12600"/>
    <cellStyle name="20 % – Zvýraznění5 12 4 5" xfId="24016"/>
    <cellStyle name="20 % – Zvýraznění5 12 4 6" xfId="35391"/>
    <cellStyle name="20 % – Zvýraznění5 12 5" xfId="8810"/>
    <cellStyle name="20 % – Zvýraznění5 12 5 2" xfId="15866"/>
    <cellStyle name="20 % – Zvýraznění5 12 5 3" xfId="27276"/>
    <cellStyle name="20 % – Zvýraznění5 12 5 4" xfId="38653"/>
    <cellStyle name="20 % – Zvýraznění5 12 6" xfId="20216"/>
    <cellStyle name="20 % – Zvýraznění5 12 6 2" xfId="31603"/>
    <cellStyle name="20 % – Zvýraznění5 12 6 3" xfId="42980"/>
    <cellStyle name="20 % – Zvýraznění5 12 7" xfId="12597"/>
    <cellStyle name="20 % – Zvýraznění5 12 8" xfId="24013"/>
    <cellStyle name="20 % – Zvýraznění5 12 9" xfId="35388"/>
    <cellStyle name="20 % – Zvýraznění5 13" xfId="2395"/>
    <cellStyle name="20 % – Zvýraznění5 13 2" xfId="2396"/>
    <cellStyle name="20 % – Zvýraznění5 14" xfId="2397"/>
    <cellStyle name="20 % – Zvýraznění5 14 2" xfId="2398"/>
    <cellStyle name="20 % – Zvýraznění5 15" xfId="2399"/>
    <cellStyle name="20 % – Zvýraznění5 15 2" xfId="2400"/>
    <cellStyle name="20 % – Zvýraznění5 16" xfId="2401"/>
    <cellStyle name="20 % – Zvýraznění5 16 2" xfId="2402"/>
    <cellStyle name="20 % – Zvýraznění5 17" xfId="2403"/>
    <cellStyle name="20 % – Zvýraznění5 17 2" xfId="2404"/>
    <cellStyle name="20 % – Zvýraznění5 18" xfId="2405"/>
    <cellStyle name="20 % – Zvýraznění5 18 2" xfId="2406"/>
    <cellStyle name="20 % – Zvýraznění5 19" xfId="2407"/>
    <cellStyle name="20 % – Zvýraznění5 19 2" xfId="2408"/>
    <cellStyle name="20 % – Zvýraznění5 2" xfId="10"/>
    <cellStyle name="20 % – Zvýraznění5 2 10" xfId="2409"/>
    <cellStyle name="20 % – Zvýraznění5 2 10 2" xfId="2410"/>
    <cellStyle name="20 % – Zvýraznění5 2 11" xfId="2411"/>
    <cellStyle name="20 % – Zvýraznění5 2 11 2" xfId="2412"/>
    <cellStyle name="20 % – Zvýraznění5 2 12" xfId="2413"/>
    <cellStyle name="20 % – Zvýraznění5 2 12 2" xfId="2414"/>
    <cellStyle name="20 % – Zvýraznění5 2 13" xfId="2415"/>
    <cellStyle name="20 % – Zvýraznění5 2 13 2" xfId="2416"/>
    <cellStyle name="20 % – Zvýraznění5 2 14" xfId="2417"/>
    <cellStyle name="20 % – Zvýraznění5 2 2" xfId="105"/>
    <cellStyle name="20 % – Zvýraznění5 2 2 10" xfId="2418"/>
    <cellStyle name="20 % – Zvýraznění5 2 2 10 2" xfId="2419"/>
    <cellStyle name="20 % – Zvýraznění5 2 2 11" xfId="2420"/>
    <cellStyle name="20 % – Zvýraznění5 2 2 11 2" xfId="2421"/>
    <cellStyle name="20 % – Zvýraznění5 2 2 12" xfId="2422"/>
    <cellStyle name="20 % – Zvýraznění5 2 2 12 2" xfId="2423"/>
    <cellStyle name="20 % – Zvýraznění5 2 2 13" xfId="2424"/>
    <cellStyle name="20 % – Zvýraznění5 2 2 2" xfId="223"/>
    <cellStyle name="20 % – Zvýraznění5 2 2 2 10" xfId="2425"/>
    <cellStyle name="20 % – Zvýraznění5 2 2 2 2" xfId="2426"/>
    <cellStyle name="20 % – Zvýraznění5 2 2 2 2 2" xfId="2427"/>
    <cellStyle name="20 % – Zvýraznění5 2 2 2 3" xfId="2428"/>
    <cellStyle name="20 % – Zvýraznění5 2 2 2 3 2" xfId="2429"/>
    <cellStyle name="20 % – Zvýraznění5 2 2 2 4" xfId="2430"/>
    <cellStyle name="20 % – Zvýraznění5 2 2 2 4 2" xfId="2431"/>
    <cellStyle name="20 % – Zvýraznění5 2 2 2 5" xfId="2432"/>
    <cellStyle name="20 % – Zvýraznění5 2 2 2 5 2" xfId="2433"/>
    <cellStyle name="20 % – Zvýraznění5 2 2 2 6" xfId="2434"/>
    <cellStyle name="20 % – Zvýraznění5 2 2 2 6 2" xfId="2435"/>
    <cellStyle name="20 % – Zvýraznění5 2 2 2 7" xfId="2436"/>
    <cellStyle name="20 % – Zvýraznění5 2 2 2 7 2" xfId="2437"/>
    <cellStyle name="20 % – Zvýraznění5 2 2 2 8" xfId="2438"/>
    <cellStyle name="20 % – Zvýraznění5 2 2 2 8 2" xfId="2439"/>
    <cellStyle name="20 % – Zvýraznění5 2 2 2 9" xfId="2440"/>
    <cellStyle name="20 % – Zvýraznění5 2 2 2 9 2" xfId="2441"/>
    <cellStyle name="20 % – Zvýraznění5 2 2 3" xfId="253"/>
    <cellStyle name="20 % – Zvýraznění5 2 2 3 10" xfId="2442"/>
    <cellStyle name="20 % – Zvýraznění5 2 2 3 2" xfId="2443"/>
    <cellStyle name="20 % – Zvýraznění5 2 2 3 2 2" xfId="2444"/>
    <cellStyle name="20 % – Zvýraznění5 2 2 3 3" xfId="2445"/>
    <cellStyle name="20 % – Zvýraznění5 2 2 3 3 2" xfId="2446"/>
    <cellStyle name="20 % – Zvýraznění5 2 2 3 4" xfId="2447"/>
    <cellStyle name="20 % – Zvýraznění5 2 2 3 4 2" xfId="2448"/>
    <cellStyle name="20 % – Zvýraznění5 2 2 3 5" xfId="2449"/>
    <cellStyle name="20 % – Zvýraznění5 2 2 3 5 2" xfId="2450"/>
    <cellStyle name="20 % – Zvýraznění5 2 2 3 6" xfId="2451"/>
    <cellStyle name="20 % – Zvýraznění5 2 2 3 6 2" xfId="2452"/>
    <cellStyle name="20 % – Zvýraznění5 2 2 3 7" xfId="2453"/>
    <cellStyle name="20 % – Zvýraznění5 2 2 3 7 2" xfId="2454"/>
    <cellStyle name="20 % – Zvýraznění5 2 2 3 8" xfId="2455"/>
    <cellStyle name="20 % – Zvýraznění5 2 2 3 8 2" xfId="2456"/>
    <cellStyle name="20 % – Zvýraznění5 2 2 3 9" xfId="2457"/>
    <cellStyle name="20 % – Zvýraznění5 2 2 3 9 2" xfId="2458"/>
    <cellStyle name="20 % – Zvýraznění5 2 2 4" xfId="446"/>
    <cellStyle name="20 % – Zvýraznění5 2 2 4 10" xfId="2459"/>
    <cellStyle name="20 % – Zvýraznění5 2 2 4 2" xfId="2460"/>
    <cellStyle name="20 % – Zvýraznění5 2 2 4 2 2" xfId="2461"/>
    <cellStyle name="20 % – Zvýraznění5 2 2 4 3" xfId="2462"/>
    <cellStyle name="20 % – Zvýraznění5 2 2 4 3 2" xfId="2463"/>
    <cellStyle name="20 % – Zvýraznění5 2 2 4 4" xfId="2464"/>
    <cellStyle name="20 % – Zvýraznění5 2 2 4 4 2" xfId="2465"/>
    <cellStyle name="20 % – Zvýraznění5 2 2 4 5" xfId="2466"/>
    <cellStyle name="20 % – Zvýraznění5 2 2 4 5 2" xfId="2467"/>
    <cellStyle name="20 % – Zvýraznění5 2 2 4 6" xfId="2468"/>
    <cellStyle name="20 % – Zvýraznění5 2 2 4 6 2" xfId="2469"/>
    <cellStyle name="20 % – Zvýraznění5 2 2 4 7" xfId="2470"/>
    <cellStyle name="20 % – Zvýraznění5 2 2 4 7 2" xfId="2471"/>
    <cellStyle name="20 % – Zvýraznění5 2 2 4 8" xfId="2472"/>
    <cellStyle name="20 % – Zvýraznění5 2 2 4 8 2" xfId="2473"/>
    <cellStyle name="20 % – Zvýraznění5 2 2 4 9" xfId="2474"/>
    <cellStyle name="20 % – Zvýraznění5 2 2 4 9 2" xfId="2475"/>
    <cellStyle name="20 % – Zvýraznění5 2 2 5" xfId="2476"/>
    <cellStyle name="20 % – Zvýraznění5 2 2 5 2" xfId="2477"/>
    <cellStyle name="20 % – Zvýraznění5 2 2 6" xfId="2478"/>
    <cellStyle name="20 % – Zvýraznění5 2 2 6 2" xfId="2479"/>
    <cellStyle name="20 % – Zvýraznění5 2 2 7" xfId="2480"/>
    <cellStyle name="20 % – Zvýraznění5 2 2 7 2" xfId="2481"/>
    <cellStyle name="20 % – Zvýraznění5 2 2 8" xfId="2482"/>
    <cellStyle name="20 % – Zvýraznění5 2 2 8 2" xfId="2483"/>
    <cellStyle name="20 % – Zvýraznění5 2 2 9" xfId="2484"/>
    <cellStyle name="20 % – Zvýraznění5 2 2 9 2" xfId="2485"/>
    <cellStyle name="20 % – Zvýraznění5 2 3" xfId="222"/>
    <cellStyle name="20 % – Zvýraznění5 2 3 10" xfId="2486"/>
    <cellStyle name="20 % – Zvýraznění5 2 3 2" xfId="2487"/>
    <cellStyle name="20 % – Zvýraznění5 2 3 2 2" xfId="2488"/>
    <cellStyle name="20 % – Zvýraznění5 2 3 3" xfId="2489"/>
    <cellStyle name="20 % – Zvýraznění5 2 3 3 2" xfId="2490"/>
    <cellStyle name="20 % – Zvýraznění5 2 3 4" xfId="2491"/>
    <cellStyle name="20 % – Zvýraznění5 2 3 4 2" xfId="2492"/>
    <cellStyle name="20 % – Zvýraznění5 2 3 5" xfId="2493"/>
    <cellStyle name="20 % – Zvýraznění5 2 3 5 2" xfId="2494"/>
    <cellStyle name="20 % – Zvýraznění5 2 3 6" xfId="2495"/>
    <cellStyle name="20 % – Zvýraznění5 2 3 6 2" xfId="2496"/>
    <cellStyle name="20 % – Zvýraznění5 2 3 7" xfId="2497"/>
    <cellStyle name="20 % – Zvýraznění5 2 3 7 2" xfId="2498"/>
    <cellStyle name="20 % – Zvýraznění5 2 3 8" xfId="2499"/>
    <cellStyle name="20 % – Zvýraznění5 2 3 8 2" xfId="2500"/>
    <cellStyle name="20 % – Zvýraznění5 2 3 9" xfId="2501"/>
    <cellStyle name="20 % – Zvýraznění5 2 3 9 2" xfId="2502"/>
    <cellStyle name="20 % – Zvýraznění5 2 4" xfId="252"/>
    <cellStyle name="20 % – Zvýraznění5 2 4 10" xfId="2503"/>
    <cellStyle name="20 % – Zvýraznění5 2 4 2" xfId="2504"/>
    <cellStyle name="20 % – Zvýraznění5 2 4 2 2" xfId="2505"/>
    <cellStyle name="20 % – Zvýraznění5 2 4 3" xfId="2506"/>
    <cellStyle name="20 % – Zvýraznění5 2 4 3 2" xfId="2507"/>
    <cellStyle name="20 % – Zvýraznění5 2 4 4" xfId="2508"/>
    <cellStyle name="20 % – Zvýraznění5 2 4 4 2" xfId="2509"/>
    <cellStyle name="20 % – Zvýraznění5 2 4 5" xfId="2510"/>
    <cellStyle name="20 % – Zvýraznění5 2 4 5 2" xfId="2511"/>
    <cellStyle name="20 % – Zvýraznění5 2 4 6" xfId="2512"/>
    <cellStyle name="20 % – Zvýraznění5 2 4 6 2" xfId="2513"/>
    <cellStyle name="20 % – Zvýraznění5 2 4 7" xfId="2514"/>
    <cellStyle name="20 % – Zvýraznění5 2 4 7 2" xfId="2515"/>
    <cellStyle name="20 % – Zvýraznění5 2 4 8" xfId="2516"/>
    <cellStyle name="20 % – Zvýraznění5 2 4 8 2" xfId="2517"/>
    <cellStyle name="20 % – Zvýraznění5 2 4 9" xfId="2518"/>
    <cellStyle name="20 % – Zvýraznění5 2 4 9 2" xfId="2519"/>
    <cellStyle name="20 % – Zvýraznění5 2 5" xfId="447"/>
    <cellStyle name="20 % – Zvýraznění5 2 5 10" xfId="2520"/>
    <cellStyle name="20 % – Zvýraznění5 2 5 2" xfId="2521"/>
    <cellStyle name="20 % – Zvýraznění5 2 5 2 2" xfId="2522"/>
    <cellStyle name="20 % – Zvýraznění5 2 5 3" xfId="2523"/>
    <cellStyle name="20 % – Zvýraznění5 2 5 3 2" xfId="2524"/>
    <cellStyle name="20 % – Zvýraznění5 2 5 4" xfId="2525"/>
    <cellStyle name="20 % – Zvýraznění5 2 5 4 2" xfId="2526"/>
    <cellStyle name="20 % – Zvýraznění5 2 5 5" xfId="2527"/>
    <cellStyle name="20 % – Zvýraznění5 2 5 5 2" xfId="2528"/>
    <cellStyle name="20 % – Zvýraznění5 2 5 6" xfId="2529"/>
    <cellStyle name="20 % – Zvýraznění5 2 5 6 2" xfId="2530"/>
    <cellStyle name="20 % – Zvýraznění5 2 5 7" xfId="2531"/>
    <cellStyle name="20 % – Zvýraznění5 2 5 7 2" xfId="2532"/>
    <cellStyle name="20 % – Zvýraznění5 2 5 8" xfId="2533"/>
    <cellStyle name="20 % – Zvýraznění5 2 5 8 2" xfId="2534"/>
    <cellStyle name="20 % – Zvýraznění5 2 5 9" xfId="2535"/>
    <cellStyle name="20 % – Zvýraznění5 2 5 9 2" xfId="2536"/>
    <cellStyle name="20 % – Zvýraznění5 2 6" xfId="2537"/>
    <cellStyle name="20 % – Zvýraznění5 2 6 2" xfId="2538"/>
    <cellStyle name="20 % – Zvýraznění5 2 7" xfId="2539"/>
    <cellStyle name="20 % – Zvýraznění5 2 7 2" xfId="2540"/>
    <cellStyle name="20 % – Zvýraznění5 2 8" xfId="2541"/>
    <cellStyle name="20 % – Zvýraznění5 2 8 2" xfId="2542"/>
    <cellStyle name="20 % – Zvýraznění5 2 9" xfId="2543"/>
    <cellStyle name="20 % – Zvýraznění5 2 9 2" xfId="2544"/>
    <cellStyle name="20 % – Zvýraznění5 20" xfId="2545"/>
    <cellStyle name="20 % – Zvýraznění5 20 2" xfId="8814"/>
    <cellStyle name="20 % – Zvýraznění5 20 2 2" xfId="18711"/>
    <cellStyle name="20 % – Zvýraznění5 20 2 3" xfId="30105"/>
    <cellStyle name="20 % – Zvýraznění5 20 2 4" xfId="41482"/>
    <cellStyle name="20 % – Zvýraznění5 20 3" xfId="20220"/>
    <cellStyle name="20 % – Zvýraznění5 20 3 2" xfId="31607"/>
    <cellStyle name="20 % – Zvýraznění5 20 3 3" xfId="42984"/>
    <cellStyle name="20 % – Zvýraznění5 20 4" xfId="12601"/>
    <cellStyle name="20 % – Zvýraznění5 20 5" xfId="24017"/>
    <cellStyle name="20 % – Zvýraznění5 20 6" xfId="35392"/>
    <cellStyle name="20 % – Zvýraznění5 21" xfId="15158"/>
    <cellStyle name="20 % – Zvýraznění5 21 2" xfId="26573"/>
    <cellStyle name="20 % – Zvýraznění5 21 3" xfId="37950"/>
    <cellStyle name="20 % – Zvýraznění5 3" xfId="129"/>
    <cellStyle name="20 % – Zvýraznění5 3 10" xfId="2546"/>
    <cellStyle name="20 % – Zvýraznění5 3 10 2" xfId="2547"/>
    <cellStyle name="20 % – Zvýraznění5 3 10 2 2" xfId="8816"/>
    <cellStyle name="20 % – Zvýraznění5 3 10 2 2 2" xfId="16731"/>
    <cellStyle name="20 % – Zvýraznění5 3 10 2 2 3" xfId="28141"/>
    <cellStyle name="20 % – Zvýraznění5 3 10 2 2 4" xfId="39518"/>
    <cellStyle name="20 % – Zvýraznění5 3 10 2 3" xfId="20222"/>
    <cellStyle name="20 % – Zvýraznění5 3 10 2 3 2" xfId="31609"/>
    <cellStyle name="20 % – Zvýraznění5 3 10 2 3 3" xfId="42986"/>
    <cellStyle name="20 % – Zvýraznění5 3 10 2 4" xfId="12603"/>
    <cellStyle name="20 % – Zvýraznění5 3 10 2 5" xfId="24019"/>
    <cellStyle name="20 % – Zvýraznění5 3 10 2 6" xfId="35394"/>
    <cellStyle name="20 % – Zvýraznění5 3 10 3" xfId="2548"/>
    <cellStyle name="20 % – Zvýraznění5 3 10 3 2" xfId="8817"/>
    <cellStyle name="20 % – Zvýraznění5 3 10 3 2 2" xfId="16732"/>
    <cellStyle name="20 % – Zvýraznění5 3 10 3 2 3" xfId="28142"/>
    <cellStyle name="20 % – Zvýraznění5 3 10 3 2 4" xfId="39519"/>
    <cellStyle name="20 % – Zvýraznění5 3 10 3 3" xfId="20223"/>
    <cellStyle name="20 % – Zvýraznění5 3 10 3 3 2" xfId="31610"/>
    <cellStyle name="20 % – Zvýraznění5 3 10 3 3 3" xfId="42987"/>
    <cellStyle name="20 % – Zvýraznění5 3 10 3 4" xfId="12604"/>
    <cellStyle name="20 % – Zvýraznění5 3 10 3 5" xfId="24020"/>
    <cellStyle name="20 % – Zvýraznění5 3 10 3 6" xfId="35395"/>
    <cellStyle name="20 % – Zvýraznění5 3 10 4" xfId="2549"/>
    <cellStyle name="20 % – Zvýraznění5 3 10 4 2" xfId="8818"/>
    <cellStyle name="20 % – Zvýraznění5 3 10 4 2 2" xfId="16733"/>
    <cellStyle name="20 % – Zvýraznění5 3 10 4 2 3" xfId="28143"/>
    <cellStyle name="20 % – Zvýraznění5 3 10 4 2 4" xfId="39520"/>
    <cellStyle name="20 % – Zvýraznění5 3 10 4 3" xfId="20224"/>
    <cellStyle name="20 % – Zvýraznění5 3 10 4 3 2" xfId="31611"/>
    <cellStyle name="20 % – Zvýraznění5 3 10 4 3 3" xfId="42988"/>
    <cellStyle name="20 % – Zvýraznění5 3 10 4 4" xfId="12605"/>
    <cellStyle name="20 % – Zvýraznění5 3 10 4 5" xfId="24021"/>
    <cellStyle name="20 % – Zvýraznění5 3 10 4 6" xfId="35396"/>
    <cellStyle name="20 % – Zvýraznění5 3 10 5" xfId="8815"/>
    <cellStyle name="20 % – Zvýraznění5 3 10 5 2" xfId="15551"/>
    <cellStyle name="20 % – Zvýraznění5 3 10 5 3" xfId="26962"/>
    <cellStyle name="20 % – Zvýraznění5 3 10 5 4" xfId="38339"/>
    <cellStyle name="20 % – Zvýraznění5 3 10 6" xfId="20221"/>
    <cellStyle name="20 % – Zvýraznění5 3 10 6 2" xfId="31608"/>
    <cellStyle name="20 % – Zvýraznění5 3 10 6 3" xfId="42985"/>
    <cellStyle name="20 % – Zvýraznění5 3 10 7" xfId="12602"/>
    <cellStyle name="20 % – Zvýraznění5 3 10 8" xfId="24018"/>
    <cellStyle name="20 % – Zvýraznění5 3 10 9" xfId="35393"/>
    <cellStyle name="20 % – Zvýraznění5 3 11" xfId="2550"/>
    <cellStyle name="20 % – Zvýraznění5 3 11 2" xfId="8819"/>
    <cellStyle name="20 % – Zvýraznění5 3 11 2 2" xfId="16734"/>
    <cellStyle name="20 % – Zvýraznění5 3 11 2 3" xfId="28144"/>
    <cellStyle name="20 % – Zvýraznění5 3 11 2 4" xfId="39521"/>
    <cellStyle name="20 % – Zvýraznění5 3 11 3" xfId="20225"/>
    <cellStyle name="20 % – Zvýraznění5 3 11 3 2" xfId="31612"/>
    <cellStyle name="20 % – Zvýraznění5 3 11 3 3" xfId="42989"/>
    <cellStyle name="20 % – Zvýraznění5 3 11 4" xfId="12606"/>
    <cellStyle name="20 % – Zvýraznění5 3 11 5" xfId="24022"/>
    <cellStyle name="20 % – Zvýraznění5 3 11 6" xfId="35397"/>
    <cellStyle name="20 % – Zvýraznění5 3 12" xfId="2551"/>
    <cellStyle name="20 % – Zvýraznění5 3 12 2" xfId="8820"/>
    <cellStyle name="20 % – Zvýraznění5 3 12 2 2" xfId="16735"/>
    <cellStyle name="20 % – Zvýraznění5 3 12 2 3" xfId="28145"/>
    <cellStyle name="20 % – Zvýraznění5 3 12 2 4" xfId="39522"/>
    <cellStyle name="20 % – Zvýraznění5 3 12 3" xfId="20226"/>
    <cellStyle name="20 % – Zvýraznění5 3 12 3 2" xfId="31613"/>
    <cellStyle name="20 % – Zvýraznění5 3 12 3 3" xfId="42990"/>
    <cellStyle name="20 % – Zvýraznění5 3 12 4" xfId="12607"/>
    <cellStyle name="20 % – Zvýraznění5 3 12 5" xfId="24023"/>
    <cellStyle name="20 % – Zvýraznění5 3 12 6" xfId="35398"/>
    <cellStyle name="20 % – Zvýraznění5 3 13" xfId="2552"/>
    <cellStyle name="20 % – Zvýraznění5 3 13 2" xfId="8821"/>
    <cellStyle name="20 % – Zvýraznění5 3 13 2 2" xfId="16736"/>
    <cellStyle name="20 % – Zvýraznění5 3 13 2 3" xfId="28146"/>
    <cellStyle name="20 % – Zvýraznění5 3 13 2 4" xfId="39523"/>
    <cellStyle name="20 % – Zvýraznění5 3 13 3" xfId="20227"/>
    <cellStyle name="20 % – Zvýraznění5 3 13 3 2" xfId="31614"/>
    <cellStyle name="20 % – Zvýraznění5 3 13 3 3" xfId="42991"/>
    <cellStyle name="20 % – Zvýraznění5 3 13 4" xfId="12608"/>
    <cellStyle name="20 % – Zvýraznění5 3 13 5" xfId="24024"/>
    <cellStyle name="20 % – Zvýraznění5 3 13 6" xfId="35399"/>
    <cellStyle name="20 % – Zvýraznění5 3 14" xfId="2553"/>
    <cellStyle name="20 % – Zvýraznění5 3 14 2" xfId="2554"/>
    <cellStyle name="20 % – Zvýraznění5 3 15" xfId="2555"/>
    <cellStyle name="20 % – Zvýraznění5 3 15 2" xfId="2556"/>
    <cellStyle name="20 % – Zvýraznění5 3 16" xfId="2557"/>
    <cellStyle name="20 % – Zvýraznění5 3 16 2" xfId="2558"/>
    <cellStyle name="20 % – Zvýraznění5 3 17" xfId="2559"/>
    <cellStyle name="20 % – Zvýraznění5 3 17 2" xfId="2560"/>
    <cellStyle name="20 % – Zvýraznění5 3 18" xfId="2561"/>
    <cellStyle name="20 % – Zvýraznění5 3 18 2" xfId="2562"/>
    <cellStyle name="20 % – Zvýraznění5 3 19" xfId="2563"/>
    <cellStyle name="20 % – Zvýraznění5 3 19 2" xfId="2564"/>
    <cellStyle name="20 % – Zvýraznění5 3 2" xfId="448"/>
    <cellStyle name="20 % – Zvýraznění5 3 2 10" xfId="2565"/>
    <cellStyle name="20 % – Zvýraznění5 3 2 10 2" xfId="8822"/>
    <cellStyle name="20 % – Zvýraznění5 3 2 10 2 2" xfId="16737"/>
    <cellStyle name="20 % – Zvýraznění5 3 2 10 2 3" xfId="28147"/>
    <cellStyle name="20 % – Zvýraznění5 3 2 10 2 4" xfId="39524"/>
    <cellStyle name="20 % – Zvýraznění5 3 2 10 3" xfId="20229"/>
    <cellStyle name="20 % – Zvýraznění5 3 2 10 3 2" xfId="31615"/>
    <cellStyle name="20 % – Zvýraznění5 3 2 10 3 3" xfId="42992"/>
    <cellStyle name="20 % – Zvýraznění5 3 2 10 4" xfId="12609"/>
    <cellStyle name="20 % – Zvýraznění5 3 2 10 5" xfId="24025"/>
    <cellStyle name="20 % – Zvýraznění5 3 2 10 6" xfId="35400"/>
    <cellStyle name="20 % – Zvýraznění5 3 2 11" xfId="2566"/>
    <cellStyle name="20 % – Zvýraznění5 3 2 11 2" xfId="8823"/>
    <cellStyle name="20 % – Zvýraznění5 3 2 11 2 2" xfId="16738"/>
    <cellStyle name="20 % – Zvýraznění5 3 2 11 2 3" xfId="28148"/>
    <cellStyle name="20 % – Zvýraznění5 3 2 11 2 4" xfId="39525"/>
    <cellStyle name="20 % – Zvýraznění5 3 2 11 3" xfId="20230"/>
    <cellStyle name="20 % – Zvýraznění5 3 2 11 3 2" xfId="31616"/>
    <cellStyle name="20 % – Zvýraznění5 3 2 11 3 3" xfId="42993"/>
    <cellStyle name="20 % – Zvýraznění5 3 2 11 4" xfId="12610"/>
    <cellStyle name="20 % – Zvýraznění5 3 2 11 5" xfId="24026"/>
    <cellStyle name="20 % – Zvýraznění5 3 2 11 6" xfId="35401"/>
    <cellStyle name="20 % – Zvýraznění5 3 2 12" xfId="2567"/>
    <cellStyle name="20 % – Zvýraznění5 3 2 12 2" xfId="2568"/>
    <cellStyle name="20 % – Zvýraznění5 3 2 13" xfId="2569"/>
    <cellStyle name="20 % – Zvýraznění5 3 2 13 2" xfId="2570"/>
    <cellStyle name="20 % – Zvýraznění5 3 2 14" xfId="2571"/>
    <cellStyle name="20 % – Zvýraznění5 3 2 14 2" xfId="2572"/>
    <cellStyle name="20 % – Zvýraznění5 3 2 15" xfId="2573"/>
    <cellStyle name="20 % – Zvýraznění5 3 2 15 2" xfId="2574"/>
    <cellStyle name="20 % – Zvýraznění5 3 2 16" xfId="2575"/>
    <cellStyle name="20 % – Zvýraznění5 3 2 16 2" xfId="2576"/>
    <cellStyle name="20 % – Zvýraznění5 3 2 17" xfId="2577"/>
    <cellStyle name="20 % – Zvýraznění5 3 2 17 2" xfId="2578"/>
    <cellStyle name="20 % – Zvýraznění5 3 2 18" xfId="2579"/>
    <cellStyle name="20 % – Zvýraznění5 3 2 18 2" xfId="2580"/>
    <cellStyle name="20 % – Zvýraznění5 3 2 19" xfId="2581"/>
    <cellStyle name="20 % – Zvýraznění5 3 2 2" xfId="449"/>
    <cellStyle name="20 % – Zvýraznění5 3 2 2 10" xfId="2582"/>
    <cellStyle name="20 % – Zvýraznění5 3 2 2 10 2" xfId="8824"/>
    <cellStyle name="20 % – Zvýraznění5 3 2 2 10 2 2" xfId="18831"/>
    <cellStyle name="20 % – Zvýraznění5 3 2 2 10 2 3" xfId="30225"/>
    <cellStyle name="20 % – Zvýraznění5 3 2 2 10 2 4" xfId="41602"/>
    <cellStyle name="20 % – Zvýraznění5 3 2 2 10 3" xfId="20231"/>
    <cellStyle name="20 % – Zvýraznění5 3 2 2 10 3 2" xfId="31617"/>
    <cellStyle name="20 % – Zvýraznění5 3 2 2 10 3 3" xfId="42994"/>
    <cellStyle name="20 % – Zvýraznění5 3 2 2 10 4" xfId="12611"/>
    <cellStyle name="20 % – Zvýraznění5 3 2 2 10 5" xfId="24027"/>
    <cellStyle name="20 % – Zvýraznění5 3 2 2 10 6" xfId="35402"/>
    <cellStyle name="20 % – Zvýraznění5 3 2 2 11" xfId="7702"/>
    <cellStyle name="20 % – Zvýraznění5 3 2 2 11 2" xfId="15450"/>
    <cellStyle name="20 % – Zvýraznění5 3 2 2 11 3" xfId="26863"/>
    <cellStyle name="20 % – Zvýraznění5 3 2 2 11 4" xfId="38240"/>
    <cellStyle name="20 % – Zvýraznění5 3 2 2 12" xfId="19106"/>
    <cellStyle name="20 % – Zvýraznění5 3 2 2 12 2" xfId="30496"/>
    <cellStyle name="20 % – Zvýraznění5 3 2 2 12 3" xfId="41873"/>
    <cellStyle name="20 % – Zvýraznění5 3 2 2 13" xfId="11490"/>
    <cellStyle name="20 % – Zvýraznění5 3 2 2 14" xfId="22906"/>
    <cellStyle name="20 % – Zvýraznění5 3 2 2 15" xfId="34281"/>
    <cellStyle name="20 % – Zvýraznění5 3 2 2 2" xfId="2583"/>
    <cellStyle name="20 % – Zvýraznění5 3 2 2 2 2" xfId="2584"/>
    <cellStyle name="20 % – Zvýraznění5 3 2 2 3" xfId="2585"/>
    <cellStyle name="20 % – Zvýraznění5 3 2 2 3 2" xfId="2586"/>
    <cellStyle name="20 % – Zvýraznění5 3 2 2 4" xfId="2587"/>
    <cellStyle name="20 % – Zvýraznění5 3 2 2 4 2" xfId="2588"/>
    <cellStyle name="20 % – Zvýraznění5 3 2 2 5" xfId="2589"/>
    <cellStyle name="20 % – Zvýraznění5 3 2 2 5 2" xfId="2590"/>
    <cellStyle name="20 % – Zvýraznění5 3 2 2 6" xfId="2591"/>
    <cellStyle name="20 % – Zvýraznění5 3 2 2 6 2" xfId="2592"/>
    <cellStyle name="20 % – Zvýraznění5 3 2 2 7" xfId="2593"/>
    <cellStyle name="20 % – Zvýraznění5 3 2 2 7 2" xfId="8825"/>
    <cellStyle name="20 % – Zvýraznění5 3 2 2 7 2 2" xfId="16739"/>
    <cellStyle name="20 % – Zvýraznění5 3 2 2 7 2 3" xfId="28149"/>
    <cellStyle name="20 % – Zvýraznění5 3 2 2 7 2 4" xfId="39526"/>
    <cellStyle name="20 % – Zvýraznění5 3 2 2 7 3" xfId="20232"/>
    <cellStyle name="20 % – Zvýraznění5 3 2 2 7 3 2" xfId="31618"/>
    <cellStyle name="20 % – Zvýraznění5 3 2 2 7 3 3" xfId="42995"/>
    <cellStyle name="20 % – Zvýraznění5 3 2 2 7 4" xfId="12612"/>
    <cellStyle name="20 % – Zvýraznění5 3 2 2 7 5" xfId="24028"/>
    <cellStyle name="20 % – Zvýraznění5 3 2 2 7 6" xfId="35403"/>
    <cellStyle name="20 % – Zvýraznění5 3 2 2 8" xfId="2594"/>
    <cellStyle name="20 % – Zvýraznění5 3 2 2 8 2" xfId="8826"/>
    <cellStyle name="20 % – Zvýraznění5 3 2 2 8 2 2" xfId="16740"/>
    <cellStyle name="20 % – Zvýraznění5 3 2 2 8 2 3" xfId="28150"/>
    <cellStyle name="20 % – Zvýraznění5 3 2 2 8 2 4" xfId="39527"/>
    <cellStyle name="20 % – Zvýraznění5 3 2 2 8 3" xfId="20233"/>
    <cellStyle name="20 % – Zvýraznění5 3 2 2 8 3 2" xfId="31619"/>
    <cellStyle name="20 % – Zvýraznění5 3 2 2 8 3 3" xfId="42996"/>
    <cellStyle name="20 % – Zvýraznění5 3 2 2 8 4" xfId="12613"/>
    <cellStyle name="20 % – Zvýraznění5 3 2 2 8 5" xfId="24029"/>
    <cellStyle name="20 % – Zvýraznění5 3 2 2 8 6" xfId="35404"/>
    <cellStyle name="20 % – Zvýraznění5 3 2 2 9" xfId="2595"/>
    <cellStyle name="20 % – Zvýraznění5 3 2 2 9 2" xfId="8827"/>
    <cellStyle name="20 % – Zvýraznění5 3 2 2 9 2 2" xfId="16741"/>
    <cellStyle name="20 % – Zvýraznění5 3 2 2 9 2 3" xfId="28151"/>
    <cellStyle name="20 % – Zvýraznění5 3 2 2 9 2 4" xfId="39528"/>
    <cellStyle name="20 % – Zvýraznění5 3 2 2 9 3" xfId="20234"/>
    <cellStyle name="20 % – Zvýraznění5 3 2 2 9 3 2" xfId="31620"/>
    <cellStyle name="20 % – Zvýraznění5 3 2 2 9 3 3" xfId="42997"/>
    <cellStyle name="20 % – Zvýraznění5 3 2 2 9 4" xfId="12614"/>
    <cellStyle name="20 % – Zvýraznění5 3 2 2 9 5" xfId="24030"/>
    <cellStyle name="20 % – Zvýraznění5 3 2 2 9 6" xfId="35405"/>
    <cellStyle name="20 % – Zvýraznění5 3 2 3" xfId="450"/>
    <cellStyle name="20 % – Zvýraznění5 3 2 3 10" xfId="34282"/>
    <cellStyle name="20 % – Zvýraznění5 3 2 3 2" xfId="2596"/>
    <cellStyle name="20 % – Zvýraznění5 3 2 3 2 2" xfId="8828"/>
    <cellStyle name="20 % – Zvýraznění5 3 2 3 2 2 2" xfId="16742"/>
    <cellStyle name="20 % – Zvýraznění5 3 2 3 2 2 3" xfId="28152"/>
    <cellStyle name="20 % – Zvýraznění5 3 2 3 2 2 4" xfId="39529"/>
    <cellStyle name="20 % – Zvýraznění5 3 2 3 2 3" xfId="20235"/>
    <cellStyle name="20 % – Zvýraznění5 3 2 3 2 3 2" xfId="31621"/>
    <cellStyle name="20 % – Zvýraznění5 3 2 3 2 3 3" xfId="42998"/>
    <cellStyle name="20 % – Zvýraznění5 3 2 3 2 4" xfId="12615"/>
    <cellStyle name="20 % – Zvýraznění5 3 2 3 2 5" xfId="24031"/>
    <cellStyle name="20 % – Zvýraznění5 3 2 3 2 6" xfId="35406"/>
    <cellStyle name="20 % – Zvýraznění5 3 2 3 3" xfId="2597"/>
    <cellStyle name="20 % – Zvýraznění5 3 2 3 3 2" xfId="8829"/>
    <cellStyle name="20 % – Zvýraznění5 3 2 3 3 2 2" xfId="16743"/>
    <cellStyle name="20 % – Zvýraznění5 3 2 3 3 2 3" xfId="28153"/>
    <cellStyle name="20 % – Zvýraznění5 3 2 3 3 2 4" xfId="39530"/>
    <cellStyle name="20 % – Zvýraznění5 3 2 3 3 3" xfId="20236"/>
    <cellStyle name="20 % – Zvýraznění5 3 2 3 3 3 2" xfId="31622"/>
    <cellStyle name="20 % – Zvýraznění5 3 2 3 3 3 3" xfId="42999"/>
    <cellStyle name="20 % – Zvýraznění5 3 2 3 3 4" xfId="12616"/>
    <cellStyle name="20 % – Zvýraznění5 3 2 3 3 5" xfId="24032"/>
    <cellStyle name="20 % – Zvýraznění5 3 2 3 3 6" xfId="35407"/>
    <cellStyle name="20 % – Zvýraznění5 3 2 3 4" xfId="2598"/>
    <cellStyle name="20 % – Zvýraznění5 3 2 3 4 2" xfId="8830"/>
    <cellStyle name="20 % – Zvýraznění5 3 2 3 4 2 2" xfId="16744"/>
    <cellStyle name="20 % – Zvýraznění5 3 2 3 4 2 3" xfId="28154"/>
    <cellStyle name="20 % – Zvýraznění5 3 2 3 4 2 4" xfId="39531"/>
    <cellStyle name="20 % – Zvýraznění5 3 2 3 4 3" xfId="20237"/>
    <cellStyle name="20 % – Zvýraznění5 3 2 3 4 3 2" xfId="31623"/>
    <cellStyle name="20 % – Zvýraznění5 3 2 3 4 3 3" xfId="43000"/>
    <cellStyle name="20 % – Zvýraznění5 3 2 3 4 4" xfId="12617"/>
    <cellStyle name="20 % – Zvýraznění5 3 2 3 4 5" xfId="24033"/>
    <cellStyle name="20 % – Zvýraznění5 3 2 3 4 6" xfId="35408"/>
    <cellStyle name="20 % – Zvýraznění5 3 2 3 5" xfId="2599"/>
    <cellStyle name="20 % – Zvýraznění5 3 2 3 5 2" xfId="8831"/>
    <cellStyle name="20 % – Zvýraznění5 3 2 3 5 2 2" xfId="18809"/>
    <cellStyle name="20 % – Zvýraznění5 3 2 3 5 2 3" xfId="30203"/>
    <cellStyle name="20 % – Zvýraznění5 3 2 3 5 2 4" xfId="41580"/>
    <cellStyle name="20 % – Zvýraznění5 3 2 3 5 3" xfId="20238"/>
    <cellStyle name="20 % – Zvýraznění5 3 2 3 5 3 2" xfId="31624"/>
    <cellStyle name="20 % – Zvýraznění5 3 2 3 5 3 3" xfId="43001"/>
    <cellStyle name="20 % – Zvýraznění5 3 2 3 5 4" xfId="12618"/>
    <cellStyle name="20 % – Zvýraznění5 3 2 3 5 5" xfId="24034"/>
    <cellStyle name="20 % – Zvýraznění5 3 2 3 5 6" xfId="35409"/>
    <cellStyle name="20 % – Zvýraznění5 3 2 3 6" xfId="7703"/>
    <cellStyle name="20 % – Zvýraznění5 3 2 3 6 2" xfId="15376"/>
    <cellStyle name="20 % – Zvýraznění5 3 2 3 6 3" xfId="26789"/>
    <cellStyle name="20 % – Zvýraznění5 3 2 3 6 4" xfId="38166"/>
    <cellStyle name="20 % – Zvýraznění5 3 2 3 7" xfId="19107"/>
    <cellStyle name="20 % – Zvýraznění5 3 2 3 7 2" xfId="30497"/>
    <cellStyle name="20 % – Zvýraznění5 3 2 3 7 3" xfId="41874"/>
    <cellStyle name="20 % – Zvýraznění5 3 2 3 8" xfId="11491"/>
    <cellStyle name="20 % – Zvýraznění5 3 2 3 9" xfId="22907"/>
    <cellStyle name="20 % – Zvýraznění5 3 2 4" xfId="451"/>
    <cellStyle name="20 % – Zvýraznění5 3 2 4 10" xfId="34283"/>
    <cellStyle name="20 % – Zvýraznění5 3 2 4 2" xfId="2600"/>
    <cellStyle name="20 % – Zvýraznění5 3 2 4 2 2" xfId="8832"/>
    <cellStyle name="20 % – Zvýraznění5 3 2 4 2 2 2" xfId="16745"/>
    <cellStyle name="20 % – Zvýraznění5 3 2 4 2 2 3" xfId="28155"/>
    <cellStyle name="20 % – Zvýraznění5 3 2 4 2 2 4" xfId="39532"/>
    <cellStyle name="20 % – Zvýraznění5 3 2 4 2 3" xfId="20239"/>
    <cellStyle name="20 % – Zvýraznění5 3 2 4 2 3 2" xfId="31625"/>
    <cellStyle name="20 % – Zvýraznění5 3 2 4 2 3 3" xfId="43002"/>
    <cellStyle name="20 % – Zvýraznění5 3 2 4 2 4" xfId="12619"/>
    <cellStyle name="20 % – Zvýraznění5 3 2 4 2 5" xfId="24035"/>
    <cellStyle name="20 % – Zvýraznění5 3 2 4 2 6" xfId="35410"/>
    <cellStyle name="20 % – Zvýraznění5 3 2 4 3" xfId="2601"/>
    <cellStyle name="20 % – Zvýraznění5 3 2 4 3 2" xfId="8833"/>
    <cellStyle name="20 % – Zvýraznění5 3 2 4 3 2 2" xfId="16746"/>
    <cellStyle name="20 % – Zvýraznění5 3 2 4 3 2 3" xfId="28156"/>
    <cellStyle name="20 % – Zvýraznění5 3 2 4 3 2 4" xfId="39533"/>
    <cellStyle name="20 % – Zvýraznění5 3 2 4 3 3" xfId="20240"/>
    <cellStyle name="20 % – Zvýraznění5 3 2 4 3 3 2" xfId="31626"/>
    <cellStyle name="20 % – Zvýraznění5 3 2 4 3 3 3" xfId="43003"/>
    <cellStyle name="20 % – Zvýraznění5 3 2 4 3 4" xfId="12620"/>
    <cellStyle name="20 % – Zvýraznění5 3 2 4 3 5" xfId="24036"/>
    <cellStyle name="20 % – Zvýraznění5 3 2 4 3 6" xfId="35411"/>
    <cellStyle name="20 % – Zvýraznění5 3 2 4 4" xfId="2602"/>
    <cellStyle name="20 % – Zvýraznění5 3 2 4 4 2" xfId="8834"/>
    <cellStyle name="20 % – Zvýraznění5 3 2 4 4 2 2" xfId="16747"/>
    <cellStyle name="20 % – Zvýraznění5 3 2 4 4 2 3" xfId="28157"/>
    <cellStyle name="20 % – Zvýraznění5 3 2 4 4 2 4" xfId="39534"/>
    <cellStyle name="20 % – Zvýraznění5 3 2 4 4 3" xfId="20241"/>
    <cellStyle name="20 % – Zvýraznění5 3 2 4 4 3 2" xfId="31627"/>
    <cellStyle name="20 % – Zvýraznění5 3 2 4 4 3 3" xfId="43004"/>
    <cellStyle name="20 % – Zvýraznění5 3 2 4 4 4" xfId="12621"/>
    <cellStyle name="20 % – Zvýraznění5 3 2 4 4 5" xfId="24037"/>
    <cellStyle name="20 % – Zvýraznění5 3 2 4 4 6" xfId="35412"/>
    <cellStyle name="20 % – Zvýraznění5 3 2 4 5" xfId="2603"/>
    <cellStyle name="20 % – Zvýraznění5 3 2 4 5 2" xfId="8835"/>
    <cellStyle name="20 % – Zvýraznění5 3 2 4 5 2 2" xfId="18637"/>
    <cellStyle name="20 % – Zvýraznění5 3 2 4 5 2 3" xfId="30031"/>
    <cellStyle name="20 % – Zvýraznění5 3 2 4 5 2 4" xfId="41408"/>
    <cellStyle name="20 % – Zvýraznění5 3 2 4 5 3" xfId="20242"/>
    <cellStyle name="20 % – Zvýraznění5 3 2 4 5 3 2" xfId="31628"/>
    <cellStyle name="20 % – Zvýraznění5 3 2 4 5 3 3" xfId="43005"/>
    <cellStyle name="20 % – Zvýraznění5 3 2 4 5 4" xfId="12622"/>
    <cellStyle name="20 % – Zvýraznění5 3 2 4 5 5" xfId="24038"/>
    <cellStyle name="20 % – Zvýraznění5 3 2 4 5 6" xfId="35413"/>
    <cellStyle name="20 % – Zvýraznění5 3 2 4 6" xfId="7704"/>
    <cellStyle name="20 % – Zvýraznění5 3 2 4 6 2" xfId="15163"/>
    <cellStyle name="20 % – Zvýraznění5 3 2 4 6 3" xfId="26578"/>
    <cellStyle name="20 % – Zvýraznění5 3 2 4 6 4" xfId="37955"/>
    <cellStyle name="20 % – Zvýraznění5 3 2 4 7" xfId="19108"/>
    <cellStyle name="20 % – Zvýraznění5 3 2 4 7 2" xfId="30498"/>
    <cellStyle name="20 % – Zvýraznění5 3 2 4 7 3" xfId="41875"/>
    <cellStyle name="20 % – Zvýraznění5 3 2 4 8" xfId="11492"/>
    <cellStyle name="20 % – Zvýraznění5 3 2 4 9" xfId="22908"/>
    <cellStyle name="20 % – Zvýraznění5 3 2 5" xfId="2604"/>
    <cellStyle name="20 % – Zvýraznění5 3 2 5 2" xfId="2605"/>
    <cellStyle name="20 % – Zvýraznění5 3 2 5 2 2" xfId="8837"/>
    <cellStyle name="20 % – Zvýraznění5 3 2 5 2 2 2" xfId="16748"/>
    <cellStyle name="20 % – Zvýraznění5 3 2 5 2 2 3" xfId="28158"/>
    <cellStyle name="20 % – Zvýraznění5 3 2 5 2 2 4" xfId="39535"/>
    <cellStyle name="20 % – Zvýraznění5 3 2 5 2 3" xfId="20244"/>
    <cellStyle name="20 % – Zvýraznění5 3 2 5 2 3 2" xfId="31630"/>
    <cellStyle name="20 % – Zvýraznění5 3 2 5 2 3 3" xfId="43007"/>
    <cellStyle name="20 % – Zvýraznění5 3 2 5 2 4" xfId="12624"/>
    <cellStyle name="20 % – Zvýraznění5 3 2 5 2 5" xfId="24040"/>
    <cellStyle name="20 % – Zvýraznění5 3 2 5 2 6" xfId="35415"/>
    <cellStyle name="20 % – Zvýraznění5 3 2 5 3" xfId="2606"/>
    <cellStyle name="20 % – Zvýraznění5 3 2 5 3 2" xfId="8838"/>
    <cellStyle name="20 % – Zvýraznění5 3 2 5 3 2 2" xfId="16749"/>
    <cellStyle name="20 % – Zvýraznění5 3 2 5 3 2 3" xfId="28159"/>
    <cellStyle name="20 % – Zvýraznění5 3 2 5 3 2 4" xfId="39536"/>
    <cellStyle name="20 % – Zvýraznění5 3 2 5 3 3" xfId="20245"/>
    <cellStyle name="20 % – Zvýraznění5 3 2 5 3 3 2" xfId="31631"/>
    <cellStyle name="20 % – Zvýraznění5 3 2 5 3 3 3" xfId="43008"/>
    <cellStyle name="20 % – Zvýraznění5 3 2 5 3 4" xfId="12625"/>
    <cellStyle name="20 % – Zvýraznění5 3 2 5 3 5" xfId="24041"/>
    <cellStyle name="20 % – Zvýraznění5 3 2 5 3 6" xfId="35416"/>
    <cellStyle name="20 % – Zvýraznění5 3 2 5 4" xfId="2607"/>
    <cellStyle name="20 % – Zvýraznění5 3 2 5 4 2" xfId="8839"/>
    <cellStyle name="20 % – Zvýraznění5 3 2 5 4 2 2" xfId="16750"/>
    <cellStyle name="20 % – Zvýraznění5 3 2 5 4 2 3" xfId="28160"/>
    <cellStyle name="20 % – Zvýraznění5 3 2 5 4 2 4" xfId="39537"/>
    <cellStyle name="20 % – Zvýraznění5 3 2 5 4 3" xfId="20246"/>
    <cellStyle name="20 % – Zvýraznění5 3 2 5 4 3 2" xfId="31632"/>
    <cellStyle name="20 % – Zvýraznění5 3 2 5 4 3 3" xfId="43009"/>
    <cellStyle name="20 % – Zvýraznění5 3 2 5 4 4" xfId="12626"/>
    <cellStyle name="20 % – Zvýraznění5 3 2 5 4 5" xfId="24042"/>
    <cellStyle name="20 % – Zvýraznění5 3 2 5 4 6" xfId="35417"/>
    <cellStyle name="20 % – Zvýraznění5 3 2 5 5" xfId="8836"/>
    <cellStyle name="20 % – Zvýraznění5 3 2 5 5 2" xfId="15469"/>
    <cellStyle name="20 % – Zvýraznění5 3 2 5 5 3" xfId="26880"/>
    <cellStyle name="20 % – Zvýraznění5 3 2 5 5 4" xfId="38257"/>
    <cellStyle name="20 % – Zvýraznění5 3 2 5 6" xfId="20243"/>
    <cellStyle name="20 % – Zvýraznění5 3 2 5 6 2" xfId="31629"/>
    <cellStyle name="20 % – Zvýraznění5 3 2 5 6 3" xfId="43006"/>
    <cellStyle name="20 % – Zvýraznění5 3 2 5 7" xfId="12623"/>
    <cellStyle name="20 % – Zvýraznění5 3 2 5 8" xfId="24039"/>
    <cellStyle name="20 % – Zvýraznění5 3 2 5 9" xfId="35414"/>
    <cellStyle name="20 % – Zvýraznění5 3 2 6" xfId="2608"/>
    <cellStyle name="20 % – Zvýraznění5 3 2 6 2" xfId="2609"/>
    <cellStyle name="20 % – Zvýraznění5 3 2 6 2 2" xfId="8841"/>
    <cellStyle name="20 % – Zvýraznění5 3 2 6 2 2 2" xfId="16751"/>
    <cellStyle name="20 % – Zvýraznění5 3 2 6 2 2 3" xfId="28161"/>
    <cellStyle name="20 % – Zvýraznění5 3 2 6 2 2 4" xfId="39538"/>
    <cellStyle name="20 % – Zvýraznění5 3 2 6 2 3" xfId="20248"/>
    <cellStyle name="20 % – Zvýraznění5 3 2 6 2 3 2" xfId="31634"/>
    <cellStyle name="20 % – Zvýraznění5 3 2 6 2 3 3" xfId="43011"/>
    <cellStyle name="20 % – Zvýraznění5 3 2 6 2 4" xfId="12628"/>
    <cellStyle name="20 % – Zvýraznění5 3 2 6 2 5" xfId="24044"/>
    <cellStyle name="20 % – Zvýraznění5 3 2 6 2 6" xfId="35419"/>
    <cellStyle name="20 % – Zvýraznění5 3 2 6 3" xfId="2610"/>
    <cellStyle name="20 % – Zvýraznění5 3 2 6 3 2" xfId="8842"/>
    <cellStyle name="20 % – Zvýraznění5 3 2 6 3 2 2" xfId="16752"/>
    <cellStyle name="20 % – Zvýraznění5 3 2 6 3 2 3" xfId="28162"/>
    <cellStyle name="20 % – Zvýraznění5 3 2 6 3 2 4" xfId="39539"/>
    <cellStyle name="20 % – Zvýraznění5 3 2 6 3 3" xfId="20249"/>
    <cellStyle name="20 % – Zvýraznění5 3 2 6 3 3 2" xfId="31635"/>
    <cellStyle name="20 % – Zvýraznění5 3 2 6 3 3 3" xfId="43012"/>
    <cellStyle name="20 % – Zvýraznění5 3 2 6 3 4" xfId="12629"/>
    <cellStyle name="20 % – Zvýraznění5 3 2 6 3 5" xfId="24045"/>
    <cellStyle name="20 % – Zvýraznění5 3 2 6 3 6" xfId="35420"/>
    <cellStyle name="20 % – Zvýraznění5 3 2 6 4" xfId="2611"/>
    <cellStyle name="20 % – Zvýraznění5 3 2 6 4 2" xfId="8843"/>
    <cellStyle name="20 % – Zvýraznění5 3 2 6 4 2 2" xfId="16753"/>
    <cellStyle name="20 % – Zvýraznění5 3 2 6 4 2 3" xfId="28163"/>
    <cellStyle name="20 % – Zvýraznění5 3 2 6 4 2 4" xfId="39540"/>
    <cellStyle name="20 % – Zvýraznění5 3 2 6 4 3" xfId="20250"/>
    <cellStyle name="20 % – Zvýraznění5 3 2 6 4 3 2" xfId="31636"/>
    <cellStyle name="20 % – Zvýraznění5 3 2 6 4 3 3" xfId="43013"/>
    <cellStyle name="20 % – Zvýraznění5 3 2 6 4 4" xfId="12630"/>
    <cellStyle name="20 % – Zvýraznění5 3 2 6 4 5" xfId="24046"/>
    <cellStyle name="20 % – Zvýraznění5 3 2 6 4 6" xfId="35421"/>
    <cellStyle name="20 % – Zvýraznění5 3 2 6 5" xfId="8840"/>
    <cellStyle name="20 % – Zvýraznění5 3 2 6 5 2" xfId="15843"/>
    <cellStyle name="20 % – Zvýraznění5 3 2 6 5 3" xfId="27253"/>
    <cellStyle name="20 % – Zvýraznění5 3 2 6 5 4" xfId="38630"/>
    <cellStyle name="20 % – Zvýraznění5 3 2 6 6" xfId="20247"/>
    <cellStyle name="20 % – Zvýraznění5 3 2 6 6 2" xfId="31633"/>
    <cellStyle name="20 % – Zvýraznění5 3 2 6 6 3" xfId="43010"/>
    <cellStyle name="20 % – Zvýraznění5 3 2 6 7" xfId="12627"/>
    <cellStyle name="20 % – Zvýraznění5 3 2 6 8" xfId="24043"/>
    <cellStyle name="20 % – Zvýraznění5 3 2 6 9" xfId="35418"/>
    <cellStyle name="20 % – Zvýraznění5 3 2 7" xfId="2612"/>
    <cellStyle name="20 % – Zvýraznění5 3 2 7 2" xfId="2613"/>
    <cellStyle name="20 % – Zvýraznění5 3 2 7 2 2" xfId="8845"/>
    <cellStyle name="20 % – Zvýraznění5 3 2 7 2 2 2" xfId="16754"/>
    <cellStyle name="20 % – Zvýraznění5 3 2 7 2 2 3" xfId="28164"/>
    <cellStyle name="20 % – Zvýraznění5 3 2 7 2 2 4" xfId="39541"/>
    <cellStyle name="20 % – Zvýraznění5 3 2 7 2 3" xfId="20252"/>
    <cellStyle name="20 % – Zvýraznění5 3 2 7 2 3 2" xfId="31638"/>
    <cellStyle name="20 % – Zvýraznění5 3 2 7 2 3 3" xfId="43015"/>
    <cellStyle name="20 % – Zvýraznění5 3 2 7 2 4" xfId="12632"/>
    <cellStyle name="20 % – Zvýraznění5 3 2 7 2 5" xfId="24048"/>
    <cellStyle name="20 % – Zvýraznění5 3 2 7 2 6" xfId="35423"/>
    <cellStyle name="20 % – Zvýraznění5 3 2 7 3" xfId="2614"/>
    <cellStyle name="20 % – Zvýraznění5 3 2 7 3 2" xfId="8846"/>
    <cellStyle name="20 % – Zvýraznění5 3 2 7 3 2 2" xfId="16755"/>
    <cellStyle name="20 % – Zvýraznění5 3 2 7 3 2 3" xfId="28165"/>
    <cellStyle name="20 % – Zvýraznění5 3 2 7 3 2 4" xfId="39542"/>
    <cellStyle name="20 % – Zvýraznění5 3 2 7 3 3" xfId="20253"/>
    <cellStyle name="20 % – Zvýraznění5 3 2 7 3 3 2" xfId="31639"/>
    <cellStyle name="20 % – Zvýraznění5 3 2 7 3 3 3" xfId="43016"/>
    <cellStyle name="20 % – Zvýraznění5 3 2 7 3 4" xfId="12633"/>
    <cellStyle name="20 % – Zvýraznění5 3 2 7 3 5" xfId="24049"/>
    <cellStyle name="20 % – Zvýraznění5 3 2 7 3 6" xfId="35424"/>
    <cellStyle name="20 % – Zvýraznění5 3 2 7 4" xfId="2615"/>
    <cellStyle name="20 % – Zvýraznění5 3 2 7 4 2" xfId="8847"/>
    <cellStyle name="20 % – Zvýraznění5 3 2 7 4 2 2" xfId="16756"/>
    <cellStyle name="20 % – Zvýraznění5 3 2 7 4 2 3" xfId="28166"/>
    <cellStyle name="20 % – Zvýraznění5 3 2 7 4 2 4" xfId="39543"/>
    <cellStyle name="20 % – Zvýraznění5 3 2 7 4 3" xfId="20254"/>
    <cellStyle name="20 % – Zvýraznění5 3 2 7 4 3 2" xfId="31640"/>
    <cellStyle name="20 % – Zvýraznění5 3 2 7 4 3 3" xfId="43017"/>
    <cellStyle name="20 % – Zvýraznění5 3 2 7 4 4" xfId="12634"/>
    <cellStyle name="20 % – Zvýraznění5 3 2 7 4 5" xfId="24050"/>
    <cellStyle name="20 % – Zvýraznění5 3 2 7 4 6" xfId="35425"/>
    <cellStyle name="20 % – Zvýraznění5 3 2 7 5" xfId="8844"/>
    <cellStyle name="20 % – Zvýraznění5 3 2 7 5 2" xfId="15931"/>
    <cellStyle name="20 % – Zvýraznění5 3 2 7 5 3" xfId="27341"/>
    <cellStyle name="20 % – Zvýraznění5 3 2 7 5 4" xfId="38718"/>
    <cellStyle name="20 % – Zvýraznění5 3 2 7 6" xfId="20251"/>
    <cellStyle name="20 % – Zvýraznění5 3 2 7 6 2" xfId="31637"/>
    <cellStyle name="20 % – Zvýraznění5 3 2 7 6 3" xfId="43014"/>
    <cellStyle name="20 % – Zvýraznění5 3 2 7 7" xfId="12631"/>
    <cellStyle name="20 % – Zvýraznění5 3 2 7 8" xfId="24047"/>
    <cellStyle name="20 % – Zvýraznění5 3 2 7 9" xfId="35422"/>
    <cellStyle name="20 % – Zvýraznění5 3 2 8" xfId="2616"/>
    <cellStyle name="20 % – Zvýraznění5 3 2 8 2" xfId="2617"/>
    <cellStyle name="20 % – Zvýraznění5 3 2 8 2 2" xfId="8849"/>
    <cellStyle name="20 % – Zvýraznění5 3 2 8 2 2 2" xfId="16757"/>
    <cellStyle name="20 % – Zvýraznění5 3 2 8 2 2 3" xfId="28167"/>
    <cellStyle name="20 % – Zvýraznění5 3 2 8 2 2 4" xfId="39544"/>
    <cellStyle name="20 % – Zvýraznění5 3 2 8 2 3" xfId="20256"/>
    <cellStyle name="20 % – Zvýraznění5 3 2 8 2 3 2" xfId="31642"/>
    <cellStyle name="20 % – Zvýraznění5 3 2 8 2 3 3" xfId="43019"/>
    <cellStyle name="20 % – Zvýraznění5 3 2 8 2 4" xfId="12636"/>
    <cellStyle name="20 % – Zvýraznění5 3 2 8 2 5" xfId="24052"/>
    <cellStyle name="20 % – Zvýraznění5 3 2 8 2 6" xfId="35427"/>
    <cellStyle name="20 % – Zvýraznění5 3 2 8 3" xfId="2618"/>
    <cellStyle name="20 % – Zvýraznění5 3 2 8 3 2" xfId="8850"/>
    <cellStyle name="20 % – Zvýraznění5 3 2 8 3 2 2" xfId="16758"/>
    <cellStyle name="20 % – Zvýraznění5 3 2 8 3 2 3" xfId="28168"/>
    <cellStyle name="20 % – Zvýraznění5 3 2 8 3 2 4" xfId="39545"/>
    <cellStyle name="20 % – Zvýraznění5 3 2 8 3 3" xfId="20257"/>
    <cellStyle name="20 % – Zvýraznění5 3 2 8 3 3 2" xfId="31643"/>
    <cellStyle name="20 % – Zvýraznění5 3 2 8 3 3 3" xfId="43020"/>
    <cellStyle name="20 % – Zvýraznění5 3 2 8 3 4" xfId="12637"/>
    <cellStyle name="20 % – Zvýraznění5 3 2 8 3 5" xfId="24053"/>
    <cellStyle name="20 % – Zvýraznění5 3 2 8 3 6" xfId="35428"/>
    <cellStyle name="20 % – Zvýraznění5 3 2 8 4" xfId="2619"/>
    <cellStyle name="20 % – Zvýraznění5 3 2 8 4 2" xfId="8851"/>
    <cellStyle name="20 % – Zvýraznění5 3 2 8 4 2 2" xfId="16759"/>
    <cellStyle name="20 % – Zvýraznění5 3 2 8 4 2 3" xfId="28169"/>
    <cellStyle name="20 % – Zvýraznění5 3 2 8 4 2 4" xfId="39546"/>
    <cellStyle name="20 % – Zvýraznění5 3 2 8 4 3" xfId="20258"/>
    <cellStyle name="20 % – Zvýraznění5 3 2 8 4 3 2" xfId="31644"/>
    <cellStyle name="20 % – Zvýraznění5 3 2 8 4 3 3" xfId="43021"/>
    <cellStyle name="20 % – Zvýraznění5 3 2 8 4 4" xfId="12638"/>
    <cellStyle name="20 % – Zvýraznění5 3 2 8 4 5" xfId="24054"/>
    <cellStyle name="20 % – Zvýraznění5 3 2 8 4 6" xfId="35429"/>
    <cellStyle name="20 % – Zvýraznění5 3 2 8 5" xfId="8848"/>
    <cellStyle name="20 % – Zvýraznění5 3 2 8 5 2" xfId="16014"/>
    <cellStyle name="20 % – Zvýraznění5 3 2 8 5 3" xfId="27424"/>
    <cellStyle name="20 % – Zvýraznění5 3 2 8 5 4" xfId="38801"/>
    <cellStyle name="20 % – Zvýraznění5 3 2 8 6" xfId="20255"/>
    <cellStyle name="20 % – Zvýraznění5 3 2 8 6 2" xfId="31641"/>
    <cellStyle name="20 % – Zvýraznění5 3 2 8 6 3" xfId="43018"/>
    <cellStyle name="20 % – Zvýraznění5 3 2 8 7" xfId="12635"/>
    <cellStyle name="20 % – Zvýraznění5 3 2 8 8" xfId="24051"/>
    <cellStyle name="20 % – Zvýraznění5 3 2 8 9" xfId="35426"/>
    <cellStyle name="20 % – Zvýraznění5 3 2 9" xfId="2620"/>
    <cellStyle name="20 % – Zvýraznění5 3 2 9 2" xfId="8852"/>
    <cellStyle name="20 % – Zvýraznění5 3 2 9 2 2" xfId="16760"/>
    <cellStyle name="20 % – Zvýraznění5 3 2 9 2 3" xfId="28170"/>
    <cellStyle name="20 % – Zvýraznění5 3 2 9 2 4" xfId="39547"/>
    <cellStyle name="20 % – Zvýraznění5 3 2 9 3" xfId="20259"/>
    <cellStyle name="20 % – Zvýraznění5 3 2 9 3 2" xfId="31645"/>
    <cellStyle name="20 % – Zvýraznění5 3 2 9 3 3" xfId="43022"/>
    <cellStyle name="20 % – Zvýraznění5 3 2 9 4" xfId="12639"/>
    <cellStyle name="20 % – Zvýraznění5 3 2 9 5" xfId="24055"/>
    <cellStyle name="20 % – Zvýraznění5 3 2 9 6" xfId="35430"/>
    <cellStyle name="20 % – Zvýraznění5 3 20" xfId="2621"/>
    <cellStyle name="20 % – Zvýraznění5 3 20 2" xfId="2622"/>
    <cellStyle name="20 % – Zvýraznění5 3 21" xfId="2623"/>
    <cellStyle name="20 % – Zvýraznění5 3 21 2" xfId="8853"/>
    <cellStyle name="20 % – Zvýraznění5 3 21 2 2" xfId="18602"/>
    <cellStyle name="20 % – Zvýraznění5 3 21 2 3" xfId="29996"/>
    <cellStyle name="20 % – Zvýraznění5 3 21 2 4" xfId="41373"/>
    <cellStyle name="20 % – Zvýraznění5 3 21 3" xfId="20260"/>
    <cellStyle name="20 % – Zvýraznění5 3 21 3 2" xfId="31646"/>
    <cellStyle name="20 % – Zvýraznění5 3 21 3 3" xfId="43023"/>
    <cellStyle name="20 % – Zvýraznění5 3 21 4" xfId="12640"/>
    <cellStyle name="20 % – Zvýraznění5 3 21 5" xfId="24056"/>
    <cellStyle name="20 % – Zvýraznění5 3 21 6" xfId="35431"/>
    <cellStyle name="20 % – Zvýraznění5 3 22" xfId="15179"/>
    <cellStyle name="20 % – Zvýraznění5 3 22 2" xfId="26592"/>
    <cellStyle name="20 % – Zvýraznění5 3 22 3" xfId="37969"/>
    <cellStyle name="20 % – Zvýraznění5 3 3" xfId="452"/>
    <cellStyle name="20 % – Zvýraznění5 3 3 10" xfId="2624"/>
    <cellStyle name="20 % – Zvýraznění5 3 3 10 2" xfId="8854"/>
    <cellStyle name="20 % – Zvýraznění5 3 3 10 2 2" xfId="16761"/>
    <cellStyle name="20 % – Zvýraznění5 3 3 10 2 3" xfId="28171"/>
    <cellStyle name="20 % – Zvýraznění5 3 3 10 2 4" xfId="39548"/>
    <cellStyle name="20 % – Zvýraznění5 3 3 10 3" xfId="20261"/>
    <cellStyle name="20 % – Zvýraznění5 3 3 10 3 2" xfId="31647"/>
    <cellStyle name="20 % – Zvýraznění5 3 3 10 3 3" xfId="43024"/>
    <cellStyle name="20 % – Zvýraznění5 3 3 10 4" xfId="12641"/>
    <cellStyle name="20 % – Zvýraznění5 3 3 10 5" xfId="24057"/>
    <cellStyle name="20 % – Zvýraznění5 3 3 10 6" xfId="35432"/>
    <cellStyle name="20 % – Zvýraznění5 3 3 11" xfId="2625"/>
    <cellStyle name="20 % – Zvýraznění5 3 3 11 2" xfId="8855"/>
    <cellStyle name="20 % – Zvýraznění5 3 3 11 2 2" xfId="18892"/>
    <cellStyle name="20 % – Zvýraznění5 3 3 11 2 3" xfId="30286"/>
    <cellStyle name="20 % – Zvýraznění5 3 3 11 2 4" xfId="41663"/>
    <cellStyle name="20 % – Zvýraznění5 3 3 11 3" xfId="20262"/>
    <cellStyle name="20 % – Zvýraznění5 3 3 11 3 2" xfId="31648"/>
    <cellStyle name="20 % – Zvýraznění5 3 3 11 3 3" xfId="43025"/>
    <cellStyle name="20 % – Zvýraznění5 3 3 11 4" xfId="12642"/>
    <cellStyle name="20 % – Zvýraznění5 3 3 11 5" xfId="24058"/>
    <cellStyle name="20 % – Zvýraznění5 3 3 11 6" xfId="35433"/>
    <cellStyle name="20 % – Zvýraznění5 3 3 12" xfId="7705"/>
    <cellStyle name="20 % – Zvýraznění5 3 3 12 2" xfId="15434"/>
    <cellStyle name="20 % – Zvýraznění5 3 3 12 3" xfId="26847"/>
    <cellStyle name="20 % – Zvýraznění5 3 3 12 4" xfId="38224"/>
    <cellStyle name="20 % – Zvýraznění5 3 3 13" xfId="19109"/>
    <cellStyle name="20 % – Zvýraznění5 3 3 13 2" xfId="30499"/>
    <cellStyle name="20 % – Zvýraznění5 3 3 13 3" xfId="41876"/>
    <cellStyle name="20 % – Zvýraznění5 3 3 14" xfId="11493"/>
    <cellStyle name="20 % – Zvýraznění5 3 3 15" xfId="22909"/>
    <cellStyle name="20 % – Zvýraznění5 3 3 16" xfId="34284"/>
    <cellStyle name="20 % – Zvýraznění5 3 3 2" xfId="2626"/>
    <cellStyle name="20 % – Zvýraznění5 3 3 2 2" xfId="2627"/>
    <cellStyle name="20 % – Zvýraznění5 3 3 2 2 2" xfId="8857"/>
    <cellStyle name="20 % – Zvýraznění5 3 3 2 2 2 2" xfId="16762"/>
    <cellStyle name="20 % – Zvýraznění5 3 3 2 2 2 3" xfId="28172"/>
    <cellStyle name="20 % – Zvýraznění5 3 3 2 2 2 4" xfId="39549"/>
    <cellStyle name="20 % – Zvýraznění5 3 3 2 2 3" xfId="20264"/>
    <cellStyle name="20 % – Zvýraznění5 3 3 2 2 3 2" xfId="31650"/>
    <cellStyle name="20 % – Zvýraznění5 3 3 2 2 3 3" xfId="43027"/>
    <cellStyle name="20 % – Zvýraznění5 3 3 2 2 4" xfId="12644"/>
    <cellStyle name="20 % – Zvýraznění5 3 3 2 2 5" xfId="24060"/>
    <cellStyle name="20 % – Zvýraznění5 3 3 2 2 6" xfId="35435"/>
    <cellStyle name="20 % – Zvýraznění5 3 3 2 3" xfId="2628"/>
    <cellStyle name="20 % – Zvýraznění5 3 3 2 3 2" xfId="8858"/>
    <cellStyle name="20 % – Zvýraznění5 3 3 2 3 2 2" xfId="16763"/>
    <cellStyle name="20 % – Zvýraznění5 3 3 2 3 2 3" xfId="28173"/>
    <cellStyle name="20 % – Zvýraznění5 3 3 2 3 2 4" xfId="39550"/>
    <cellStyle name="20 % – Zvýraznění5 3 3 2 3 3" xfId="20265"/>
    <cellStyle name="20 % – Zvýraznění5 3 3 2 3 3 2" xfId="31651"/>
    <cellStyle name="20 % – Zvýraznění5 3 3 2 3 3 3" xfId="43028"/>
    <cellStyle name="20 % – Zvýraznění5 3 3 2 3 4" xfId="12645"/>
    <cellStyle name="20 % – Zvýraznění5 3 3 2 3 5" xfId="24061"/>
    <cellStyle name="20 % – Zvýraznění5 3 3 2 3 6" xfId="35436"/>
    <cellStyle name="20 % – Zvýraznění5 3 3 2 4" xfId="2629"/>
    <cellStyle name="20 % – Zvýraznění5 3 3 2 4 2" xfId="8859"/>
    <cellStyle name="20 % – Zvýraznění5 3 3 2 4 2 2" xfId="16764"/>
    <cellStyle name="20 % – Zvýraznění5 3 3 2 4 2 3" xfId="28174"/>
    <cellStyle name="20 % – Zvýraznění5 3 3 2 4 2 4" xfId="39551"/>
    <cellStyle name="20 % – Zvýraznění5 3 3 2 4 3" xfId="20266"/>
    <cellStyle name="20 % – Zvýraznění5 3 3 2 4 3 2" xfId="31652"/>
    <cellStyle name="20 % – Zvýraznění5 3 3 2 4 3 3" xfId="43029"/>
    <cellStyle name="20 % – Zvýraznění5 3 3 2 4 4" xfId="12646"/>
    <cellStyle name="20 % – Zvýraznění5 3 3 2 4 5" xfId="24062"/>
    <cellStyle name="20 % – Zvýraznění5 3 3 2 4 6" xfId="35437"/>
    <cellStyle name="20 % – Zvýraznění5 3 3 2 5" xfId="8856"/>
    <cellStyle name="20 % – Zvýraznění5 3 3 2 5 2" xfId="15495"/>
    <cellStyle name="20 % – Zvýraznění5 3 3 2 5 3" xfId="26906"/>
    <cellStyle name="20 % – Zvýraznění5 3 3 2 5 4" xfId="38283"/>
    <cellStyle name="20 % – Zvýraznění5 3 3 2 6" xfId="20263"/>
    <cellStyle name="20 % – Zvýraznění5 3 3 2 6 2" xfId="31649"/>
    <cellStyle name="20 % – Zvýraznění5 3 3 2 6 3" xfId="43026"/>
    <cellStyle name="20 % – Zvýraznění5 3 3 2 7" xfId="12643"/>
    <cellStyle name="20 % – Zvýraznění5 3 3 2 8" xfId="24059"/>
    <cellStyle name="20 % – Zvýraznění5 3 3 2 9" xfId="35434"/>
    <cellStyle name="20 % – Zvýraznění5 3 3 3" xfId="2630"/>
    <cellStyle name="20 % – Zvýraznění5 3 3 3 2" xfId="2631"/>
    <cellStyle name="20 % – Zvýraznění5 3 3 3 2 2" xfId="8861"/>
    <cellStyle name="20 % – Zvýraznění5 3 3 3 2 2 2" xfId="16765"/>
    <cellStyle name="20 % – Zvýraznění5 3 3 3 2 2 3" xfId="28175"/>
    <cellStyle name="20 % – Zvýraznění5 3 3 3 2 2 4" xfId="39552"/>
    <cellStyle name="20 % – Zvýraznění5 3 3 3 2 3" xfId="20268"/>
    <cellStyle name="20 % – Zvýraznění5 3 3 3 2 3 2" xfId="31654"/>
    <cellStyle name="20 % – Zvýraznění5 3 3 3 2 3 3" xfId="43031"/>
    <cellStyle name="20 % – Zvýraznění5 3 3 3 2 4" xfId="12648"/>
    <cellStyle name="20 % – Zvýraznění5 3 3 3 2 5" xfId="24064"/>
    <cellStyle name="20 % – Zvýraznění5 3 3 3 2 6" xfId="35439"/>
    <cellStyle name="20 % – Zvýraznění5 3 3 3 3" xfId="2632"/>
    <cellStyle name="20 % – Zvýraznění5 3 3 3 3 2" xfId="8862"/>
    <cellStyle name="20 % – Zvýraznění5 3 3 3 3 2 2" xfId="16766"/>
    <cellStyle name="20 % – Zvýraznění5 3 3 3 3 2 3" xfId="28176"/>
    <cellStyle name="20 % – Zvýraznění5 3 3 3 3 2 4" xfId="39553"/>
    <cellStyle name="20 % – Zvýraznění5 3 3 3 3 3" xfId="20269"/>
    <cellStyle name="20 % – Zvýraznění5 3 3 3 3 3 2" xfId="31655"/>
    <cellStyle name="20 % – Zvýraznění5 3 3 3 3 3 3" xfId="43032"/>
    <cellStyle name="20 % – Zvýraznění5 3 3 3 3 4" xfId="12649"/>
    <cellStyle name="20 % – Zvýraznění5 3 3 3 3 5" xfId="24065"/>
    <cellStyle name="20 % – Zvýraznění5 3 3 3 3 6" xfId="35440"/>
    <cellStyle name="20 % – Zvýraznění5 3 3 3 4" xfId="2633"/>
    <cellStyle name="20 % – Zvýraznění5 3 3 3 4 2" xfId="8863"/>
    <cellStyle name="20 % – Zvýraznění5 3 3 3 4 2 2" xfId="16767"/>
    <cellStyle name="20 % – Zvýraznění5 3 3 3 4 2 3" xfId="28177"/>
    <cellStyle name="20 % – Zvýraznění5 3 3 3 4 2 4" xfId="39554"/>
    <cellStyle name="20 % – Zvýraznění5 3 3 3 4 3" xfId="20270"/>
    <cellStyle name="20 % – Zvýraznění5 3 3 3 4 3 2" xfId="31656"/>
    <cellStyle name="20 % – Zvýraznění5 3 3 3 4 3 3" xfId="43033"/>
    <cellStyle name="20 % – Zvýraznění5 3 3 3 4 4" xfId="12650"/>
    <cellStyle name="20 % – Zvýraznění5 3 3 3 4 5" xfId="24066"/>
    <cellStyle name="20 % – Zvýraznění5 3 3 3 4 6" xfId="35441"/>
    <cellStyle name="20 % – Zvýraznění5 3 3 3 5" xfId="8860"/>
    <cellStyle name="20 % – Zvýraznění5 3 3 3 5 2" xfId="15648"/>
    <cellStyle name="20 % – Zvýraznění5 3 3 3 5 3" xfId="27058"/>
    <cellStyle name="20 % – Zvýraznění5 3 3 3 5 4" xfId="38435"/>
    <cellStyle name="20 % – Zvýraznění5 3 3 3 6" xfId="20267"/>
    <cellStyle name="20 % – Zvýraznění5 3 3 3 6 2" xfId="31653"/>
    <cellStyle name="20 % – Zvýraznění5 3 3 3 6 3" xfId="43030"/>
    <cellStyle name="20 % – Zvýraznění5 3 3 3 7" xfId="12647"/>
    <cellStyle name="20 % – Zvýraznění5 3 3 3 8" xfId="24063"/>
    <cellStyle name="20 % – Zvýraznění5 3 3 3 9" xfId="35438"/>
    <cellStyle name="20 % – Zvýraznění5 3 3 4" xfId="2634"/>
    <cellStyle name="20 % – Zvýraznění5 3 3 4 2" xfId="2635"/>
    <cellStyle name="20 % – Zvýraznění5 3 3 4 2 2" xfId="8865"/>
    <cellStyle name="20 % – Zvýraznění5 3 3 4 2 2 2" xfId="16768"/>
    <cellStyle name="20 % – Zvýraznění5 3 3 4 2 2 3" xfId="28178"/>
    <cellStyle name="20 % – Zvýraznění5 3 3 4 2 2 4" xfId="39555"/>
    <cellStyle name="20 % – Zvýraznění5 3 3 4 2 3" xfId="20272"/>
    <cellStyle name="20 % – Zvýraznění5 3 3 4 2 3 2" xfId="31658"/>
    <cellStyle name="20 % – Zvýraznění5 3 3 4 2 3 3" xfId="43035"/>
    <cellStyle name="20 % – Zvýraznění5 3 3 4 2 4" xfId="12652"/>
    <cellStyle name="20 % – Zvýraznění5 3 3 4 2 5" xfId="24068"/>
    <cellStyle name="20 % – Zvýraznění5 3 3 4 2 6" xfId="35443"/>
    <cellStyle name="20 % – Zvýraznění5 3 3 4 3" xfId="2636"/>
    <cellStyle name="20 % – Zvýraznění5 3 3 4 3 2" xfId="8866"/>
    <cellStyle name="20 % – Zvýraznění5 3 3 4 3 2 2" xfId="16769"/>
    <cellStyle name="20 % – Zvýraznění5 3 3 4 3 2 3" xfId="28179"/>
    <cellStyle name="20 % – Zvýraznění5 3 3 4 3 2 4" xfId="39556"/>
    <cellStyle name="20 % – Zvýraznění5 3 3 4 3 3" xfId="20273"/>
    <cellStyle name="20 % – Zvýraznění5 3 3 4 3 3 2" xfId="31659"/>
    <cellStyle name="20 % – Zvýraznění5 3 3 4 3 3 3" xfId="43036"/>
    <cellStyle name="20 % – Zvýraznění5 3 3 4 3 4" xfId="12653"/>
    <cellStyle name="20 % – Zvýraznění5 3 3 4 3 5" xfId="24069"/>
    <cellStyle name="20 % – Zvýraznění5 3 3 4 3 6" xfId="35444"/>
    <cellStyle name="20 % – Zvýraznění5 3 3 4 4" xfId="2637"/>
    <cellStyle name="20 % – Zvýraznění5 3 3 4 4 2" xfId="8867"/>
    <cellStyle name="20 % – Zvýraznění5 3 3 4 4 2 2" xfId="16770"/>
    <cellStyle name="20 % – Zvýraznění5 3 3 4 4 2 3" xfId="28180"/>
    <cellStyle name="20 % – Zvýraznění5 3 3 4 4 2 4" xfId="39557"/>
    <cellStyle name="20 % – Zvýraznění5 3 3 4 4 3" xfId="20274"/>
    <cellStyle name="20 % – Zvýraznění5 3 3 4 4 3 2" xfId="31660"/>
    <cellStyle name="20 % – Zvýraznění5 3 3 4 4 3 3" xfId="43037"/>
    <cellStyle name="20 % – Zvýraznění5 3 3 4 4 4" xfId="12654"/>
    <cellStyle name="20 % – Zvýraznění5 3 3 4 4 5" xfId="24070"/>
    <cellStyle name="20 % – Zvýraznění5 3 3 4 4 6" xfId="35445"/>
    <cellStyle name="20 % – Zvýraznění5 3 3 4 5" xfId="8864"/>
    <cellStyle name="20 % – Zvýraznění5 3 3 4 5 2" xfId="15728"/>
    <cellStyle name="20 % – Zvýraznění5 3 3 4 5 3" xfId="27138"/>
    <cellStyle name="20 % – Zvýraznění5 3 3 4 5 4" xfId="38515"/>
    <cellStyle name="20 % – Zvýraznění5 3 3 4 6" xfId="20271"/>
    <cellStyle name="20 % – Zvýraznění5 3 3 4 6 2" xfId="31657"/>
    <cellStyle name="20 % – Zvýraznění5 3 3 4 6 3" xfId="43034"/>
    <cellStyle name="20 % – Zvýraznění5 3 3 4 7" xfId="12651"/>
    <cellStyle name="20 % – Zvýraznění5 3 3 4 8" xfId="24067"/>
    <cellStyle name="20 % – Zvýraznění5 3 3 4 9" xfId="35442"/>
    <cellStyle name="20 % – Zvýraznění5 3 3 5" xfId="2638"/>
    <cellStyle name="20 % – Zvýraznění5 3 3 5 2" xfId="2639"/>
    <cellStyle name="20 % – Zvýraznění5 3 3 5 2 2" xfId="8869"/>
    <cellStyle name="20 % – Zvýraznění5 3 3 5 2 2 2" xfId="16771"/>
    <cellStyle name="20 % – Zvýraznění5 3 3 5 2 2 3" xfId="28181"/>
    <cellStyle name="20 % – Zvýraznění5 3 3 5 2 2 4" xfId="39558"/>
    <cellStyle name="20 % – Zvýraznění5 3 3 5 2 3" xfId="20276"/>
    <cellStyle name="20 % – Zvýraznění5 3 3 5 2 3 2" xfId="31662"/>
    <cellStyle name="20 % – Zvýraznění5 3 3 5 2 3 3" xfId="43039"/>
    <cellStyle name="20 % – Zvýraznění5 3 3 5 2 4" xfId="12656"/>
    <cellStyle name="20 % – Zvýraznění5 3 3 5 2 5" xfId="24072"/>
    <cellStyle name="20 % – Zvýraznění5 3 3 5 2 6" xfId="35447"/>
    <cellStyle name="20 % – Zvýraznění5 3 3 5 3" xfId="2640"/>
    <cellStyle name="20 % – Zvýraznění5 3 3 5 3 2" xfId="8870"/>
    <cellStyle name="20 % – Zvýraznění5 3 3 5 3 2 2" xfId="16772"/>
    <cellStyle name="20 % – Zvýraznění5 3 3 5 3 2 3" xfId="28182"/>
    <cellStyle name="20 % – Zvýraznění5 3 3 5 3 2 4" xfId="39559"/>
    <cellStyle name="20 % – Zvýraznění5 3 3 5 3 3" xfId="20277"/>
    <cellStyle name="20 % – Zvýraznění5 3 3 5 3 3 2" xfId="31663"/>
    <cellStyle name="20 % – Zvýraznění5 3 3 5 3 3 3" xfId="43040"/>
    <cellStyle name="20 % – Zvýraznění5 3 3 5 3 4" xfId="12657"/>
    <cellStyle name="20 % – Zvýraznění5 3 3 5 3 5" xfId="24073"/>
    <cellStyle name="20 % – Zvýraznění5 3 3 5 3 6" xfId="35448"/>
    <cellStyle name="20 % – Zvýraznění5 3 3 5 4" xfId="2641"/>
    <cellStyle name="20 % – Zvýraznění5 3 3 5 4 2" xfId="8871"/>
    <cellStyle name="20 % – Zvýraznění5 3 3 5 4 2 2" xfId="16773"/>
    <cellStyle name="20 % – Zvýraznění5 3 3 5 4 2 3" xfId="28183"/>
    <cellStyle name="20 % – Zvýraznění5 3 3 5 4 2 4" xfId="39560"/>
    <cellStyle name="20 % – Zvýraznění5 3 3 5 4 3" xfId="20278"/>
    <cellStyle name="20 % – Zvýraznění5 3 3 5 4 3 2" xfId="31664"/>
    <cellStyle name="20 % – Zvýraznění5 3 3 5 4 3 3" xfId="43041"/>
    <cellStyle name="20 % – Zvýraznění5 3 3 5 4 4" xfId="12658"/>
    <cellStyle name="20 % – Zvýraznění5 3 3 5 4 5" xfId="24074"/>
    <cellStyle name="20 % – Zvýraznění5 3 3 5 4 6" xfId="35449"/>
    <cellStyle name="20 % – Zvýraznění5 3 3 5 5" xfId="8868"/>
    <cellStyle name="20 % – Zvýraznění5 3 3 5 5 2" xfId="15810"/>
    <cellStyle name="20 % – Zvýraznění5 3 3 5 5 3" xfId="27220"/>
    <cellStyle name="20 % – Zvýraznění5 3 3 5 5 4" xfId="38597"/>
    <cellStyle name="20 % – Zvýraznění5 3 3 5 6" xfId="20275"/>
    <cellStyle name="20 % – Zvýraznění5 3 3 5 6 2" xfId="31661"/>
    <cellStyle name="20 % – Zvýraznění5 3 3 5 6 3" xfId="43038"/>
    <cellStyle name="20 % – Zvýraznění5 3 3 5 7" xfId="12655"/>
    <cellStyle name="20 % – Zvýraznění5 3 3 5 8" xfId="24071"/>
    <cellStyle name="20 % – Zvýraznění5 3 3 5 9" xfId="35446"/>
    <cellStyle name="20 % – Zvýraznění5 3 3 6" xfId="2642"/>
    <cellStyle name="20 % – Zvýraznění5 3 3 6 2" xfId="2643"/>
    <cellStyle name="20 % – Zvýraznění5 3 3 6 2 2" xfId="8873"/>
    <cellStyle name="20 % – Zvýraznění5 3 3 6 2 2 2" xfId="16774"/>
    <cellStyle name="20 % – Zvýraznění5 3 3 6 2 2 3" xfId="28184"/>
    <cellStyle name="20 % – Zvýraznění5 3 3 6 2 2 4" xfId="39561"/>
    <cellStyle name="20 % – Zvýraznění5 3 3 6 2 3" xfId="20280"/>
    <cellStyle name="20 % – Zvýraznění5 3 3 6 2 3 2" xfId="31666"/>
    <cellStyle name="20 % – Zvýraznění5 3 3 6 2 3 3" xfId="43043"/>
    <cellStyle name="20 % – Zvýraznění5 3 3 6 2 4" xfId="12660"/>
    <cellStyle name="20 % – Zvýraznění5 3 3 6 2 5" xfId="24076"/>
    <cellStyle name="20 % – Zvýraznění5 3 3 6 2 6" xfId="35451"/>
    <cellStyle name="20 % – Zvýraznění5 3 3 6 3" xfId="2644"/>
    <cellStyle name="20 % – Zvýraznění5 3 3 6 3 2" xfId="8874"/>
    <cellStyle name="20 % – Zvýraznění5 3 3 6 3 2 2" xfId="16775"/>
    <cellStyle name="20 % – Zvýraznění5 3 3 6 3 2 3" xfId="28185"/>
    <cellStyle name="20 % – Zvýraznění5 3 3 6 3 2 4" xfId="39562"/>
    <cellStyle name="20 % – Zvýraznění5 3 3 6 3 3" xfId="20281"/>
    <cellStyle name="20 % – Zvýraznění5 3 3 6 3 3 2" xfId="31667"/>
    <cellStyle name="20 % – Zvýraznění5 3 3 6 3 3 3" xfId="43044"/>
    <cellStyle name="20 % – Zvýraznění5 3 3 6 3 4" xfId="12661"/>
    <cellStyle name="20 % – Zvýraznění5 3 3 6 3 5" xfId="24077"/>
    <cellStyle name="20 % – Zvýraznění5 3 3 6 3 6" xfId="35452"/>
    <cellStyle name="20 % – Zvýraznění5 3 3 6 4" xfId="2645"/>
    <cellStyle name="20 % – Zvýraznění5 3 3 6 4 2" xfId="8875"/>
    <cellStyle name="20 % – Zvýraznění5 3 3 6 4 2 2" xfId="16776"/>
    <cellStyle name="20 % – Zvýraznění5 3 3 6 4 2 3" xfId="28186"/>
    <cellStyle name="20 % – Zvýraznění5 3 3 6 4 2 4" xfId="39563"/>
    <cellStyle name="20 % – Zvýraznění5 3 3 6 4 3" xfId="20282"/>
    <cellStyle name="20 % – Zvýraznění5 3 3 6 4 3 2" xfId="31668"/>
    <cellStyle name="20 % – Zvýraznění5 3 3 6 4 3 3" xfId="43045"/>
    <cellStyle name="20 % – Zvýraznění5 3 3 6 4 4" xfId="12662"/>
    <cellStyle name="20 % – Zvýraznění5 3 3 6 4 5" xfId="24078"/>
    <cellStyle name="20 % – Zvýraznění5 3 3 6 4 6" xfId="35453"/>
    <cellStyle name="20 % – Zvýraznění5 3 3 6 5" xfId="8872"/>
    <cellStyle name="20 % – Zvýraznění5 3 3 6 5 2" xfId="15903"/>
    <cellStyle name="20 % – Zvýraznění5 3 3 6 5 3" xfId="27313"/>
    <cellStyle name="20 % – Zvýraznění5 3 3 6 5 4" xfId="38690"/>
    <cellStyle name="20 % – Zvýraznění5 3 3 6 6" xfId="20279"/>
    <cellStyle name="20 % – Zvýraznění5 3 3 6 6 2" xfId="31665"/>
    <cellStyle name="20 % – Zvýraznění5 3 3 6 6 3" xfId="43042"/>
    <cellStyle name="20 % – Zvýraznění5 3 3 6 7" xfId="12659"/>
    <cellStyle name="20 % – Zvýraznění5 3 3 6 8" xfId="24075"/>
    <cellStyle name="20 % – Zvýraznění5 3 3 6 9" xfId="35450"/>
    <cellStyle name="20 % – Zvýraznění5 3 3 7" xfId="2646"/>
    <cellStyle name="20 % – Zvýraznění5 3 3 7 2" xfId="2647"/>
    <cellStyle name="20 % – Zvýraznění5 3 3 7 2 2" xfId="8877"/>
    <cellStyle name="20 % – Zvýraznění5 3 3 7 2 2 2" xfId="16777"/>
    <cellStyle name="20 % – Zvýraznění5 3 3 7 2 2 3" xfId="28187"/>
    <cellStyle name="20 % – Zvýraznění5 3 3 7 2 2 4" xfId="39564"/>
    <cellStyle name="20 % – Zvýraznění5 3 3 7 2 3" xfId="20284"/>
    <cellStyle name="20 % – Zvýraznění5 3 3 7 2 3 2" xfId="31670"/>
    <cellStyle name="20 % – Zvýraznění5 3 3 7 2 3 3" xfId="43047"/>
    <cellStyle name="20 % – Zvýraznění5 3 3 7 2 4" xfId="12664"/>
    <cellStyle name="20 % – Zvýraznění5 3 3 7 2 5" xfId="24080"/>
    <cellStyle name="20 % – Zvýraznění5 3 3 7 2 6" xfId="35455"/>
    <cellStyle name="20 % – Zvýraznění5 3 3 7 3" xfId="2648"/>
    <cellStyle name="20 % – Zvýraznění5 3 3 7 3 2" xfId="8878"/>
    <cellStyle name="20 % – Zvýraznění5 3 3 7 3 2 2" xfId="16778"/>
    <cellStyle name="20 % – Zvýraznění5 3 3 7 3 2 3" xfId="28188"/>
    <cellStyle name="20 % – Zvýraznění5 3 3 7 3 2 4" xfId="39565"/>
    <cellStyle name="20 % – Zvýraznění5 3 3 7 3 3" xfId="20285"/>
    <cellStyle name="20 % – Zvýraznění5 3 3 7 3 3 2" xfId="31671"/>
    <cellStyle name="20 % – Zvýraznění5 3 3 7 3 3 3" xfId="43048"/>
    <cellStyle name="20 % – Zvýraznění5 3 3 7 3 4" xfId="12665"/>
    <cellStyle name="20 % – Zvýraznění5 3 3 7 3 5" xfId="24081"/>
    <cellStyle name="20 % – Zvýraznění5 3 3 7 3 6" xfId="35456"/>
    <cellStyle name="20 % – Zvýraznění5 3 3 7 4" xfId="2649"/>
    <cellStyle name="20 % – Zvýraznění5 3 3 7 4 2" xfId="8879"/>
    <cellStyle name="20 % – Zvýraznění5 3 3 7 4 2 2" xfId="16779"/>
    <cellStyle name="20 % – Zvýraznění5 3 3 7 4 2 3" xfId="28189"/>
    <cellStyle name="20 % – Zvýraznění5 3 3 7 4 2 4" xfId="39566"/>
    <cellStyle name="20 % – Zvýraznění5 3 3 7 4 3" xfId="20286"/>
    <cellStyle name="20 % – Zvýraznění5 3 3 7 4 3 2" xfId="31672"/>
    <cellStyle name="20 % – Zvýraznění5 3 3 7 4 3 3" xfId="43049"/>
    <cellStyle name="20 % – Zvýraznění5 3 3 7 4 4" xfId="12666"/>
    <cellStyle name="20 % – Zvýraznění5 3 3 7 4 5" xfId="24082"/>
    <cellStyle name="20 % – Zvýraznění5 3 3 7 4 6" xfId="35457"/>
    <cellStyle name="20 % – Zvýraznění5 3 3 7 5" xfId="8876"/>
    <cellStyle name="20 % – Zvýraznění5 3 3 7 5 2" xfId="15986"/>
    <cellStyle name="20 % – Zvýraznění5 3 3 7 5 3" xfId="27396"/>
    <cellStyle name="20 % – Zvýraznění5 3 3 7 5 4" xfId="38773"/>
    <cellStyle name="20 % – Zvýraznění5 3 3 7 6" xfId="20283"/>
    <cellStyle name="20 % – Zvýraznění5 3 3 7 6 2" xfId="31669"/>
    <cellStyle name="20 % – Zvýraznění5 3 3 7 6 3" xfId="43046"/>
    <cellStyle name="20 % – Zvýraznění5 3 3 7 7" xfId="12663"/>
    <cellStyle name="20 % – Zvýraznění5 3 3 7 8" xfId="24079"/>
    <cellStyle name="20 % – Zvýraznění5 3 3 7 9" xfId="35454"/>
    <cellStyle name="20 % – Zvýraznění5 3 3 8" xfId="2650"/>
    <cellStyle name="20 % – Zvýraznění5 3 3 8 2" xfId="8880"/>
    <cellStyle name="20 % – Zvýraznění5 3 3 8 2 2" xfId="16780"/>
    <cellStyle name="20 % – Zvýraznění5 3 3 8 2 3" xfId="28190"/>
    <cellStyle name="20 % – Zvýraznění5 3 3 8 2 4" xfId="39567"/>
    <cellStyle name="20 % – Zvýraznění5 3 3 8 3" xfId="20287"/>
    <cellStyle name="20 % – Zvýraznění5 3 3 8 3 2" xfId="31673"/>
    <cellStyle name="20 % – Zvýraznění5 3 3 8 3 3" xfId="43050"/>
    <cellStyle name="20 % – Zvýraznění5 3 3 8 4" xfId="12667"/>
    <cellStyle name="20 % – Zvýraznění5 3 3 8 5" xfId="24083"/>
    <cellStyle name="20 % – Zvýraznění5 3 3 8 6" xfId="35458"/>
    <cellStyle name="20 % – Zvýraznění5 3 3 9" xfId="2651"/>
    <cellStyle name="20 % – Zvýraznění5 3 3 9 2" xfId="8881"/>
    <cellStyle name="20 % – Zvýraznění5 3 3 9 2 2" xfId="16781"/>
    <cellStyle name="20 % – Zvýraznění5 3 3 9 2 3" xfId="28191"/>
    <cellStyle name="20 % – Zvýraznění5 3 3 9 2 4" xfId="39568"/>
    <cellStyle name="20 % – Zvýraznění5 3 3 9 3" xfId="20288"/>
    <cellStyle name="20 % – Zvýraznění5 3 3 9 3 2" xfId="31674"/>
    <cellStyle name="20 % – Zvýraznění5 3 3 9 3 3" xfId="43051"/>
    <cellStyle name="20 % – Zvýraznění5 3 3 9 4" xfId="12668"/>
    <cellStyle name="20 % – Zvýraznění5 3 3 9 5" xfId="24084"/>
    <cellStyle name="20 % – Zvýraznění5 3 3 9 6" xfId="35459"/>
    <cellStyle name="20 % – Zvýraznění5 3 4" xfId="453"/>
    <cellStyle name="20 % – Zvýraznění5 3 4 10" xfId="34285"/>
    <cellStyle name="20 % – Zvýraznění5 3 4 2" xfId="2652"/>
    <cellStyle name="20 % – Zvýraznění5 3 4 2 2" xfId="8882"/>
    <cellStyle name="20 % – Zvýraznění5 3 4 2 2 2" xfId="16782"/>
    <cellStyle name="20 % – Zvýraznění5 3 4 2 2 3" xfId="28192"/>
    <cellStyle name="20 % – Zvýraznění5 3 4 2 2 4" xfId="39569"/>
    <cellStyle name="20 % – Zvýraznění5 3 4 2 3" xfId="20289"/>
    <cellStyle name="20 % – Zvýraznění5 3 4 2 3 2" xfId="31675"/>
    <cellStyle name="20 % – Zvýraznění5 3 4 2 3 3" xfId="43052"/>
    <cellStyle name="20 % – Zvýraznění5 3 4 2 4" xfId="12669"/>
    <cellStyle name="20 % – Zvýraznění5 3 4 2 5" xfId="24085"/>
    <cellStyle name="20 % – Zvýraznění5 3 4 2 6" xfId="35460"/>
    <cellStyle name="20 % – Zvýraznění5 3 4 3" xfId="2653"/>
    <cellStyle name="20 % – Zvýraznění5 3 4 3 2" xfId="8883"/>
    <cellStyle name="20 % – Zvýraznění5 3 4 3 2 2" xfId="16783"/>
    <cellStyle name="20 % – Zvýraznění5 3 4 3 2 3" xfId="28193"/>
    <cellStyle name="20 % – Zvýraznění5 3 4 3 2 4" xfId="39570"/>
    <cellStyle name="20 % – Zvýraznění5 3 4 3 3" xfId="20290"/>
    <cellStyle name="20 % – Zvýraznění5 3 4 3 3 2" xfId="31676"/>
    <cellStyle name="20 % – Zvýraznění5 3 4 3 3 3" xfId="43053"/>
    <cellStyle name="20 % – Zvýraznění5 3 4 3 4" xfId="12670"/>
    <cellStyle name="20 % – Zvýraznění5 3 4 3 5" xfId="24086"/>
    <cellStyle name="20 % – Zvýraznění5 3 4 3 6" xfId="35461"/>
    <cellStyle name="20 % – Zvýraznění5 3 4 4" xfId="2654"/>
    <cellStyle name="20 % – Zvýraznění5 3 4 4 2" xfId="8884"/>
    <cellStyle name="20 % – Zvýraznění5 3 4 4 2 2" xfId="16784"/>
    <cellStyle name="20 % – Zvýraznění5 3 4 4 2 3" xfId="28194"/>
    <cellStyle name="20 % – Zvýraznění5 3 4 4 2 4" xfId="39571"/>
    <cellStyle name="20 % – Zvýraznění5 3 4 4 3" xfId="20291"/>
    <cellStyle name="20 % – Zvýraznění5 3 4 4 3 2" xfId="31677"/>
    <cellStyle name="20 % – Zvýraznění5 3 4 4 3 3" xfId="43054"/>
    <cellStyle name="20 % – Zvýraznění5 3 4 4 4" xfId="12671"/>
    <cellStyle name="20 % – Zvýraznění5 3 4 4 5" xfId="24087"/>
    <cellStyle name="20 % – Zvýraznění5 3 4 4 6" xfId="35462"/>
    <cellStyle name="20 % – Zvýraznění5 3 4 5" xfId="2655"/>
    <cellStyle name="20 % – Zvýraznění5 3 4 5 2" xfId="8885"/>
    <cellStyle name="20 % – Zvýraznění5 3 4 5 2 2" xfId="18658"/>
    <cellStyle name="20 % – Zvýraznění5 3 4 5 2 3" xfId="30052"/>
    <cellStyle name="20 % – Zvýraznění5 3 4 5 2 4" xfId="41429"/>
    <cellStyle name="20 % – Zvýraznění5 3 4 5 3" xfId="20292"/>
    <cellStyle name="20 % – Zvýraznění5 3 4 5 3 2" xfId="31678"/>
    <cellStyle name="20 % – Zvýraznění5 3 4 5 3 3" xfId="43055"/>
    <cellStyle name="20 % – Zvýraznění5 3 4 5 4" xfId="12672"/>
    <cellStyle name="20 % – Zvýraznění5 3 4 5 5" xfId="24088"/>
    <cellStyle name="20 % – Zvýraznění5 3 4 5 6" xfId="35463"/>
    <cellStyle name="20 % – Zvýraznění5 3 4 6" xfId="7706"/>
    <cellStyle name="20 % – Zvýraznění5 3 4 6 2" xfId="15390"/>
    <cellStyle name="20 % – Zvýraznění5 3 4 6 3" xfId="26803"/>
    <cellStyle name="20 % – Zvýraznění5 3 4 6 4" xfId="38180"/>
    <cellStyle name="20 % – Zvýraznění5 3 4 7" xfId="19110"/>
    <cellStyle name="20 % – Zvýraznění5 3 4 7 2" xfId="30500"/>
    <cellStyle name="20 % – Zvýraznění5 3 4 7 3" xfId="41877"/>
    <cellStyle name="20 % – Zvýraznění5 3 4 8" xfId="11494"/>
    <cellStyle name="20 % – Zvýraznění5 3 4 9" xfId="22910"/>
    <cellStyle name="20 % – Zvýraznění5 3 5" xfId="454"/>
    <cellStyle name="20 % – Zvýraznění5 3 5 10" xfId="34286"/>
    <cellStyle name="20 % – Zvýraznění5 3 5 2" xfId="2656"/>
    <cellStyle name="20 % – Zvýraznění5 3 5 2 2" xfId="8886"/>
    <cellStyle name="20 % – Zvýraznění5 3 5 2 2 2" xfId="16785"/>
    <cellStyle name="20 % – Zvýraznění5 3 5 2 2 3" xfId="28195"/>
    <cellStyle name="20 % – Zvýraznění5 3 5 2 2 4" xfId="39572"/>
    <cellStyle name="20 % – Zvýraznění5 3 5 2 3" xfId="20293"/>
    <cellStyle name="20 % – Zvýraznění5 3 5 2 3 2" xfId="31679"/>
    <cellStyle name="20 % – Zvýraznění5 3 5 2 3 3" xfId="43056"/>
    <cellStyle name="20 % – Zvýraznění5 3 5 2 4" xfId="12673"/>
    <cellStyle name="20 % – Zvýraznění5 3 5 2 5" xfId="24089"/>
    <cellStyle name="20 % – Zvýraznění5 3 5 2 6" xfId="35464"/>
    <cellStyle name="20 % – Zvýraznění5 3 5 3" xfId="2657"/>
    <cellStyle name="20 % – Zvýraznění5 3 5 3 2" xfId="8887"/>
    <cellStyle name="20 % – Zvýraznění5 3 5 3 2 2" xfId="16786"/>
    <cellStyle name="20 % – Zvýraznění5 3 5 3 2 3" xfId="28196"/>
    <cellStyle name="20 % – Zvýraznění5 3 5 3 2 4" xfId="39573"/>
    <cellStyle name="20 % – Zvýraznění5 3 5 3 3" xfId="20294"/>
    <cellStyle name="20 % – Zvýraznění5 3 5 3 3 2" xfId="31680"/>
    <cellStyle name="20 % – Zvýraznění5 3 5 3 3 3" xfId="43057"/>
    <cellStyle name="20 % – Zvýraznění5 3 5 3 4" xfId="12674"/>
    <cellStyle name="20 % – Zvýraznění5 3 5 3 5" xfId="24090"/>
    <cellStyle name="20 % – Zvýraznění5 3 5 3 6" xfId="35465"/>
    <cellStyle name="20 % – Zvýraznění5 3 5 4" xfId="2658"/>
    <cellStyle name="20 % – Zvýraznění5 3 5 4 2" xfId="8888"/>
    <cellStyle name="20 % – Zvýraznění5 3 5 4 2 2" xfId="16787"/>
    <cellStyle name="20 % – Zvýraznění5 3 5 4 2 3" xfId="28197"/>
    <cellStyle name="20 % – Zvýraznění5 3 5 4 2 4" xfId="39574"/>
    <cellStyle name="20 % – Zvýraznění5 3 5 4 3" xfId="20295"/>
    <cellStyle name="20 % – Zvýraznění5 3 5 4 3 2" xfId="31681"/>
    <cellStyle name="20 % – Zvýraznění5 3 5 4 3 3" xfId="43058"/>
    <cellStyle name="20 % – Zvýraznění5 3 5 4 4" xfId="12675"/>
    <cellStyle name="20 % – Zvýraznění5 3 5 4 5" xfId="24091"/>
    <cellStyle name="20 % – Zvýraznění5 3 5 4 6" xfId="35466"/>
    <cellStyle name="20 % – Zvýraznění5 3 5 5" xfId="2659"/>
    <cellStyle name="20 % – Zvýraznění5 3 5 5 2" xfId="8889"/>
    <cellStyle name="20 % – Zvýraznění5 3 5 5 2 2" xfId="18801"/>
    <cellStyle name="20 % – Zvýraznění5 3 5 5 2 3" xfId="30195"/>
    <cellStyle name="20 % – Zvýraznění5 3 5 5 2 4" xfId="41572"/>
    <cellStyle name="20 % – Zvýraznění5 3 5 5 3" xfId="20296"/>
    <cellStyle name="20 % – Zvýraznění5 3 5 5 3 2" xfId="31682"/>
    <cellStyle name="20 % – Zvýraznění5 3 5 5 3 3" xfId="43059"/>
    <cellStyle name="20 % – Zvýraznění5 3 5 5 4" xfId="12676"/>
    <cellStyle name="20 % – Zvýraznění5 3 5 5 5" xfId="24092"/>
    <cellStyle name="20 % – Zvýraznění5 3 5 5 6" xfId="35467"/>
    <cellStyle name="20 % – Zvýraznění5 3 5 6" xfId="7707"/>
    <cellStyle name="20 % – Zvýraznění5 3 5 6 2" xfId="15270"/>
    <cellStyle name="20 % – Zvýraznění5 3 5 6 3" xfId="26683"/>
    <cellStyle name="20 % – Zvýraznění5 3 5 6 4" xfId="38060"/>
    <cellStyle name="20 % – Zvýraznění5 3 5 7" xfId="19111"/>
    <cellStyle name="20 % – Zvýraznění5 3 5 7 2" xfId="30501"/>
    <cellStyle name="20 % – Zvýraznění5 3 5 7 3" xfId="41878"/>
    <cellStyle name="20 % – Zvýraznění5 3 5 8" xfId="11495"/>
    <cellStyle name="20 % – Zvýraznění5 3 5 9" xfId="22911"/>
    <cellStyle name="20 % – Zvýraznění5 3 6" xfId="2660"/>
    <cellStyle name="20 % – Zvýraznění5 3 6 2" xfId="2661"/>
    <cellStyle name="20 % – Zvýraznění5 3 6 2 2" xfId="8891"/>
    <cellStyle name="20 % – Zvýraznění5 3 6 2 2 2" xfId="16788"/>
    <cellStyle name="20 % – Zvýraznění5 3 6 2 2 3" xfId="28198"/>
    <cellStyle name="20 % – Zvýraznění5 3 6 2 2 4" xfId="39575"/>
    <cellStyle name="20 % – Zvýraznění5 3 6 2 3" xfId="20298"/>
    <cellStyle name="20 % – Zvýraznění5 3 6 2 3 2" xfId="31684"/>
    <cellStyle name="20 % – Zvýraznění5 3 6 2 3 3" xfId="43061"/>
    <cellStyle name="20 % – Zvýraznění5 3 6 2 4" xfId="12678"/>
    <cellStyle name="20 % – Zvýraznění5 3 6 2 5" xfId="24094"/>
    <cellStyle name="20 % – Zvýraznění5 3 6 2 6" xfId="35469"/>
    <cellStyle name="20 % – Zvýraznění5 3 6 3" xfId="2662"/>
    <cellStyle name="20 % – Zvýraznění5 3 6 3 2" xfId="8892"/>
    <cellStyle name="20 % – Zvýraznění5 3 6 3 2 2" xfId="16789"/>
    <cellStyle name="20 % – Zvýraznění5 3 6 3 2 3" xfId="28199"/>
    <cellStyle name="20 % – Zvýraznění5 3 6 3 2 4" xfId="39576"/>
    <cellStyle name="20 % – Zvýraznění5 3 6 3 3" xfId="20299"/>
    <cellStyle name="20 % – Zvýraznění5 3 6 3 3 2" xfId="31685"/>
    <cellStyle name="20 % – Zvýraznění5 3 6 3 3 3" xfId="43062"/>
    <cellStyle name="20 % – Zvýraznění5 3 6 3 4" xfId="12679"/>
    <cellStyle name="20 % – Zvýraznění5 3 6 3 5" xfId="24095"/>
    <cellStyle name="20 % – Zvýraznění5 3 6 3 6" xfId="35470"/>
    <cellStyle name="20 % – Zvýraznění5 3 6 4" xfId="2663"/>
    <cellStyle name="20 % – Zvýraznění5 3 6 4 2" xfId="8893"/>
    <cellStyle name="20 % – Zvýraznění5 3 6 4 2 2" xfId="16790"/>
    <cellStyle name="20 % – Zvýraznění5 3 6 4 2 3" xfId="28200"/>
    <cellStyle name="20 % – Zvýraznění5 3 6 4 2 4" xfId="39577"/>
    <cellStyle name="20 % – Zvýraznění5 3 6 4 3" xfId="20300"/>
    <cellStyle name="20 % – Zvýraznění5 3 6 4 3 2" xfId="31686"/>
    <cellStyle name="20 % – Zvýraznění5 3 6 4 3 3" xfId="43063"/>
    <cellStyle name="20 % – Zvýraznění5 3 6 4 4" xfId="12680"/>
    <cellStyle name="20 % – Zvýraznění5 3 6 4 5" xfId="24096"/>
    <cellStyle name="20 % – Zvýraznění5 3 6 4 6" xfId="35471"/>
    <cellStyle name="20 % – Zvýraznění5 3 6 5" xfId="8890"/>
    <cellStyle name="20 % – Zvýraznění5 3 6 5 2" xfId="15593"/>
    <cellStyle name="20 % – Zvýraznění5 3 6 5 3" xfId="27003"/>
    <cellStyle name="20 % – Zvýraznění5 3 6 5 4" xfId="38380"/>
    <cellStyle name="20 % – Zvýraznění5 3 6 6" xfId="20297"/>
    <cellStyle name="20 % – Zvýraznění5 3 6 6 2" xfId="31683"/>
    <cellStyle name="20 % – Zvýraznění5 3 6 6 3" xfId="43060"/>
    <cellStyle name="20 % – Zvýraznění5 3 6 7" xfId="12677"/>
    <cellStyle name="20 % – Zvýraznění5 3 6 8" xfId="24093"/>
    <cellStyle name="20 % – Zvýraznění5 3 6 9" xfId="35468"/>
    <cellStyle name="20 % – Zvýraznění5 3 7" xfId="2664"/>
    <cellStyle name="20 % – Zvýraznění5 3 7 2" xfId="2665"/>
    <cellStyle name="20 % – Zvýraznění5 3 7 2 2" xfId="8895"/>
    <cellStyle name="20 % – Zvýraznění5 3 7 2 2 2" xfId="16791"/>
    <cellStyle name="20 % – Zvýraznění5 3 7 2 2 3" xfId="28201"/>
    <cellStyle name="20 % – Zvýraznění5 3 7 2 2 4" xfId="39578"/>
    <cellStyle name="20 % – Zvýraznění5 3 7 2 3" xfId="20302"/>
    <cellStyle name="20 % – Zvýraznění5 3 7 2 3 2" xfId="31688"/>
    <cellStyle name="20 % – Zvýraznění5 3 7 2 3 3" xfId="43065"/>
    <cellStyle name="20 % – Zvýraznění5 3 7 2 4" xfId="12682"/>
    <cellStyle name="20 % – Zvýraznění5 3 7 2 5" xfId="24098"/>
    <cellStyle name="20 % – Zvýraznění5 3 7 2 6" xfId="35473"/>
    <cellStyle name="20 % – Zvýraznění5 3 7 3" xfId="2666"/>
    <cellStyle name="20 % – Zvýraznění5 3 7 3 2" xfId="8896"/>
    <cellStyle name="20 % – Zvýraznění5 3 7 3 2 2" xfId="16792"/>
    <cellStyle name="20 % – Zvýraznění5 3 7 3 2 3" xfId="28202"/>
    <cellStyle name="20 % – Zvýraznění5 3 7 3 2 4" xfId="39579"/>
    <cellStyle name="20 % – Zvýraznění5 3 7 3 3" xfId="20303"/>
    <cellStyle name="20 % – Zvýraznění5 3 7 3 3 2" xfId="31689"/>
    <cellStyle name="20 % – Zvýraznění5 3 7 3 3 3" xfId="43066"/>
    <cellStyle name="20 % – Zvýraznění5 3 7 3 4" xfId="12683"/>
    <cellStyle name="20 % – Zvýraznění5 3 7 3 5" xfId="24099"/>
    <cellStyle name="20 % – Zvýraznění5 3 7 3 6" xfId="35474"/>
    <cellStyle name="20 % – Zvýraznění5 3 7 4" xfId="2667"/>
    <cellStyle name="20 % – Zvýraznění5 3 7 4 2" xfId="8897"/>
    <cellStyle name="20 % – Zvýraznění5 3 7 4 2 2" xfId="16793"/>
    <cellStyle name="20 % – Zvýraznění5 3 7 4 2 3" xfId="28203"/>
    <cellStyle name="20 % – Zvýraznění5 3 7 4 2 4" xfId="39580"/>
    <cellStyle name="20 % – Zvýraznění5 3 7 4 3" xfId="20304"/>
    <cellStyle name="20 % – Zvýraznění5 3 7 4 3 2" xfId="31690"/>
    <cellStyle name="20 % – Zvýraznění5 3 7 4 3 3" xfId="43067"/>
    <cellStyle name="20 % – Zvýraznění5 3 7 4 4" xfId="12684"/>
    <cellStyle name="20 % – Zvýraznění5 3 7 4 5" xfId="24100"/>
    <cellStyle name="20 % – Zvýraznění5 3 7 4 6" xfId="35475"/>
    <cellStyle name="20 % – Zvýraznění5 3 7 5" xfId="8894"/>
    <cellStyle name="20 % – Zvýraznění5 3 7 5 2" xfId="15523"/>
    <cellStyle name="20 % – Zvýraznění5 3 7 5 3" xfId="26934"/>
    <cellStyle name="20 % – Zvýraznění5 3 7 5 4" xfId="38311"/>
    <cellStyle name="20 % – Zvýraznění5 3 7 6" xfId="20301"/>
    <cellStyle name="20 % – Zvýraznění5 3 7 6 2" xfId="31687"/>
    <cellStyle name="20 % – Zvýraznění5 3 7 6 3" xfId="43064"/>
    <cellStyle name="20 % – Zvýraznění5 3 7 7" xfId="12681"/>
    <cellStyle name="20 % – Zvýraznění5 3 7 8" xfId="24097"/>
    <cellStyle name="20 % – Zvýraznění5 3 7 9" xfId="35472"/>
    <cellStyle name="20 % – Zvýraznění5 3 8" xfId="2668"/>
    <cellStyle name="20 % – Zvýraznění5 3 8 2" xfId="2669"/>
    <cellStyle name="20 % – Zvýraznění5 3 8 2 2" xfId="8899"/>
    <cellStyle name="20 % – Zvýraznění5 3 8 2 2 2" xfId="16794"/>
    <cellStyle name="20 % – Zvýraznění5 3 8 2 2 3" xfId="28204"/>
    <cellStyle name="20 % – Zvýraznění5 3 8 2 2 4" xfId="39581"/>
    <cellStyle name="20 % – Zvýraznění5 3 8 2 3" xfId="20306"/>
    <cellStyle name="20 % – Zvýraznění5 3 8 2 3 2" xfId="31692"/>
    <cellStyle name="20 % – Zvýraznění5 3 8 2 3 3" xfId="43069"/>
    <cellStyle name="20 % – Zvýraznění5 3 8 2 4" xfId="12686"/>
    <cellStyle name="20 % – Zvýraznění5 3 8 2 5" xfId="24102"/>
    <cellStyle name="20 % – Zvýraznění5 3 8 2 6" xfId="35477"/>
    <cellStyle name="20 % – Zvýraznění5 3 8 3" xfId="2670"/>
    <cellStyle name="20 % – Zvýraznění5 3 8 3 2" xfId="8900"/>
    <cellStyle name="20 % – Zvýraznění5 3 8 3 2 2" xfId="16795"/>
    <cellStyle name="20 % – Zvýraznění5 3 8 3 2 3" xfId="28205"/>
    <cellStyle name="20 % – Zvýraznění5 3 8 3 2 4" xfId="39582"/>
    <cellStyle name="20 % – Zvýraznění5 3 8 3 3" xfId="20307"/>
    <cellStyle name="20 % – Zvýraznění5 3 8 3 3 2" xfId="31693"/>
    <cellStyle name="20 % – Zvýraznění5 3 8 3 3 3" xfId="43070"/>
    <cellStyle name="20 % – Zvýraznění5 3 8 3 4" xfId="12687"/>
    <cellStyle name="20 % – Zvýraznění5 3 8 3 5" xfId="24103"/>
    <cellStyle name="20 % – Zvýraznění5 3 8 3 6" xfId="35478"/>
    <cellStyle name="20 % – Zvýraznění5 3 8 4" xfId="2671"/>
    <cellStyle name="20 % – Zvýraznění5 3 8 4 2" xfId="8901"/>
    <cellStyle name="20 % – Zvýraznění5 3 8 4 2 2" xfId="16796"/>
    <cellStyle name="20 % – Zvýraznění5 3 8 4 2 3" xfId="28206"/>
    <cellStyle name="20 % – Zvýraznění5 3 8 4 2 4" xfId="39583"/>
    <cellStyle name="20 % – Zvýraznění5 3 8 4 3" xfId="20308"/>
    <cellStyle name="20 % – Zvýraznění5 3 8 4 3 2" xfId="31694"/>
    <cellStyle name="20 % – Zvýraznění5 3 8 4 3 3" xfId="43071"/>
    <cellStyle name="20 % – Zvýraznění5 3 8 4 4" xfId="12688"/>
    <cellStyle name="20 % – Zvýraznění5 3 8 4 5" xfId="24104"/>
    <cellStyle name="20 % – Zvýraznění5 3 8 4 6" xfId="35479"/>
    <cellStyle name="20 % – Zvýraznění5 3 8 5" xfId="8898"/>
    <cellStyle name="20 % – Zvýraznění5 3 8 5 2" xfId="15556"/>
    <cellStyle name="20 % – Zvýraznění5 3 8 5 3" xfId="26967"/>
    <cellStyle name="20 % – Zvýraznění5 3 8 5 4" xfId="38344"/>
    <cellStyle name="20 % – Zvýraznění5 3 8 6" xfId="20305"/>
    <cellStyle name="20 % – Zvýraznění5 3 8 6 2" xfId="31691"/>
    <cellStyle name="20 % – Zvýraznění5 3 8 6 3" xfId="43068"/>
    <cellStyle name="20 % – Zvýraznění5 3 8 7" xfId="12685"/>
    <cellStyle name="20 % – Zvýraznění5 3 8 8" xfId="24101"/>
    <cellStyle name="20 % – Zvýraznění5 3 8 9" xfId="35476"/>
    <cellStyle name="20 % – Zvýraznění5 3 9" xfId="2672"/>
    <cellStyle name="20 % – Zvýraznění5 3 9 2" xfId="2673"/>
    <cellStyle name="20 % – Zvýraznění5 3 9 2 2" xfId="8903"/>
    <cellStyle name="20 % – Zvýraznění5 3 9 2 2 2" xfId="16797"/>
    <cellStyle name="20 % – Zvýraznění5 3 9 2 2 3" xfId="28207"/>
    <cellStyle name="20 % – Zvýraznění5 3 9 2 2 4" xfId="39584"/>
    <cellStyle name="20 % – Zvýraznění5 3 9 2 3" xfId="20310"/>
    <cellStyle name="20 % – Zvýraznění5 3 9 2 3 2" xfId="31696"/>
    <cellStyle name="20 % – Zvýraznění5 3 9 2 3 3" xfId="43073"/>
    <cellStyle name="20 % – Zvýraznění5 3 9 2 4" xfId="12690"/>
    <cellStyle name="20 % – Zvýraznění5 3 9 2 5" xfId="24106"/>
    <cellStyle name="20 % – Zvýraznění5 3 9 2 6" xfId="35481"/>
    <cellStyle name="20 % – Zvýraznění5 3 9 3" xfId="2674"/>
    <cellStyle name="20 % – Zvýraznění5 3 9 3 2" xfId="8904"/>
    <cellStyle name="20 % – Zvýraznění5 3 9 3 2 2" xfId="16798"/>
    <cellStyle name="20 % – Zvýraznění5 3 9 3 2 3" xfId="28208"/>
    <cellStyle name="20 % – Zvýraznění5 3 9 3 2 4" xfId="39585"/>
    <cellStyle name="20 % – Zvýraznění5 3 9 3 3" xfId="20311"/>
    <cellStyle name="20 % – Zvýraznění5 3 9 3 3 2" xfId="31697"/>
    <cellStyle name="20 % – Zvýraznění5 3 9 3 3 3" xfId="43074"/>
    <cellStyle name="20 % – Zvýraznění5 3 9 3 4" xfId="12691"/>
    <cellStyle name="20 % – Zvýraznění5 3 9 3 5" xfId="24107"/>
    <cellStyle name="20 % – Zvýraznění5 3 9 3 6" xfId="35482"/>
    <cellStyle name="20 % – Zvýraznění5 3 9 4" xfId="2675"/>
    <cellStyle name="20 % – Zvýraznění5 3 9 4 2" xfId="8905"/>
    <cellStyle name="20 % – Zvýraznění5 3 9 4 2 2" xfId="16799"/>
    <cellStyle name="20 % – Zvýraznění5 3 9 4 2 3" xfId="28209"/>
    <cellStyle name="20 % – Zvýraznění5 3 9 4 2 4" xfId="39586"/>
    <cellStyle name="20 % – Zvýraznění5 3 9 4 3" xfId="20312"/>
    <cellStyle name="20 % – Zvýraznění5 3 9 4 3 2" xfId="31698"/>
    <cellStyle name="20 % – Zvýraznění5 3 9 4 3 3" xfId="43075"/>
    <cellStyle name="20 % – Zvýraznění5 3 9 4 4" xfId="12692"/>
    <cellStyle name="20 % – Zvýraznění5 3 9 4 5" xfId="24108"/>
    <cellStyle name="20 % – Zvýraznění5 3 9 4 6" xfId="35483"/>
    <cellStyle name="20 % – Zvýraznění5 3 9 5" xfId="8902"/>
    <cellStyle name="20 % – Zvýraznění5 3 9 5 2" xfId="15531"/>
    <cellStyle name="20 % – Zvýraznění5 3 9 5 3" xfId="26942"/>
    <cellStyle name="20 % – Zvýraznění5 3 9 5 4" xfId="38319"/>
    <cellStyle name="20 % – Zvýraznění5 3 9 6" xfId="20309"/>
    <cellStyle name="20 % – Zvýraznění5 3 9 6 2" xfId="31695"/>
    <cellStyle name="20 % – Zvýraznění5 3 9 6 3" xfId="43072"/>
    <cellStyle name="20 % – Zvýraznění5 3 9 7" xfId="12689"/>
    <cellStyle name="20 % – Zvýraznění5 3 9 8" xfId="24105"/>
    <cellStyle name="20 % – Zvýraznění5 3 9 9" xfId="35480"/>
    <cellStyle name="20 % – Zvýraznění5 4" xfId="309"/>
    <cellStyle name="20 % – Zvýraznění5 4 10" xfId="2676"/>
    <cellStyle name="20 % – Zvýraznění5 4 10 2" xfId="8906"/>
    <cellStyle name="20 % – Zvýraznění5 4 10 2 2" xfId="16800"/>
    <cellStyle name="20 % – Zvýraznění5 4 10 2 3" xfId="28210"/>
    <cellStyle name="20 % – Zvýraznění5 4 10 2 4" xfId="39587"/>
    <cellStyle name="20 % – Zvýraznění5 4 10 3" xfId="20313"/>
    <cellStyle name="20 % – Zvýraznění5 4 10 3 2" xfId="31699"/>
    <cellStyle name="20 % – Zvýraznění5 4 10 3 3" xfId="43076"/>
    <cellStyle name="20 % – Zvýraznění5 4 10 4" xfId="12693"/>
    <cellStyle name="20 % – Zvýraznění5 4 10 5" xfId="24109"/>
    <cellStyle name="20 % – Zvýraznění5 4 10 6" xfId="35484"/>
    <cellStyle name="20 % – Zvýraznění5 4 11" xfId="2677"/>
    <cellStyle name="20 % – Zvýraznění5 4 11 2" xfId="8907"/>
    <cellStyle name="20 % – Zvýraznění5 4 11 2 2" xfId="16801"/>
    <cellStyle name="20 % – Zvýraznění5 4 11 2 3" xfId="28211"/>
    <cellStyle name="20 % – Zvýraznění5 4 11 2 4" xfId="39588"/>
    <cellStyle name="20 % – Zvýraznění5 4 11 3" xfId="20314"/>
    <cellStyle name="20 % – Zvýraznění5 4 11 3 2" xfId="31700"/>
    <cellStyle name="20 % – Zvýraznění5 4 11 3 3" xfId="43077"/>
    <cellStyle name="20 % – Zvýraznění5 4 11 4" xfId="12694"/>
    <cellStyle name="20 % – Zvýraznění5 4 11 5" xfId="24110"/>
    <cellStyle name="20 % – Zvýraznění5 4 11 6" xfId="35485"/>
    <cellStyle name="20 % – Zvýraznění5 4 12" xfId="2678"/>
    <cellStyle name="20 % – Zvýraznění5 4 12 2" xfId="8908"/>
    <cellStyle name="20 % – Zvýraznění5 4 12 2 2" xfId="16802"/>
    <cellStyle name="20 % – Zvýraznění5 4 12 2 3" xfId="28212"/>
    <cellStyle name="20 % – Zvýraznění5 4 12 2 4" xfId="39589"/>
    <cellStyle name="20 % – Zvýraznění5 4 12 3" xfId="20315"/>
    <cellStyle name="20 % – Zvýraznění5 4 12 3 2" xfId="31701"/>
    <cellStyle name="20 % – Zvýraznění5 4 12 3 3" xfId="43078"/>
    <cellStyle name="20 % – Zvýraznění5 4 12 4" xfId="12695"/>
    <cellStyle name="20 % – Zvýraznění5 4 12 5" xfId="24111"/>
    <cellStyle name="20 % – Zvýraznění5 4 12 6" xfId="35486"/>
    <cellStyle name="20 % – Zvýraznění5 4 13" xfId="2679"/>
    <cellStyle name="20 % – Zvýraznění5 4 13 2" xfId="8909"/>
    <cellStyle name="20 % – Zvýraznění5 4 13 2 2" xfId="18893"/>
    <cellStyle name="20 % – Zvýraznění5 4 13 2 3" xfId="30287"/>
    <cellStyle name="20 % – Zvýraznění5 4 13 2 4" xfId="41664"/>
    <cellStyle name="20 % – Zvýraznění5 4 13 3" xfId="20316"/>
    <cellStyle name="20 % – Zvýraznění5 4 13 3 2" xfId="31702"/>
    <cellStyle name="20 % – Zvýraznění5 4 13 3 3" xfId="43079"/>
    <cellStyle name="20 % – Zvýraznění5 4 13 4" xfId="12696"/>
    <cellStyle name="20 % – Zvýraznění5 4 13 5" xfId="24112"/>
    <cellStyle name="20 % – Zvýraznění5 4 13 6" xfId="35487"/>
    <cellStyle name="20 % – Zvýraznění5 4 14" xfId="7520"/>
    <cellStyle name="20 % – Zvýraznění5 4 14 2" xfId="11306"/>
    <cellStyle name="20 % – Zvýraznění5 4 14 2 2" xfId="18922"/>
    <cellStyle name="20 % – Zvýraznění5 4 14 2 3" xfId="30316"/>
    <cellStyle name="20 % – Zvýraznění5 4 14 2 4" xfId="41693"/>
    <cellStyle name="20 % – Zvýraznění5 4 14 3" xfId="22717"/>
    <cellStyle name="20 % – Zvýraznění5 4 14 3 2" xfId="34098"/>
    <cellStyle name="20 % – Zvýraznění5 4 14 3 3" xfId="45475"/>
    <cellStyle name="20 % – Zvýraznění5 4 14 4" xfId="15091"/>
    <cellStyle name="20 % – Zvýraznění5 4 14 5" xfId="26506"/>
    <cellStyle name="20 % – Zvýraznění5 4 14 6" xfId="37883"/>
    <cellStyle name="20 % – Zvýraznění5 4 15" xfId="7584"/>
    <cellStyle name="20 % – Zvýraznění5 4 15 2" xfId="15195"/>
    <cellStyle name="20 % – Zvýraznění5 4 15 3" xfId="26608"/>
    <cellStyle name="20 % – Zvýraznění5 4 15 4" xfId="37985"/>
    <cellStyle name="20 % – Zvýraznění5 4 16" xfId="18987"/>
    <cellStyle name="20 % – Zvýraznění5 4 16 2" xfId="30378"/>
    <cellStyle name="20 % – Zvýraznění5 4 16 3" xfId="41755"/>
    <cellStyle name="20 % – Zvýraznění5 4 17" xfId="11372"/>
    <cellStyle name="20 % – Zvýraznění5 4 18" xfId="22788"/>
    <cellStyle name="20 % – Zvýraznění5 4 19" xfId="34163"/>
    <cellStyle name="20 % – Zvýraznění5 4 2" xfId="340"/>
    <cellStyle name="20 % – Zvýraznění5 4 2 10" xfId="2680"/>
    <cellStyle name="20 % – Zvýraznění5 4 2 10 2" xfId="8910"/>
    <cellStyle name="20 % – Zvýraznění5 4 2 10 2 2" xfId="16803"/>
    <cellStyle name="20 % – Zvýraznění5 4 2 10 2 3" xfId="28213"/>
    <cellStyle name="20 % – Zvýraznění5 4 2 10 2 4" xfId="39590"/>
    <cellStyle name="20 % – Zvýraznění5 4 2 10 3" xfId="20317"/>
    <cellStyle name="20 % – Zvýraznění5 4 2 10 3 2" xfId="31703"/>
    <cellStyle name="20 % – Zvýraznění5 4 2 10 3 3" xfId="43080"/>
    <cellStyle name="20 % – Zvýraznění5 4 2 10 4" xfId="12697"/>
    <cellStyle name="20 % – Zvýraznění5 4 2 10 5" xfId="24113"/>
    <cellStyle name="20 % – Zvýraznění5 4 2 10 6" xfId="35488"/>
    <cellStyle name="20 % – Zvýraznění5 4 2 11" xfId="2681"/>
    <cellStyle name="20 % – Zvýraznění5 4 2 11 2" xfId="8911"/>
    <cellStyle name="20 % – Zvýraznění5 4 2 11 2 2" xfId="18753"/>
    <cellStyle name="20 % – Zvýraznění5 4 2 11 2 3" xfId="30147"/>
    <cellStyle name="20 % – Zvýraznění5 4 2 11 2 4" xfId="41524"/>
    <cellStyle name="20 % – Zvýraznění5 4 2 11 3" xfId="20318"/>
    <cellStyle name="20 % – Zvýraznění5 4 2 11 3 2" xfId="31704"/>
    <cellStyle name="20 % – Zvýraznění5 4 2 11 3 3" xfId="43081"/>
    <cellStyle name="20 % – Zvýraznění5 4 2 11 4" xfId="12698"/>
    <cellStyle name="20 % – Zvýraznění5 4 2 11 5" xfId="24114"/>
    <cellStyle name="20 % – Zvýraznění5 4 2 11 6" xfId="35489"/>
    <cellStyle name="20 % – Zvýraznění5 4 2 12" xfId="7521"/>
    <cellStyle name="20 % – Zvýraznění5 4 2 12 2" xfId="11307"/>
    <cellStyle name="20 % – Zvýraznění5 4 2 12 2 2" xfId="18923"/>
    <cellStyle name="20 % – Zvýraznění5 4 2 12 2 3" xfId="30317"/>
    <cellStyle name="20 % – Zvýraznění5 4 2 12 2 4" xfId="41694"/>
    <cellStyle name="20 % – Zvýraznění5 4 2 12 3" xfId="22718"/>
    <cellStyle name="20 % – Zvýraznění5 4 2 12 3 2" xfId="34099"/>
    <cellStyle name="20 % – Zvýraznění5 4 2 12 3 3" xfId="45476"/>
    <cellStyle name="20 % – Zvýraznění5 4 2 12 4" xfId="15092"/>
    <cellStyle name="20 % – Zvýraznění5 4 2 12 5" xfId="26507"/>
    <cellStyle name="20 % – Zvýraznění5 4 2 12 6" xfId="37884"/>
    <cellStyle name="20 % – Zvýraznění5 4 2 13" xfId="7612"/>
    <cellStyle name="20 % – Zvýraznění5 4 2 13 2" xfId="15223"/>
    <cellStyle name="20 % – Zvýraznění5 4 2 13 3" xfId="26636"/>
    <cellStyle name="20 % – Zvýraznění5 4 2 13 4" xfId="38013"/>
    <cellStyle name="20 % – Zvýraznění5 4 2 14" xfId="19015"/>
    <cellStyle name="20 % – Zvýraznění5 4 2 14 2" xfId="30406"/>
    <cellStyle name="20 % – Zvýraznění5 4 2 14 3" xfId="41783"/>
    <cellStyle name="20 % – Zvýraznění5 4 2 15" xfId="11400"/>
    <cellStyle name="20 % – Zvýraznění5 4 2 16" xfId="22816"/>
    <cellStyle name="20 % – Zvýraznění5 4 2 17" xfId="34191"/>
    <cellStyle name="20 % – Zvýraznění5 4 2 2" xfId="369"/>
    <cellStyle name="20 % – Zvýraznění5 4 2 2 10" xfId="22844"/>
    <cellStyle name="20 % – Zvýraznění5 4 2 2 11" xfId="34219"/>
    <cellStyle name="20 % – Zvýraznění5 4 2 2 2" xfId="2682"/>
    <cellStyle name="20 % – Zvýraznění5 4 2 2 2 2" xfId="8912"/>
    <cellStyle name="20 % – Zvýraznění5 4 2 2 2 2 2" xfId="16804"/>
    <cellStyle name="20 % – Zvýraznění5 4 2 2 2 2 3" xfId="28214"/>
    <cellStyle name="20 % – Zvýraznění5 4 2 2 2 2 4" xfId="39591"/>
    <cellStyle name="20 % – Zvýraznění5 4 2 2 2 3" xfId="20319"/>
    <cellStyle name="20 % – Zvýraznění5 4 2 2 2 3 2" xfId="31705"/>
    <cellStyle name="20 % – Zvýraznění5 4 2 2 2 3 3" xfId="43082"/>
    <cellStyle name="20 % – Zvýraznění5 4 2 2 2 4" xfId="12699"/>
    <cellStyle name="20 % – Zvýraznění5 4 2 2 2 5" xfId="24115"/>
    <cellStyle name="20 % – Zvýraznění5 4 2 2 2 6" xfId="35490"/>
    <cellStyle name="20 % – Zvýraznění5 4 2 2 3" xfId="2683"/>
    <cellStyle name="20 % – Zvýraznění5 4 2 2 3 2" xfId="8913"/>
    <cellStyle name="20 % – Zvýraznění5 4 2 2 3 2 2" xfId="16805"/>
    <cellStyle name="20 % – Zvýraznění5 4 2 2 3 2 3" xfId="28215"/>
    <cellStyle name="20 % – Zvýraznění5 4 2 2 3 2 4" xfId="39592"/>
    <cellStyle name="20 % – Zvýraznění5 4 2 2 3 3" xfId="20320"/>
    <cellStyle name="20 % – Zvýraznění5 4 2 2 3 3 2" xfId="31706"/>
    <cellStyle name="20 % – Zvýraznění5 4 2 2 3 3 3" xfId="43083"/>
    <cellStyle name="20 % – Zvýraznění5 4 2 2 3 4" xfId="12700"/>
    <cellStyle name="20 % – Zvýraznění5 4 2 2 3 5" xfId="24116"/>
    <cellStyle name="20 % – Zvýraznění5 4 2 2 3 6" xfId="35491"/>
    <cellStyle name="20 % – Zvýraznění5 4 2 2 4" xfId="2684"/>
    <cellStyle name="20 % – Zvýraznění5 4 2 2 4 2" xfId="8914"/>
    <cellStyle name="20 % – Zvýraznění5 4 2 2 4 2 2" xfId="16806"/>
    <cellStyle name="20 % – Zvýraznění5 4 2 2 4 2 3" xfId="28216"/>
    <cellStyle name="20 % – Zvýraznění5 4 2 2 4 2 4" xfId="39593"/>
    <cellStyle name="20 % – Zvýraznění5 4 2 2 4 3" xfId="20321"/>
    <cellStyle name="20 % – Zvýraznění5 4 2 2 4 3 2" xfId="31707"/>
    <cellStyle name="20 % – Zvýraznění5 4 2 2 4 3 3" xfId="43084"/>
    <cellStyle name="20 % – Zvýraznění5 4 2 2 4 4" xfId="12701"/>
    <cellStyle name="20 % – Zvýraznění5 4 2 2 4 5" xfId="24117"/>
    <cellStyle name="20 % – Zvýraznění5 4 2 2 4 6" xfId="35492"/>
    <cellStyle name="20 % – Zvýraznění5 4 2 2 5" xfId="2685"/>
    <cellStyle name="20 % – Zvýraznění5 4 2 2 5 2" xfId="8915"/>
    <cellStyle name="20 % – Zvýraznění5 4 2 2 5 2 2" xfId="18593"/>
    <cellStyle name="20 % – Zvýraznění5 4 2 2 5 2 3" xfId="29987"/>
    <cellStyle name="20 % – Zvýraznění5 4 2 2 5 2 4" xfId="41364"/>
    <cellStyle name="20 % – Zvýraznění5 4 2 2 5 3" xfId="20322"/>
    <cellStyle name="20 % – Zvýraznění5 4 2 2 5 3 2" xfId="31708"/>
    <cellStyle name="20 % – Zvýraznění5 4 2 2 5 3 3" xfId="43085"/>
    <cellStyle name="20 % – Zvýraznění5 4 2 2 5 4" xfId="12702"/>
    <cellStyle name="20 % – Zvýraznění5 4 2 2 5 5" xfId="24118"/>
    <cellStyle name="20 % – Zvýraznění5 4 2 2 5 6" xfId="35493"/>
    <cellStyle name="20 % – Zvýraznění5 4 2 2 6" xfId="7522"/>
    <cellStyle name="20 % – Zvýraznění5 4 2 2 6 2" xfId="11308"/>
    <cellStyle name="20 % – Zvýraznění5 4 2 2 6 2 2" xfId="18924"/>
    <cellStyle name="20 % – Zvýraznění5 4 2 2 6 2 3" xfId="30318"/>
    <cellStyle name="20 % – Zvýraznění5 4 2 2 6 2 4" xfId="41695"/>
    <cellStyle name="20 % – Zvýraznění5 4 2 2 6 3" xfId="22719"/>
    <cellStyle name="20 % – Zvýraznění5 4 2 2 6 3 2" xfId="34100"/>
    <cellStyle name="20 % – Zvýraznění5 4 2 2 6 3 3" xfId="45477"/>
    <cellStyle name="20 % – Zvýraznění5 4 2 2 6 4" xfId="15093"/>
    <cellStyle name="20 % – Zvýraznění5 4 2 2 6 5" xfId="26508"/>
    <cellStyle name="20 % – Zvýraznění5 4 2 2 6 6" xfId="37885"/>
    <cellStyle name="20 % – Zvýraznění5 4 2 2 7" xfId="7640"/>
    <cellStyle name="20 % – Zvýraznění5 4 2 2 7 2" xfId="15251"/>
    <cellStyle name="20 % – Zvýraznění5 4 2 2 7 3" xfId="26664"/>
    <cellStyle name="20 % – Zvýraznění5 4 2 2 7 4" xfId="38041"/>
    <cellStyle name="20 % – Zvýraznění5 4 2 2 8" xfId="19043"/>
    <cellStyle name="20 % – Zvýraznění5 4 2 2 8 2" xfId="30434"/>
    <cellStyle name="20 % – Zvýraznění5 4 2 2 8 3" xfId="41811"/>
    <cellStyle name="20 % – Zvýraznění5 4 2 2 9" xfId="11428"/>
    <cellStyle name="20 % – Zvýraznění5 4 2 3" xfId="455"/>
    <cellStyle name="20 % – Zvýraznění5 4 2 3 10" xfId="34287"/>
    <cellStyle name="20 % – Zvýraznění5 4 2 3 2" xfId="2686"/>
    <cellStyle name="20 % – Zvýraznění5 4 2 3 2 2" xfId="8916"/>
    <cellStyle name="20 % – Zvýraznění5 4 2 3 2 2 2" xfId="16807"/>
    <cellStyle name="20 % – Zvýraznění5 4 2 3 2 2 3" xfId="28217"/>
    <cellStyle name="20 % – Zvýraznění5 4 2 3 2 2 4" xfId="39594"/>
    <cellStyle name="20 % – Zvýraznění5 4 2 3 2 3" xfId="20323"/>
    <cellStyle name="20 % – Zvýraznění5 4 2 3 2 3 2" xfId="31709"/>
    <cellStyle name="20 % – Zvýraznění5 4 2 3 2 3 3" xfId="43086"/>
    <cellStyle name="20 % – Zvýraznění5 4 2 3 2 4" xfId="12703"/>
    <cellStyle name="20 % – Zvýraznění5 4 2 3 2 5" xfId="24119"/>
    <cellStyle name="20 % – Zvýraznění5 4 2 3 2 6" xfId="35494"/>
    <cellStyle name="20 % – Zvýraznění5 4 2 3 3" xfId="2687"/>
    <cellStyle name="20 % – Zvýraznění5 4 2 3 3 2" xfId="8917"/>
    <cellStyle name="20 % – Zvýraznění5 4 2 3 3 2 2" xfId="16808"/>
    <cellStyle name="20 % – Zvýraznění5 4 2 3 3 2 3" xfId="28218"/>
    <cellStyle name="20 % – Zvýraznění5 4 2 3 3 2 4" xfId="39595"/>
    <cellStyle name="20 % – Zvýraznění5 4 2 3 3 3" xfId="20324"/>
    <cellStyle name="20 % – Zvýraznění5 4 2 3 3 3 2" xfId="31710"/>
    <cellStyle name="20 % – Zvýraznění5 4 2 3 3 3 3" xfId="43087"/>
    <cellStyle name="20 % – Zvýraznění5 4 2 3 3 4" xfId="12704"/>
    <cellStyle name="20 % – Zvýraznění5 4 2 3 3 5" xfId="24120"/>
    <cellStyle name="20 % – Zvýraznění5 4 2 3 3 6" xfId="35495"/>
    <cellStyle name="20 % – Zvýraznění5 4 2 3 4" xfId="2688"/>
    <cellStyle name="20 % – Zvýraznění5 4 2 3 4 2" xfId="8918"/>
    <cellStyle name="20 % – Zvýraznění5 4 2 3 4 2 2" xfId="16809"/>
    <cellStyle name="20 % – Zvýraznění5 4 2 3 4 2 3" xfId="28219"/>
    <cellStyle name="20 % – Zvýraznění5 4 2 3 4 2 4" xfId="39596"/>
    <cellStyle name="20 % – Zvýraznění5 4 2 3 4 3" xfId="20325"/>
    <cellStyle name="20 % – Zvýraznění5 4 2 3 4 3 2" xfId="31711"/>
    <cellStyle name="20 % – Zvýraznění5 4 2 3 4 3 3" xfId="43088"/>
    <cellStyle name="20 % – Zvýraznění5 4 2 3 4 4" xfId="12705"/>
    <cellStyle name="20 % – Zvýraznění5 4 2 3 4 5" xfId="24121"/>
    <cellStyle name="20 % – Zvýraznění5 4 2 3 4 6" xfId="35496"/>
    <cellStyle name="20 % – Zvýraznění5 4 2 3 5" xfId="2689"/>
    <cellStyle name="20 % – Zvýraznění5 4 2 3 5 2" xfId="8919"/>
    <cellStyle name="20 % – Zvýraznění5 4 2 3 5 2 2" xfId="18822"/>
    <cellStyle name="20 % – Zvýraznění5 4 2 3 5 2 3" xfId="30216"/>
    <cellStyle name="20 % – Zvýraznění5 4 2 3 5 2 4" xfId="41593"/>
    <cellStyle name="20 % – Zvýraznění5 4 2 3 5 3" xfId="20326"/>
    <cellStyle name="20 % – Zvýraznění5 4 2 3 5 3 2" xfId="31712"/>
    <cellStyle name="20 % – Zvýraznění5 4 2 3 5 3 3" xfId="43089"/>
    <cellStyle name="20 % – Zvýraznění5 4 2 3 5 4" xfId="12706"/>
    <cellStyle name="20 % – Zvýraznění5 4 2 3 5 5" xfId="24122"/>
    <cellStyle name="20 % – Zvýraznění5 4 2 3 5 6" xfId="35497"/>
    <cellStyle name="20 % – Zvýraznění5 4 2 3 6" xfId="7708"/>
    <cellStyle name="20 % – Zvýraznění5 4 2 3 6 2" xfId="15330"/>
    <cellStyle name="20 % – Zvýraznění5 4 2 3 6 3" xfId="26743"/>
    <cellStyle name="20 % – Zvýraznění5 4 2 3 6 4" xfId="38120"/>
    <cellStyle name="20 % – Zvýraznění5 4 2 3 7" xfId="19112"/>
    <cellStyle name="20 % – Zvýraznění5 4 2 3 7 2" xfId="30502"/>
    <cellStyle name="20 % – Zvýraznění5 4 2 3 7 3" xfId="41879"/>
    <cellStyle name="20 % – Zvýraznění5 4 2 3 8" xfId="11496"/>
    <cellStyle name="20 % – Zvýraznění5 4 2 3 9" xfId="22912"/>
    <cellStyle name="20 % – Zvýraznění5 4 2 4" xfId="2690"/>
    <cellStyle name="20 % – Zvýraznění5 4 2 4 2" xfId="2691"/>
    <cellStyle name="20 % – Zvýraznění5 4 2 4 2 2" xfId="8921"/>
    <cellStyle name="20 % – Zvýraznění5 4 2 4 2 2 2" xfId="16810"/>
    <cellStyle name="20 % – Zvýraznění5 4 2 4 2 2 3" xfId="28220"/>
    <cellStyle name="20 % – Zvýraznění5 4 2 4 2 2 4" xfId="39597"/>
    <cellStyle name="20 % – Zvýraznění5 4 2 4 2 3" xfId="20328"/>
    <cellStyle name="20 % – Zvýraznění5 4 2 4 2 3 2" xfId="31714"/>
    <cellStyle name="20 % – Zvýraznění5 4 2 4 2 3 3" xfId="43091"/>
    <cellStyle name="20 % – Zvýraznění5 4 2 4 2 4" xfId="12708"/>
    <cellStyle name="20 % – Zvýraznění5 4 2 4 2 5" xfId="24124"/>
    <cellStyle name="20 % – Zvýraznění5 4 2 4 2 6" xfId="35499"/>
    <cellStyle name="20 % – Zvýraznění5 4 2 4 3" xfId="2692"/>
    <cellStyle name="20 % – Zvýraznění5 4 2 4 3 2" xfId="8922"/>
    <cellStyle name="20 % – Zvýraznění5 4 2 4 3 2 2" xfId="16811"/>
    <cellStyle name="20 % – Zvýraznění5 4 2 4 3 2 3" xfId="28221"/>
    <cellStyle name="20 % – Zvýraznění5 4 2 4 3 2 4" xfId="39598"/>
    <cellStyle name="20 % – Zvýraznění5 4 2 4 3 3" xfId="20329"/>
    <cellStyle name="20 % – Zvýraznění5 4 2 4 3 3 2" xfId="31715"/>
    <cellStyle name="20 % – Zvýraznění5 4 2 4 3 3 3" xfId="43092"/>
    <cellStyle name="20 % – Zvýraznění5 4 2 4 3 4" xfId="12709"/>
    <cellStyle name="20 % – Zvýraznění5 4 2 4 3 5" xfId="24125"/>
    <cellStyle name="20 % – Zvýraznění5 4 2 4 3 6" xfId="35500"/>
    <cellStyle name="20 % – Zvýraznění5 4 2 4 4" xfId="2693"/>
    <cellStyle name="20 % – Zvýraznění5 4 2 4 4 2" xfId="8923"/>
    <cellStyle name="20 % – Zvýraznění5 4 2 4 4 2 2" xfId="16812"/>
    <cellStyle name="20 % – Zvýraznění5 4 2 4 4 2 3" xfId="28222"/>
    <cellStyle name="20 % – Zvýraznění5 4 2 4 4 2 4" xfId="39599"/>
    <cellStyle name="20 % – Zvýraznění5 4 2 4 4 3" xfId="20330"/>
    <cellStyle name="20 % – Zvýraznění5 4 2 4 4 3 2" xfId="31716"/>
    <cellStyle name="20 % – Zvýraznění5 4 2 4 4 3 3" xfId="43093"/>
    <cellStyle name="20 % – Zvýraznění5 4 2 4 4 4" xfId="12710"/>
    <cellStyle name="20 % – Zvýraznění5 4 2 4 4 5" xfId="24126"/>
    <cellStyle name="20 % – Zvýraznění5 4 2 4 4 6" xfId="35501"/>
    <cellStyle name="20 % – Zvýraznění5 4 2 4 5" xfId="8920"/>
    <cellStyle name="20 % – Zvýraznění5 4 2 4 5 2" xfId="15747"/>
    <cellStyle name="20 % – Zvýraznění5 4 2 4 5 3" xfId="27157"/>
    <cellStyle name="20 % – Zvýraznění5 4 2 4 5 4" xfId="38534"/>
    <cellStyle name="20 % – Zvýraznění5 4 2 4 6" xfId="20327"/>
    <cellStyle name="20 % – Zvýraznění5 4 2 4 6 2" xfId="31713"/>
    <cellStyle name="20 % – Zvýraznění5 4 2 4 6 3" xfId="43090"/>
    <cellStyle name="20 % – Zvýraznění5 4 2 4 7" xfId="12707"/>
    <cellStyle name="20 % – Zvýraznění5 4 2 4 8" xfId="24123"/>
    <cellStyle name="20 % – Zvýraznění5 4 2 4 9" xfId="35498"/>
    <cellStyle name="20 % – Zvýraznění5 4 2 5" xfId="2694"/>
    <cellStyle name="20 % – Zvýraznění5 4 2 5 2" xfId="2695"/>
    <cellStyle name="20 % – Zvýraznění5 4 2 5 2 2" xfId="8925"/>
    <cellStyle name="20 % – Zvýraznění5 4 2 5 2 2 2" xfId="16813"/>
    <cellStyle name="20 % – Zvýraznění5 4 2 5 2 2 3" xfId="28223"/>
    <cellStyle name="20 % – Zvýraznění5 4 2 5 2 2 4" xfId="39600"/>
    <cellStyle name="20 % – Zvýraznění5 4 2 5 2 3" xfId="20332"/>
    <cellStyle name="20 % – Zvýraznění5 4 2 5 2 3 2" xfId="31718"/>
    <cellStyle name="20 % – Zvýraznění5 4 2 5 2 3 3" xfId="43095"/>
    <cellStyle name="20 % – Zvýraznění5 4 2 5 2 4" xfId="12712"/>
    <cellStyle name="20 % – Zvýraznění5 4 2 5 2 5" xfId="24128"/>
    <cellStyle name="20 % – Zvýraznění5 4 2 5 2 6" xfId="35503"/>
    <cellStyle name="20 % – Zvýraznění5 4 2 5 3" xfId="2696"/>
    <cellStyle name="20 % – Zvýraznění5 4 2 5 3 2" xfId="8926"/>
    <cellStyle name="20 % – Zvýraznění5 4 2 5 3 2 2" xfId="16814"/>
    <cellStyle name="20 % – Zvýraznění5 4 2 5 3 2 3" xfId="28224"/>
    <cellStyle name="20 % – Zvýraznění5 4 2 5 3 2 4" xfId="39601"/>
    <cellStyle name="20 % – Zvýraznění5 4 2 5 3 3" xfId="20333"/>
    <cellStyle name="20 % – Zvýraznění5 4 2 5 3 3 2" xfId="31719"/>
    <cellStyle name="20 % – Zvýraznění5 4 2 5 3 3 3" xfId="43096"/>
    <cellStyle name="20 % – Zvýraznění5 4 2 5 3 4" xfId="12713"/>
    <cellStyle name="20 % – Zvýraznění5 4 2 5 3 5" xfId="24129"/>
    <cellStyle name="20 % – Zvýraznění5 4 2 5 3 6" xfId="35504"/>
    <cellStyle name="20 % – Zvýraznění5 4 2 5 4" xfId="2697"/>
    <cellStyle name="20 % – Zvýraznění5 4 2 5 4 2" xfId="8927"/>
    <cellStyle name="20 % – Zvýraznění5 4 2 5 4 2 2" xfId="16815"/>
    <cellStyle name="20 % – Zvýraznění5 4 2 5 4 2 3" xfId="28225"/>
    <cellStyle name="20 % – Zvýraznění5 4 2 5 4 2 4" xfId="39602"/>
    <cellStyle name="20 % – Zvýraznění5 4 2 5 4 3" xfId="20334"/>
    <cellStyle name="20 % – Zvýraznění5 4 2 5 4 3 2" xfId="31720"/>
    <cellStyle name="20 % – Zvýraznění5 4 2 5 4 3 3" xfId="43097"/>
    <cellStyle name="20 % – Zvýraznění5 4 2 5 4 4" xfId="12714"/>
    <cellStyle name="20 % – Zvýraznění5 4 2 5 4 5" xfId="24130"/>
    <cellStyle name="20 % – Zvýraznění5 4 2 5 4 6" xfId="35505"/>
    <cellStyle name="20 % – Zvýraznění5 4 2 5 5" xfId="8924"/>
    <cellStyle name="20 % – Zvýraznění5 4 2 5 5 2" xfId="15829"/>
    <cellStyle name="20 % – Zvýraznění5 4 2 5 5 3" xfId="27239"/>
    <cellStyle name="20 % – Zvýraznění5 4 2 5 5 4" xfId="38616"/>
    <cellStyle name="20 % – Zvýraznění5 4 2 5 6" xfId="20331"/>
    <cellStyle name="20 % – Zvýraznění5 4 2 5 6 2" xfId="31717"/>
    <cellStyle name="20 % – Zvýraznění5 4 2 5 6 3" xfId="43094"/>
    <cellStyle name="20 % – Zvýraznění5 4 2 5 7" xfId="12711"/>
    <cellStyle name="20 % – Zvýraznění5 4 2 5 8" xfId="24127"/>
    <cellStyle name="20 % – Zvýraznění5 4 2 5 9" xfId="35502"/>
    <cellStyle name="20 % – Zvýraznění5 4 2 6" xfId="2698"/>
    <cellStyle name="20 % – Zvýraznění5 4 2 6 2" xfId="2699"/>
    <cellStyle name="20 % – Zvýraznění5 4 2 6 2 2" xfId="8929"/>
    <cellStyle name="20 % – Zvýraznění5 4 2 6 2 2 2" xfId="16816"/>
    <cellStyle name="20 % – Zvýraznění5 4 2 6 2 2 3" xfId="28226"/>
    <cellStyle name="20 % – Zvýraznění5 4 2 6 2 2 4" xfId="39603"/>
    <cellStyle name="20 % – Zvýraznění5 4 2 6 2 3" xfId="20336"/>
    <cellStyle name="20 % – Zvýraznění5 4 2 6 2 3 2" xfId="31722"/>
    <cellStyle name="20 % – Zvýraznění5 4 2 6 2 3 3" xfId="43099"/>
    <cellStyle name="20 % – Zvýraznění5 4 2 6 2 4" xfId="12716"/>
    <cellStyle name="20 % – Zvýraznění5 4 2 6 2 5" xfId="24132"/>
    <cellStyle name="20 % – Zvýraznění5 4 2 6 2 6" xfId="35507"/>
    <cellStyle name="20 % – Zvýraznění5 4 2 6 3" xfId="2700"/>
    <cellStyle name="20 % – Zvýraznění5 4 2 6 3 2" xfId="8930"/>
    <cellStyle name="20 % – Zvýraznění5 4 2 6 3 2 2" xfId="16817"/>
    <cellStyle name="20 % – Zvýraznění5 4 2 6 3 2 3" xfId="28227"/>
    <cellStyle name="20 % – Zvýraznění5 4 2 6 3 2 4" xfId="39604"/>
    <cellStyle name="20 % – Zvýraznění5 4 2 6 3 3" xfId="20337"/>
    <cellStyle name="20 % – Zvýraznění5 4 2 6 3 3 2" xfId="31723"/>
    <cellStyle name="20 % – Zvýraznění5 4 2 6 3 3 3" xfId="43100"/>
    <cellStyle name="20 % – Zvýraznění5 4 2 6 3 4" xfId="12717"/>
    <cellStyle name="20 % – Zvýraznění5 4 2 6 3 5" xfId="24133"/>
    <cellStyle name="20 % – Zvýraznění5 4 2 6 3 6" xfId="35508"/>
    <cellStyle name="20 % – Zvýraznění5 4 2 6 4" xfId="2701"/>
    <cellStyle name="20 % – Zvýraznění5 4 2 6 4 2" xfId="8931"/>
    <cellStyle name="20 % – Zvýraznění5 4 2 6 4 2 2" xfId="16818"/>
    <cellStyle name="20 % – Zvýraznění5 4 2 6 4 2 3" xfId="28228"/>
    <cellStyle name="20 % – Zvýraznění5 4 2 6 4 2 4" xfId="39605"/>
    <cellStyle name="20 % – Zvýraznění5 4 2 6 4 3" xfId="20338"/>
    <cellStyle name="20 % – Zvýraznění5 4 2 6 4 3 2" xfId="31724"/>
    <cellStyle name="20 % – Zvýraznění5 4 2 6 4 3 3" xfId="43101"/>
    <cellStyle name="20 % – Zvýraznění5 4 2 6 4 4" xfId="12718"/>
    <cellStyle name="20 % – Zvýraznění5 4 2 6 4 5" xfId="24134"/>
    <cellStyle name="20 % – Zvýraznění5 4 2 6 4 6" xfId="35509"/>
    <cellStyle name="20 % – Zvýraznění5 4 2 6 5" xfId="8928"/>
    <cellStyle name="20 % – Zvýraznění5 4 2 6 5 2" xfId="15917"/>
    <cellStyle name="20 % – Zvýraznění5 4 2 6 5 3" xfId="27327"/>
    <cellStyle name="20 % – Zvýraznění5 4 2 6 5 4" xfId="38704"/>
    <cellStyle name="20 % – Zvýraznění5 4 2 6 6" xfId="20335"/>
    <cellStyle name="20 % – Zvýraznění5 4 2 6 6 2" xfId="31721"/>
    <cellStyle name="20 % – Zvýraznění5 4 2 6 6 3" xfId="43098"/>
    <cellStyle name="20 % – Zvýraznění5 4 2 6 7" xfId="12715"/>
    <cellStyle name="20 % – Zvýraznění5 4 2 6 8" xfId="24131"/>
    <cellStyle name="20 % – Zvýraznění5 4 2 6 9" xfId="35506"/>
    <cellStyle name="20 % – Zvýraznění5 4 2 7" xfId="2702"/>
    <cellStyle name="20 % – Zvýraznění5 4 2 7 2" xfId="2703"/>
    <cellStyle name="20 % – Zvýraznění5 4 2 7 2 2" xfId="8933"/>
    <cellStyle name="20 % – Zvýraznění5 4 2 7 2 2 2" xfId="16819"/>
    <cellStyle name="20 % – Zvýraznění5 4 2 7 2 2 3" xfId="28229"/>
    <cellStyle name="20 % – Zvýraznění5 4 2 7 2 2 4" xfId="39606"/>
    <cellStyle name="20 % – Zvýraznění5 4 2 7 2 3" xfId="20340"/>
    <cellStyle name="20 % – Zvýraznění5 4 2 7 2 3 2" xfId="31726"/>
    <cellStyle name="20 % – Zvýraznění5 4 2 7 2 3 3" xfId="43103"/>
    <cellStyle name="20 % – Zvýraznění5 4 2 7 2 4" xfId="12720"/>
    <cellStyle name="20 % – Zvýraznění5 4 2 7 2 5" xfId="24136"/>
    <cellStyle name="20 % – Zvýraznění5 4 2 7 2 6" xfId="35511"/>
    <cellStyle name="20 % – Zvýraznění5 4 2 7 3" xfId="2704"/>
    <cellStyle name="20 % – Zvýraznění5 4 2 7 3 2" xfId="8934"/>
    <cellStyle name="20 % – Zvýraznění5 4 2 7 3 2 2" xfId="16820"/>
    <cellStyle name="20 % – Zvýraznění5 4 2 7 3 2 3" xfId="28230"/>
    <cellStyle name="20 % – Zvýraznění5 4 2 7 3 2 4" xfId="39607"/>
    <cellStyle name="20 % – Zvýraznění5 4 2 7 3 3" xfId="20341"/>
    <cellStyle name="20 % – Zvýraznění5 4 2 7 3 3 2" xfId="31727"/>
    <cellStyle name="20 % – Zvýraznění5 4 2 7 3 3 3" xfId="43104"/>
    <cellStyle name="20 % – Zvýraznění5 4 2 7 3 4" xfId="12721"/>
    <cellStyle name="20 % – Zvýraznění5 4 2 7 3 5" xfId="24137"/>
    <cellStyle name="20 % – Zvýraznění5 4 2 7 3 6" xfId="35512"/>
    <cellStyle name="20 % – Zvýraznění5 4 2 7 4" xfId="2705"/>
    <cellStyle name="20 % – Zvýraznění5 4 2 7 4 2" xfId="8935"/>
    <cellStyle name="20 % – Zvýraznění5 4 2 7 4 2 2" xfId="16821"/>
    <cellStyle name="20 % – Zvýraznění5 4 2 7 4 2 3" xfId="28231"/>
    <cellStyle name="20 % – Zvýraznění5 4 2 7 4 2 4" xfId="39608"/>
    <cellStyle name="20 % – Zvýraznění5 4 2 7 4 3" xfId="20342"/>
    <cellStyle name="20 % – Zvýraznění5 4 2 7 4 3 2" xfId="31728"/>
    <cellStyle name="20 % – Zvýraznění5 4 2 7 4 3 3" xfId="43105"/>
    <cellStyle name="20 % – Zvýraznění5 4 2 7 4 4" xfId="12722"/>
    <cellStyle name="20 % – Zvýraznění5 4 2 7 4 5" xfId="24138"/>
    <cellStyle name="20 % – Zvýraznění5 4 2 7 4 6" xfId="35513"/>
    <cellStyle name="20 % – Zvýraznění5 4 2 7 5" xfId="8932"/>
    <cellStyle name="20 % – Zvýraznění5 4 2 7 5 2" xfId="16000"/>
    <cellStyle name="20 % – Zvýraznění5 4 2 7 5 3" xfId="27410"/>
    <cellStyle name="20 % – Zvýraznění5 4 2 7 5 4" xfId="38787"/>
    <cellStyle name="20 % – Zvýraznění5 4 2 7 6" xfId="20339"/>
    <cellStyle name="20 % – Zvýraznění5 4 2 7 6 2" xfId="31725"/>
    <cellStyle name="20 % – Zvýraznění5 4 2 7 6 3" xfId="43102"/>
    <cellStyle name="20 % – Zvýraznění5 4 2 7 7" xfId="12719"/>
    <cellStyle name="20 % – Zvýraznění5 4 2 7 8" xfId="24135"/>
    <cellStyle name="20 % – Zvýraznění5 4 2 7 9" xfId="35510"/>
    <cellStyle name="20 % – Zvýraznění5 4 2 8" xfId="2706"/>
    <cellStyle name="20 % – Zvýraznění5 4 2 8 2" xfId="8936"/>
    <cellStyle name="20 % – Zvýraznění5 4 2 8 2 2" xfId="16822"/>
    <cellStyle name="20 % – Zvýraznění5 4 2 8 2 3" xfId="28232"/>
    <cellStyle name="20 % – Zvýraznění5 4 2 8 2 4" xfId="39609"/>
    <cellStyle name="20 % – Zvýraznění5 4 2 8 3" xfId="20343"/>
    <cellStyle name="20 % – Zvýraznění5 4 2 8 3 2" xfId="31729"/>
    <cellStyle name="20 % – Zvýraznění5 4 2 8 3 3" xfId="43106"/>
    <cellStyle name="20 % – Zvýraznění5 4 2 8 4" xfId="12723"/>
    <cellStyle name="20 % – Zvýraznění5 4 2 8 5" xfId="24139"/>
    <cellStyle name="20 % – Zvýraznění5 4 2 8 6" xfId="35514"/>
    <cellStyle name="20 % – Zvýraznění5 4 2 9" xfId="2707"/>
    <cellStyle name="20 % – Zvýraznění5 4 2 9 2" xfId="8937"/>
    <cellStyle name="20 % – Zvýraznění5 4 2 9 2 2" xfId="16823"/>
    <cellStyle name="20 % – Zvýraznění5 4 2 9 2 3" xfId="28233"/>
    <cellStyle name="20 % – Zvýraznění5 4 2 9 2 4" xfId="39610"/>
    <cellStyle name="20 % – Zvýraznění5 4 2 9 3" xfId="20344"/>
    <cellStyle name="20 % – Zvýraznění5 4 2 9 3 2" xfId="31730"/>
    <cellStyle name="20 % – Zvýraznění5 4 2 9 3 3" xfId="43107"/>
    <cellStyle name="20 % – Zvýraznění5 4 2 9 4" xfId="12724"/>
    <cellStyle name="20 % – Zvýraznění5 4 2 9 5" xfId="24140"/>
    <cellStyle name="20 % – Zvýraznění5 4 2 9 6" xfId="35515"/>
    <cellStyle name="20 % – Zvýraznění5 4 3" xfId="326"/>
    <cellStyle name="20 % – Zvýraznění5 4 3 10" xfId="22802"/>
    <cellStyle name="20 % – Zvýraznění5 4 3 11" xfId="34177"/>
    <cellStyle name="20 % – Zvýraznění5 4 3 2" xfId="456"/>
    <cellStyle name="20 % – Zvýraznění5 4 3 2 2" xfId="2708"/>
    <cellStyle name="20 % – Zvýraznění5 4 3 2 2 2" xfId="8938"/>
    <cellStyle name="20 % – Zvýraznění5 4 3 2 2 2 2" xfId="18603"/>
    <cellStyle name="20 % – Zvýraznění5 4 3 2 2 2 3" xfId="29997"/>
    <cellStyle name="20 % – Zvýraznění5 4 3 2 2 2 4" xfId="41374"/>
    <cellStyle name="20 % – Zvýraznění5 4 3 2 2 3" xfId="20345"/>
    <cellStyle name="20 % – Zvýraznění5 4 3 2 2 3 2" xfId="31731"/>
    <cellStyle name="20 % – Zvýraznění5 4 3 2 2 3 3" xfId="43108"/>
    <cellStyle name="20 % – Zvýraznění5 4 3 2 2 4" xfId="12725"/>
    <cellStyle name="20 % – Zvýraznění5 4 3 2 2 5" xfId="24141"/>
    <cellStyle name="20 % – Zvýraznění5 4 3 2 2 6" xfId="35516"/>
    <cellStyle name="20 % – Zvýraznění5 4 3 2 3" xfId="7709"/>
    <cellStyle name="20 % – Zvýraznění5 4 3 2 3 2" xfId="15316"/>
    <cellStyle name="20 % – Zvýraznění5 4 3 2 3 3" xfId="26729"/>
    <cellStyle name="20 % – Zvýraznění5 4 3 2 3 4" xfId="38106"/>
    <cellStyle name="20 % – Zvýraznění5 4 3 2 4" xfId="19113"/>
    <cellStyle name="20 % – Zvýraznění5 4 3 2 4 2" xfId="30503"/>
    <cellStyle name="20 % – Zvýraznění5 4 3 2 4 3" xfId="41880"/>
    <cellStyle name="20 % – Zvýraznění5 4 3 2 5" xfId="11497"/>
    <cellStyle name="20 % – Zvýraznění5 4 3 2 6" xfId="22913"/>
    <cellStyle name="20 % – Zvýraznění5 4 3 2 7" xfId="34288"/>
    <cellStyle name="20 % – Zvýraznění5 4 3 3" xfId="2709"/>
    <cellStyle name="20 % – Zvýraznění5 4 3 3 2" xfId="8939"/>
    <cellStyle name="20 % – Zvýraznění5 4 3 3 2 2" xfId="16824"/>
    <cellStyle name="20 % – Zvýraznění5 4 3 3 2 3" xfId="28234"/>
    <cellStyle name="20 % – Zvýraznění5 4 3 3 2 4" xfId="39611"/>
    <cellStyle name="20 % – Zvýraznění5 4 3 3 3" xfId="20346"/>
    <cellStyle name="20 % – Zvýraznění5 4 3 3 3 2" xfId="31732"/>
    <cellStyle name="20 % – Zvýraznění5 4 3 3 3 3" xfId="43109"/>
    <cellStyle name="20 % – Zvýraznění5 4 3 3 4" xfId="12726"/>
    <cellStyle name="20 % – Zvýraznění5 4 3 3 5" xfId="24142"/>
    <cellStyle name="20 % – Zvýraznění5 4 3 3 6" xfId="35517"/>
    <cellStyle name="20 % – Zvýraznění5 4 3 4" xfId="2710"/>
    <cellStyle name="20 % – Zvýraznění5 4 3 4 2" xfId="8940"/>
    <cellStyle name="20 % – Zvýraznění5 4 3 4 2 2" xfId="16825"/>
    <cellStyle name="20 % – Zvýraznění5 4 3 4 2 3" xfId="28235"/>
    <cellStyle name="20 % – Zvýraznění5 4 3 4 2 4" xfId="39612"/>
    <cellStyle name="20 % – Zvýraznění5 4 3 4 3" xfId="20347"/>
    <cellStyle name="20 % – Zvýraznění5 4 3 4 3 2" xfId="31733"/>
    <cellStyle name="20 % – Zvýraznění5 4 3 4 3 3" xfId="43110"/>
    <cellStyle name="20 % – Zvýraznění5 4 3 4 4" xfId="12727"/>
    <cellStyle name="20 % – Zvýraznění5 4 3 4 5" xfId="24143"/>
    <cellStyle name="20 % – Zvýraznění5 4 3 4 6" xfId="35518"/>
    <cellStyle name="20 % – Zvýraznění5 4 3 5" xfId="2711"/>
    <cellStyle name="20 % – Zvýraznění5 4 3 5 2" xfId="8941"/>
    <cellStyle name="20 % – Zvýraznění5 4 3 5 2 2" xfId="18842"/>
    <cellStyle name="20 % – Zvýraznění5 4 3 5 2 3" xfId="30236"/>
    <cellStyle name="20 % – Zvýraznění5 4 3 5 2 4" xfId="41613"/>
    <cellStyle name="20 % – Zvýraznění5 4 3 5 3" xfId="20348"/>
    <cellStyle name="20 % – Zvýraznění5 4 3 5 3 2" xfId="31734"/>
    <cellStyle name="20 % – Zvýraznění5 4 3 5 3 3" xfId="43111"/>
    <cellStyle name="20 % – Zvýraznění5 4 3 5 4" xfId="12728"/>
    <cellStyle name="20 % – Zvýraznění5 4 3 5 5" xfId="24144"/>
    <cellStyle name="20 % – Zvýraznění5 4 3 5 6" xfId="35519"/>
    <cellStyle name="20 % – Zvýraznění5 4 3 6" xfId="7523"/>
    <cellStyle name="20 % – Zvýraznění5 4 3 6 2" xfId="11309"/>
    <cellStyle name="20 % – Zvýraznění5 4 3 6 2 2" xfId="18925"/>
    <cellStyle name="20 % – Zvýraznění5 4 3 6 2 3" xfId="30319"/>
    <cellStyle name="20 % – Zvýraznění5 4 3 6 2 4" xfId="41696"/>
    <cellStyle name="20 % – Zvýraznění5 4 3 6 3" xfId="22720"/>
    <cellStyle name="20 % – Zvýraznění5 4 3 6 3 2" xfId="34101"/>
    <cellStyle name="20 % – Zvýraznění5 4 3 6 3 3" xfId="45478"/>
    <cellStyle name="20 % – Zvýraznění5 4 3 6 4" xfId="15094"/>
    <cellStyle name="20 % – Zvýraznění5 4 3 6 5" xfId="26509"/>
    <cellStyle name="20 % – Zvýraznění5 4 3 6 6" xfId="37886"/>
    <cellStyle name="20 % – Zvýraznění5 4 3 7" xfId="7598"/>
    <cellStyle name="20 % – Zvýraznění5 4 3 7 2" xfId="15209"/>
    <cellStyle name="20 % – Zvýraznění5 4 3 7 3" xfId="26622"/>
    <cellStyle name="20 % – Zvýraznění5 4 3 7 4" xfId="37999"/>
    <cellStyle name="20 % – Zvýraznění5 4 3 8" xfId="19001"/>
    <cellStyle name="20 % – Zvýraznění5 4 3 8 2" xfId="30392"/>
    <cellStyle name="20 % – Zvýraznění5 4 3 8 3" xfId="41769"/>
    <cellStyle name="20 % – Zvýraznění5 4 3 9" xfId="11386"/>
    <cellStyle name="20 % – Zvýraznění5 4 4" xfId="355"/>
    <cellStyle name="20 % – Zvýraznění5 4 4 10" xfId="22830"/>
    <cellStyle name="20 % – Zvýraznění5 4 4 11" xfId="34205"/>
    <cellStyle name="20 % – Zvýraznění5 4 4 2" xfId="2712"/>
    <cellStyle name="20 % – Zvýraznění5 4 4 2 2" xfId="8942"/>
    <cellStyle name="20 % – Zvýraznění5 4 4 2 2 2" xfId="16826"/>
    <cellStyle name="20 % – Zvýraznění5 4 4 2 2 3" xfId="28236"/>
    <cellStyle name="20 % – Zvýraznění5 4 4 2 2 4" xfId="39613"/>
    <cellStyle name="20 % – Zvýraznění5 4 4 2 3" xfId="20349"/>
    <cellStyle name="20 % – Zvýraznění5 4 4 2 3 2" xfId="31735"/>
    <cellStyle name="20 % – Zvýraznění5 4 4 2 3 3" xfId="43112"/>
    <cellStyle name="20 % – Zvýraznění5 4 4 2 4" xfId="12729"/>
    <cellStyle name="20 % – Zvýraznění5 4 4 2 5" xfId="24145"/>
    <cellStyle name="20 % – Zvýraznění5 4 4 2 6" xfId="35520"/>
    <cellStyle name="20 % – Zvýraznění5 4 4 3" xfId="2713"/>
    <cellStyle name="20 % – Zvýraznění5 4 4 3 2" xfId="8943"/>
    <cellStyle name="20 % – Zvýraznění5 4 4 3 2 2" xfId="16827"/>
    <cellStyle name="20 % – Zvýraznění5 4 4 3 2 3" xfId="28237"/>
    <cellStyle name="20 % – Zvýraznění5 4 4 3 2 4" xfId="39614"/>
    <cellStyle name="20 % – Zvýraznění5 4 4 3 3" xfId="20350"/>
    <cellStyle name="20 % – Zvýraznění5 4 4 3 3 2" xfId="31736"/>
    <cellStyle name="20 % – Zvýraznění5 4 4 3 3 3" xfId="43113"/>
    <cellStyle name="20 % – Zvýraznění5 4 4 3 4" xfId="12730"/>
    <cellStyle name="20 % – Zvýraznění5 4 4 3 5" xfId="24146"/>
    <cellStyle name="20 % – Zvýraznění5 4 4 3 6" xfId="35521"/>
    <cellStyle name="20 % – Zvýraznění5 4 4 4" xfId="2714"/>
    <cellStyle name="20 % – Zvýraznění5 4 4 4 2" xfId="8944"/>
    <cellStyle name="20 % – Zvýraznění5 4 4 4 2 2" xfId="16828"/>
    <cellStyle name="20 % – Zvýraznění5 4 4 4 2 3" xfId="28238"/>
    <cellStyle name="20 % – Zvýraznění5 4 4 4 2 4" xfId="39615"/>
    <cellStyle name="20 % – Zvýraznění5 4 4 4 3" xfId="20351"/>
    <cellStyle name="20 % – Zvýraznění5 4 4 4 3 2" xfId="31737"/>
    <cellStyle name="20 % – Zvýraznění5 4 4 4 3 3" xfId="43114"/>
    <cellStyle name="20 % – Zvýraznění5 4 4 4 4" xfId="12731"/>
    <cellStyle name="20 % – Zvýraznění5 4 4 4 5" xfId="24147"/>
    <cellStyle name="20 % – Zvýraznění5 4 4 4 6" xfId="35522"/>
    <cellStyle name="20 % – Zvýraznění5 4 4 5" xfId="2715"/>
    <cellStyle name="20 % – Zvýraznění5 4 4 5 2" xfId="8945"/>
    <cellStyle name="20 % – Zvýraznění5 4 4 5 2 2" xfId="18726"/>
    <cellStyle name="20 % – Zvýraznění5 4 4 5 2 3" xfId="30120"/>
    <cellStyle name="20 % – Zvýraznění5 4 4 5 2 4" xfId="41497"/>
    <cellStyle name="20 % – Zvýraznění5 4 4 5 3" xfId="20352"/>
    <cellStyle name="20 % – Zvýraznění5 4 4 5 3 2" xfId="31738"/>
    <cellStyle name="20 % – Zvýraznění5 4 4 5 3 3" xfId="43115"/>
    <cellStyle name="20 % – Zvýraznění5 4 4 5 4" xfId="12732"/>
    <cellStyle name="20 % – Zvýraznění5 4 4 5 5" xfId="24148"/>
    <cellStyle name="20 % – Zvýraznění5 4 4 5 6" xfId="35523"/>
    <cellStyle name="20 % – Zvýraznění5 4 4 6" xfId="7524"/>
    <cellStyle name="20 % – Zvýraznění5 4 4 6 2" xfId="11310"/>
    <cellStyle name="20 % – Zvýraznění5 4 4 6 2 2" xfId="18926"/>
    <cellStyle name="20 % – Zvýraznění5 4 4 6 2 3" xfId="30320"/>
    <cellStyle name="20 % – Zvýraznění5 4 4 6 2 4" xfId="41697"/>
    <cellStyle name="20 % – Zvýraznění5 4 4 6 3" xfId="22721"/>
    <cellStyle name="20 % – Zvýraznění5 4 4 6 3 2" xfId="34102"/>
    <cellStyle name="20 % – Zvýraznění5 4 4 6 3 3" xfId="45479"/>
    <cellStyle name="20 % – Zvýraznění5 4 4 6 4" xfId="15095"/>
    <cellStyle name="20 % – Zvýraznění5 4 4 6 5" xfId="26510"/>
    <cellStyle name="20 % – Zvýraznění5 4 4 6 6" xfId="37887"/>
    <cellStyle name="20 % – Zvýraznění5 4 4 7" xfId="7626"/>
    <cellStyle name="20 % – Zvýraznění5 4 4 7 2" xfId="15237"/>
    <cellStyle name="20 % – Zvýraznění5 4 4 7 3" xfId="26650"/>
    <cellStyle name="20 % – Zvýraznění5 4 4 7 4" xfId="38027"/>
    <cellStyle name="20 % – Zvýraznění5 4 4 8" xfId="19029"/>
    <cellStyle name="20 % – Zvýraznění5 4 4 8 2" xfId="30420"/>
    <cellStyle name="20 % – Zvýraznění5 4 4 8 3" xfId="41797"/>
    <cellStyle name="20 % – Zvýraznění5 4 4 9" xfId="11414"/>
    <cellStyle name="20 % – Zvýraznění5 4 5" xfId="457"/>
    <cellStyle name="20 % – Zvýraznění5 4 5 10" xfId="34289"/>
    <cellStyle name="20 % – Zvýraznění5 4 5 2" xfId="2716"/>
    <cellStyle name="20 % – Zvýraznění5 4 5 2 2" xfId="8946"/>
    <cellStyle name="20 % – Zvýraznění5 4 5 2 2 2" xfId="16829"/>
    <cellStyle name="20 % – Zvýraznění5 4 5 2 2 3" xfId="28239"/>
    <cellStyle name="20 % – Zvýraznění5 4 5 2 2 4" xfId="39616"/>
    <cellStyle name="20 % – Zvýraznění5 4 5 2 3" xfId="20353"/>
    <cellStyle name="20 % – Zvýraznění5 4 5 2 3 2" xfId="31739"/>
    <cellStyle name="20 % – Zvýraznění5 4 5 2 3 3" xfId="43116"/>
    <cellStyle name="20 % – Zvýraznění5 4 5 2 4" xfId="12733"/>
    <cellStyle name="20 % – Zvýraznění5 4 5 2 5" xfId="24149"/>
    <cellStyle name="20 % – Zvýraznění5 4 5 2 6" xfId="35524"/>
    <cellStyle name="20 % – Zvýraznění5 4 5 3" xfId="2717"/>
    <cellStyle name="20 % – Zvýraznění5 4 5 3 2" xfId="8947"/>
    <cellStyle name="20 % – Zvýraznění5 4 5 3 2 2" xfId="16830"/>
    <cellStyle name="20 % – Zvýraznění5 4 5 3 2 3" xfId="28240"/>
    <cellStyle name="20 % – Zvýraznění5 4 5 3 2 4" xfId="39617"/>
    <cellStyle name="20 % – Zvýraznění5 4 5 3 3" xfId="20354"/>
    <cellStyle name="20 % – Zvýraznění5 4 5 3 3 2" xfId="31740"/>
    <cellStyle name="20 % – Zvýraznění5 4 5 3 3 3" xfId="43117"/>
    <cellStyle name="20 % – Zvýraznění5 4 5 3 4" xfId="12734"/>
    <cellStyle name="20 % – Zvýraznění5 4 5 3 5" xfId="24150"/>
    <cellStyle name="20 % – Zvýraznění5 4 5 3 6" xfId="35525"/>
    <cellStyle name="20 % – Zvýraznění5 4 5 4" xfId="2718"/>
    <cellStyle name="20 % – Zvýraznění5 4 5 4 2" xfId="8948"/>
    <cellStyle name="20 % – Zvýraznění5 4 5 4 2 2" xfId="16831"/>
    <cellStyle name="20 % – Zvýraznění5 4 5 4 2 3" xfId="28241"/>
    <cellStyle name="20 % – Zvýraznění5 4 5 4 2 4" xfId="39618"/>
    <cellStyle name="20 % – Zvýraznění5 4 5 4 3" xfId="20355"/>
    <cellStyle name="20 % – Zvýraznění5 4 5 4 3 2" xfId="31741"/>
    <cellStyle name="20 % – Zvýraznění5 4 5 4 3 3" xfId="43118"/>
    <cellStyle name="20 % – Zvýraznění5 4 5 4 4" xfId="12735"/>
    <cellStyle name="20 % – Zvýraznění5 4 5 4 5" xfId="24151"/>
    <cellStyle name="20 % – Zvýraznění5 4 5 4 6" xfId="35526"/>
    <cellStyle name="20 % – Zvýraznění5 4 5 5" xfId="2719"/>
    <cellStyle name="20 % – Zvýraznění5 4 5 5 2" xfId="8949"/>
    <cellStyle name="20 % – Zvýraznění5 4 5 5 2 2" xfId="18862"/>
    <cellStyle name="20 % – Zvýraznění5 4 5 5 2 3" xfId="30256"/>
    <cellStyle name="20 % – Zvýraznění5 4 5 5 2 4" xfId="41633"/>
    <cellStyle name="20 % – Zvýraznění5 4 5 5 3" xfId="20356"/>
    <cellStyle name="20 % – Zvýraznění5 4 5 5 3 2" xfId="31742"/>
    <cellStyle name="20 % – Zvýraznění5 4 5 5 3 3" xfId="43119"/>
    <cellStyle name="20 % – Zvýraznění5 4 5 5 4" xfId="12736"/>
    <cellStyle name="20 % – Zvýraznění5 4 5 5 5" xfId="24152"/>
    <cellStyle name="20 % – Zvýraznění5 4 5 5 6" xfId="35527"/>
    <cellStyle name="20 % – Zvýraznění5 4 5 6" xfId="7710"/>
    <cellStyle name="20 % – Zvýraznění5 4 5 6 2" xfId="15302"/>
    <cellStyle name="20 % – Zvýraznění5 4 5 6 3" xfId="26715"/>
    <cellStyle name="20 % – Zvýraznění5 4 5 6 4" xfId="38092"/>
    <cellStyle name="20 % – Zvýraznění5 4 5 7" xfId="19114"/>
    <cellStyle name="20 % – Zvýraznění5 4 5 7 2" xfId="30504"/>
    <cellStyle name="20 % – Zvýraznění5 4 5 7 3" xfId="41881"/>
    <cellStyle name="20 % – Zvýraznění5 4 5 8" xfId="11498"/>
    <cellStyle name="20 % – Zvýraznění5 4 5 9" xfId="22914"/>
    <cellStyle name="20 % – Zvýraznění5 4 6" xfId="2720"/>
    <cellStyle name="20 % – Zvýraznění5 4 6 2" xfId="2721"/>
    <cellStyle name="20 % – Zvýraznění5 4 6 2 2" xfId="8951"/>
    <cellStyle name="20 % – Zvýraznění5 4 6 2 2 2" xfId="16832"/>
    <cellStyle name="20 % – Zvýraznění5 4 6 2 2 3" xfId="28242"/>
    <cellStyle name="20 % – Zvýraznění5 4 6 2 2 4" xfId="39619"/>
    <cellStyle name="20 % – Zvýraznění5 4 6 2 3" xfId="20358"/>
    <cellStyle name="20 % – Zvýraznění5 4 6 2 3 2" xfId="31744"/>
    <cellStyle name="20 % – Zvýraznění5 4 6 2 3 3" xfId="43121"/>
    <cellStyle name="20 % – Zvýraznění5 4 6 2 4" xfId="12738"/>
    <cellStyle name="20 % – Zvýraznění5 4 6 2 5" xfId="24154"/>
    <cellStyle name="20 % – Zvýraznění5 4 6 2 6" xfId="35529"/>
    <cellStyle name="20 % – Zvýraznění5 4 6 3" xfId="2722"/>
    <cellStyle name="20 % – Zvýraznění5 4 6 3 2" xfId="8952"/>
    <cellStyle name="20 % – Zvýraznění5 4 6 3 2 2" xfId="16833"/>
    <cellStyle name="20 % – Zvýraznění5 4 6 3 2 3" xfId="28243"/>
    <cellStyle name="20 % – Zvýraznění5 4 6 3 2 4" xfId="39620"/>
    <cellStyle name="20 % – Zvýraznění5 4 6 3 3" xfId="20359"/>
    <cellStyle name="20 % – Zvýraznění5 4 6 3 3 2" xfId="31745"/>
    <cellStyle name="20 % – Zvýraznění5 4 6 3 3 3" xfId="43122"/>
    <cellStyle name="20 % – Zvýraznění5 4 6 3 4" xfId="12739"/>
    <cellStyle name="20 % – Zvýraznění5 4 6 3 5" xfId="24155"/>
    <cellStyle name="20 % – Zvýraznění5 4 6 3 6" xfId="35530"/>
    <cellStyle name="20 % – Zvýraznění5 4 6 4" xfId="2723"/>
    <cellStyle name="20 % – Zvýraznění5 4 6 4 2" xfId="8953"/>
    <cellStyle name="20 % – Zvýraznění5 4 6 4 2 2" xfId="16834"/>
    <cellStyle name="20 % – Zvýraznění5 4 6 4 2 3" xfId="28244"/>
    <cellStyle name="20 % – Zvýraznění5 4 6 4 2 4" xfId="39621"/>
    <cellStyle name="20 % – Zvýraznění5 4 6 4 3" xfId="20360"/>
    <cellStyle name="20 % – Zvýraznění5 4 6 4 3 2" xfId="31746"/>
    <cellStyle name="20 % – Zvýraznění5 4 6 4 3 3" xfId="43123"/>
    <cellStyle name="20 % – Zvýraznění5 4 6 4 4" xfId="12740"/>
    <cellStyle name="20 % – Zvýraznění5 4 6 4 5" xfId="24156"/>
    <cellStyle name="20 % – Zvýraznění5 4 6 4 6" xfId="35531"/>
    <cellStyle name="20 % – Zvýraznění5 4 6 5" xfId="8950"/>
    <cellStyle name="20 % – Zvýraznění5 4 6 5 2" xfId="15514"/>
    <cellStyle name="20 % – Zvýraznění5 4 6 5 3" xfId="26925"/>
    <cellStyle name="20 % – Zvýraznění5 4 6 5 4" xfId="38302"/>
    <cellStyle name="20 % – Zvýraznění5 4 6 6" xfId="20357"/>
    <cellStyle name="20 % – Zvýraznění5 4 6 6 2" xfId="31743"/>
    <cellStyle name="20 % – Zvýraznění5 4 6 6 3" xfId="43120"/>
    <cellStyle name="20 % – Zvýraznění5 4 6 7" xfId="12737"/>
    <cellStyle name="20 % – Zvýraznění5 4 6 8" xfId="24153"/>
    <cellStyle name="20 % – Zvýraznění5 4 6 9" xfId="35528"/>
    <cellStyle name="20 % – Zvýraznění5 4 7" xfId="2724"/>
    <cellStyle name="20 % – Zvýraznění5 4 7 2" xfId="2725"/>
    <cellStyle name="20 % – Zvýraznění5 4 7 2 2" xfId="8955"/>
    <cellStyle name="20 % – Zvýraznění5 4 7 2 2 2" xfId="16835"/>
    <cellStyle name="20 % – Zvýraznění5 4 7 2 2 3" xfId="28245"/>
    <cellStyle name="20 % – Zvýraznění5 4 7 2 2 4" xfId="39622"/>
    <cellStyle name="20 % – Zvýraznění5 4 7 2 3" xfId="20362"/>
    <cellStyle name="20 % – Zvýraznění5 4 7 2 3 2" xfId="31748"/>
    <cellStyle name="20 % – Zvýraznění5 4 7 2 3 3" xfId="43125"/>
    <cellStyle name="20 % – Zvýraznění5 4 7 2 4" xfId="12742"/>
    <cellStyle name="20 % – Zvýraznění5 4 7 2 5" xfId="24158"/>
    <cellStyle name="20 % – Zvýraznění5 4 7 2 6" xfId="35533"/>
    <cellStyle name="20 % – Zvýraznění5 4 7 3" xfId="2726"/>
    <cellStyle name="20 % – Zvýraznění5 4 7 3 2" xfId="8956"/>
    <cellStyle name="20 % – Zvýraznění5 4 7 3 2 2" xfId="16836"/>
    <cellStyle name="20 % – Zvýraznění5 4 7 3 2 3" xfId="28246"/>
    <cellStyle name="20 % – Zvýraznění5 4 7 3 2 4" xfId="39623"/>
    <cellStyle name="20 % – Zvýraznění5 4 7 3 3" xfId="20363"/>
    <cellStyle name="20 % – Zvýraznění5 4 7 3 3 2" xfId="31749"/>
    <cellStyle name="20 % – Zvýraznění5 4 7 3 3 3" xfId="43126"/>
    <cellStyle name="20 % – Zvýraznění5 4 7 3 4" xfId="12743"/>
    <cellStyle name="20 % – Zvýraznění5 4 7 3 5" xfId="24159"/>
    <cellStyle name="20 % – Zvýraznění5 4 7 3 6" xfId="35534"/>
    <cellStyle name="20 % – Zvýraznění5 4 7 4" xfId="2727"/>
    <cellStyle name="20 % – Zvýraznění5 4 7 4 2" xfId="8957"/>
    <cellStyle name="20 % – Zvýraznění5 4 7 4 2 2" xfId="16837"/>
    <cellStyle name="20 % – Zvýraznění5 4 7 4 2 3" xfId="28247"/>
    <cellStyle name="20 % – Zvýraznění5 4 7 4 2 4" xfId="39624"/>
    <cellStyle name="20 % – Zvýraznění5 4 7 4 3" xfId="20364"/>
    <cellStyle name="20 % – Zvýraznění5 4 7 4 3 2" xfId="31750"/>
    <cellStyle name="20 % – Zvýraznění5 4 7 4 3 3" xfId="43127"/>
    <cellStyle name="20 % – Zvýraznění5 4 7 4 4" xfId="12744"/>
    <cellStyle name="20 % – Zvýraznění5 4 7 4 5" xfId="24160"/>
    <cellStyle name="20 % – Zvýraznění5 4 7 4 6" xfId="35535"/>
    <cellStyle name="20 % – Zvýraznění5 4 7 5" xfId="8954"/>
    <cellStyle name="20 % – Zvýraznění5 4 7 5 2" xfId="15755"/>
    <cellStyle name="20 % – Zvýraznění5 4 7 5 3" xfId="27165"/>
    <cellStyle name="20 % – Zvýraznění5 4 7 5 4" xfId="38542"/>
    <cellStyle name="20 % – Zvýraznění5 4 7 6" xfId="20361"/>
    <cellStyle name="20 % – Zvýraznění5 4 7 6 2" xfId="31747"/>
    <cellStyle name="20 % – Zvýraznění5 4 7 6 3" xfId="43124"/>
    <cellStyle name="20 % – Zvýraznění5 4 7 7" xfId="12741"/>
    <cellStyle name="20 % – Zvýraznění5 4 7 8" xfId="24157"/>
    <cellStyle name="20 % – Zvýraznění5 4 7 9" xfId="35532"/>
    <cellStyle name="20 % – Zvýraznění5 4 8" xfId="2728"/>
    <cellStyle name="20 % – Zvýraznění5 4 8 2" xfId="2729"/>
    <cellStyle name="20 % – Zvýraznění5 4 8 2 2" xfId="8959"/>
    <cellStyle name="20 % – Zvýraznění5 4 8 2 2 2" xfId="16838"/>
    <cellStyle name="20 % – Zvýraznění5 4 8 2 2 3" xfId="28248"/>
    <cellStyle name="20 % – Zvýraznění5 4 8 2 2 4" xfId="39625"/>
    <cellStyle name="20 % – Zvýraznění5 4 8 2 3" xfId="20366"/>
    <cellStyle name="20 % – Zvýraznění5 4 8 2 3 2" xfId="31752"/>
    <cellStyle name="20 % – Zvýraznění5 4 8 2 3 3" xfId="43129"/>
    <cellStyle name="20 % – Zvýraznění5 4 8 2 4" xfId="12746"/>
    <cellStyle name="20 % – Zvýraznění5 4 8 2 5" xfId="24162"/>
    <cellStyle name="20 % – Zvýraznění5 4 8 2 6" xfId="35537"/>
    <cellStyle name="20 % – Zvýraznění5 4 8 3" xfId="2730"/>
    <cellStyle name="20 % – Zvýraznění5 4 8 3 2" xfId="8960"/>
    <cellStyle name="20 % – Zvýraznění5 4 8 3 2 2" xfId="16839"/>
    <cellStyle name="20 % – Zvýraznění5 4 8 3 2 3" xfId="28249"/>
    <cellStyle name="20 % – Zvýraznění5 4 8 3 2 4" xfId="39626"/>
    <cellStyle name="20 % – Zvýraznění5 4 8 3 3" xfId="20367"/>
    <cellStyle name="20 % – Zvýraznění5 4 8 3 3 2" xfId="31753"/>
    <cellStyle name="20 % – Zvýraznění5 4 8 3 3 3" xfId="43130"/>
    <cellStyle name="20 % – Zvýraznění5 4 8 3 4" xfId="12747"/>
    <cellStyle name="20 % – Zvýraznění5 4 8 3 5" xfId="24163"/>
    <cellStyle name="20 % – Zvýraznění5 4 8 3 6" xfId="35538"/>
    <cellStyle name="20 % – Zvýraznění5 4 8 4" xfId="2731"/>
    <cellStyle name="20 % – Zvýraznění5 4 8 4 2" xfId="8961"/>
    <cellStyle name="20 % – Zvýraznění5 4 8 4 2 2" xfId="16840"/>
    <cellStyle name="20 % – Zvýraznění5 4 8 4 2 3" xfId="28250"/>
    <cellStyle name="20 % – Zvýraznění5 4 8 4 2 4" xfId="39627"/>
    <cellStyle name="20 % – Zvýraznění5 4 8 4 3" xfId="20368"/>
    <cellStyle name="20 % – Zvýraznění5 4 8 4 3 2" xfId="31754"/>
    <cellStyle name="20 % – Zvýraznění5 4 8 4 3 3" xfId="43131"/>
    <cellStyle name="20 % – Zvýraznění5 4 8 4 4" xfId="12748"/>
    <cellStyle name="20 % – Zvýraznění5 4 8 4 5" xfId="24164"/>
    <cellStyle name="20 % – Zvýraznění5 4 8 4 6" xfId="35539"/>
    <cellStyle name="20 % – Zvýraznění5 4 8 5" xfId="8958"/>
    <cellStyle name="20 % – Zvýraznění5 4 8 5 2" xfId="15849"/>
    <cellStyle name="20 % – Zvýraznění5 4 8 5 3" xfId="27259"/>
    <cellStyle name="20 % – Zvýraznění5 4 8 5 4" xfId="38636"/>
    <cellStyle name="20 % – Zvýraznění5 4 8 6" xfId="20365"/>
    <cellStyle name="20 % – Zvýraznění5 4 8 6 2" xfId="31751"/>
    <cellStyle name="20 % – Zvýraznění5 4 8 6 3" xfId="43128"/>
    <cellStyle name="20 % – Zvýraznění5 4 8 7" xfId="12745"/>
    <cellStyle name="20 % – Zvýraznění5 4 8 8" xfId="24161"/>
    <cellStyle name="20 % – Zvýraznění5 4 8 9" xfId="35536"/>
    <cellStyle name="20 % – Zvýraznění5 4 9" xfId="2732"/>
    <cellStyle name="20 % – Zvýraznění5 4 9 2" xfId="2733"/>
    <cellStyle name="20 % – Zvýraznění5 4 9 2 2" xfId="8963"/>
    <cellStyle name="20 % – Zvýraznění5 4 9 2 2 2" xfId="16841"/>
    <cellStyle name="20 % – Zvýraznění5 4 9 2 2 3" xfId="28251"/>
    <cellStyle name="20 % – Zvýraznění5 4 9 2 2 4" xfId="39628"/>
    <cellStyle name="20 % – Zvýraznění5 4 9 2 3" xfId="20370"/>
    <cellStyle name="20 % – Zvýraznění5 4 9 2 3 2" xfId="31756"/>
    <cellStyle name="20 % – Zvýraznění5 4 9 2 3 3" xfId="43133"/>
    <cellStyle name="20 % – Zvýraznění5 4 9 2 4" xfId="12750"/>
    <cellStyle name="20 % – Zvýraznění5 4 9 2 5" xfId="24166"/>
    <cellStyle name="20 % – Zvýraznění5 4 9 2 6" xfId="35541"/>
    <cellStyle name="20 % – Zvýraznění5 4 9 3" xfId="2734"/>
    <cellStyle name="20 % – Zvýraznění5 4 9 3 2" xfId="8964"/>
    <cellStyle name="20 % – Zvýraznění5 4 9 3 2 2" xfId="16842"/>
    <cellStyle name="20 % – Zvýraznění5 4 9 3 2 3" xfId="28252"/>
    <cellStyle name="20 % – Zvýraznění5 4 9 3 2 4" xfId="39629"/>
    <cellStyle name="20 % – Zvýraznění5 4 9 3 3" xfId="20371"/>
    <cellStyle name="20 % – Zvýraznění5 4 9 3 3 2" xfId="31757"/>
    <cellStyle name="20 % – Zvýraznění5 4 9 3 3 3" xfId="43134"/>
    <cellStyle name="20 % – Zvýraznění5 4 9 3 4" xfId="12751"/>
    <cellStyle name="20 % – Zvýraznění5 4 9 3 5" xfId="24167"/>
    <cellStyle name="20 % – Zvýraznění5 4 9 3 6" xfId="35542"/>
    <cellStyle name="20 % – Zvýraznění5 4 9 4" xfId="2735"/>
    <cellStyle name="20 % – Zvýraznění5 4 9 4 2" xfId="8965"/>
    <cellStyle name="20 % – Zvýraznění5 4 9 4 2 2" xfId="16843"/>
    <cellStyle name="20 % – Zvýraznění5 4 9 4 2 3" xfId="28253"/>
    <cellStyle name="20 % – Zvýraznění5 4 9 4 2 4" xfId="39630"/>
    <cellStyle name="20 % – Zvýraznění5 4 9 4 3" xfId="20372"/>
    <cellStyle name="20 % – Zvýraznění5 4 9 4 3 2" xfId="31758"/>
    <cellStyle name="20 % – Zvýraznění5 4 9 4 3 3" xfId="43135"/>
    <cellStyle name="20 % – Zvýraznění5 4 9 4 4" xfId="12752"/>
    <cellStyle name="20 % – Zvýraznění5 4 9 4 5" xfId="24168"/>
    <cellStyle name="20 % – Zvýraznění5 4 9 4 6" xfId="35543"/>
    <cellStyle name="20 % – Zvýraznění5 4 9 5" xfId="8962"/>
    <cellStyle name="20 % – Zvýraznění5 4 9 5 2" xfId="15937"/>
    <cellStyle name="20 % – Zvýraznění5 4 9 5 3" xfId="27347"/>
    <cellStyle name="20 % – Zvýraznění5 4 9 5 4" xfId="38724"/>
    <cellStyle name="20 % – Zvýraznění5 4 9 6" xfId="20369"/>
    <cellStyle name="20 % – Zvýraznění5 4 9 6 2" xfId="31755"/>
    <cellStyle name="20 % – Zvýraznění5 4 9 6 3" xfId="43132"/>
    <cellStyle name="20 % – Zvýraznění5 4 9 7" xfId="12749"/>
    <cellStyle name="20 % – Zvýraznění5 4 9 8" xfId="24165"/>
    <cellStyle name="20 % – Zvýraznění5 4 9 9" xfId="35540"/>
    <cellStyle name="20 % – Zvýraznění5 5" xfId="458"/>
    <cellStyle name="20 % – Zvýraznění5 5 10" xfId="2736"/>
    <cellStyle name="20 % – Zvýraznění5 5 10 2" xfId="8966"/>
    <cellStyle name="20 % – Zvýraznění5 5 10 2 2" xfId="16844"/>
    <cellStyle name="20 % – Zvýraznění5 5 10 2 3" xfId="28254"/>
    <cellStyle name="20 % – Zvýraznění5 5 10 2 4" xfId="39631"/>
    <cellStyle name="20 % – Zvýraznění5 5 10 3" xfId="20373"/>
    <cellStyle name="20 % – Zvýraznění5 5 10 3 2" xfId="31759"/>
    <cellStyle name="20 % – Zvýraznění5 5 10 3 3" xfId="43136"/>
    <cellStyle name="20 % – Zvýraznění5 5 10 4" xfId="12753"/>
    <cellStyle name="20 % – Zvýraznění5 5 10 5" xfId="24169"/>
    <cellStyle name="20 % – Zvýraznění5 5 10 6" xfId="35544"/>
    <cellStyle name="20 % – Zvýraznění5 5 11" xfId="2737"/>
    <cellStyle name="20 % – Zvýraznění5 5 11 2" xfId="8967"/>
    <cellStyle name="20 % – Zvýraznění5 5 11 2 2" xfId="16845"/>
    <cellStyle name="20 % – Zvýraznění5 5 11 2 3" xfId="28255"/>
    <cellStyle name="20 % – Zvýraznění5 5 11 2 4" xfId="39632"/>
    <cellStyle name="20 % – Zvýraznění5 5 11 3" xfId="20374"/>
    <cellStyle name="20 % – Zvýraznění5 5 11 3 2" xfId="31760"/>
    <cellStyle name="20 % – Zvýraznění5 5 11 3 3" xfId="43137"/>
    <cellStyle name="20 % – Zvýraznění5 5 11 4" xfId="12754"/>
    <cellStyle name="20 % – Zvýraznění5 5 11 5" xfId="24170"/>
    <cellStyle name="20 % – Zvýraznění5 5 11 6" xfId="35545"/>
    <cellStyle name="20 % – Zvýraznění5 5 12" xfId="2738"/>
    <cellStyle name="20 % – Zvýraznění5 5 12 2" xfId="8968"/>
    <cellStyle name="20 % – Zvýraznění5 5 12 2 2" xfId="18707"/>
    <cellStyle name="20 % – Zvýraznění5 5 12 2 3" xfId="30101"/>
    <cellStyle name="20 % – Zvýraznění5 5 12 2 4" xfId="41478"/>
    <cellStyle name="20 % – Zvýraznění5 5 12 3" xfId="20375"/>
    <cellStyle name="20 % – Zvýraznění5 5 12 3 2" xfId="31761"/>
    <cellStyle name="20 % – Zvýraznění5 5 12 3 3" xfId="43138"/>
    <cellStyle name="20 % – Zvýraznění5 5 12 4" xfId="12755"/>
    <cellStyle name="20 % – Zvýraznění5 5 12 5" xfId="24171"/>
    <cellStyle name="20 % – Zvýraznění5 5 12 6" xfId="35546"/>
    <cellStyle name="20 % – Zvýraznění5 5 13" xfId="7711"/>
    <cellStyle name="20 % – Zvýraznění5 5 13 2" xfId="15339"/>
    <cellStyle name="20 % – Zvýraznění5 5 13 3" xfId="26752"/>
    <cellStyle name="20 % – Zvýraznění5 5 13 4" xfId="38129"/>
    <cellStyle name="20 % – Zvýraznění5 5 14" xfId="19115"/>
    <cellStyle name="20 % – Zvýraznění5 5 14 2" xfId="30505"/>
    <cellStyle name="20 % – Zvýraznění5 5 14 3" xfId="41882"/>
    <cellStyle name="20 % – Zvýraznění5 5 15" xfId="11499"/>
    <cellStyle name="20 % – Zvýraznění5 5 16" xfId="22915"/>
    <cellStyle name="20 % – Zvýraznění5 5 17" xfId="34290"/>
    <cellStyle name="20 % – Zvýraznění5 5 2" xfId="459"/>
    <cellStyle name="20 % – Zvýraznění5 5 2 10" xfId="34291"/>
    <cellStyle name="20 % – Zvýraznění5 5 2 2" xfId="2739"/>
    <cellStyle name="20 % – Zvýraznění5 5 2 2 2" xfId="8969"/>
    <cellStyle name="20 % – Zvýraznění5 5 2 2 2 2" xfId="16846"/>
    <cellStyle name="20 % – Zvýraznění5 5 2 2 2 3" xfId="28256"/>
    <cellStyle name="20 % – Zvýraznění5 5 2 2 2 4" xfId="39633"/>
    <cellStyle name="20 % – Zvýraznění5 5 2 2 3" xfId="20376"/>
    <cellStyle name="20 % – Zvýraznění5 5 2 2 3 2" xfId="31762"/>
    <cellStyle name="20 % – Zvýraznění5 5 2 2 3 3" xfId="43139"/>
    <cellStyle name="20 % – Zvýraznění5 5 2 2 4" xfId="12756"/>
    <cellStyle name="20 % – Zvýraznění5 5 2 2 5" xfId="24172"/>
    <cellStyle name="20 % – Zvýraznění5 5 2 2 6" xfId="35547"/>
    <cellStyle name="20 % – Zvýraznění5 5 2 3" xfId="2740"/>
    <cellStyle name="20 % – Zvýraznění5 5 2 3 2" xfId="8970"/>
    <cellStyle name="20 % – Zvýraznění5 5 2 3 2 2" xfId="16847"/>
    <cellStyle name="20 % – Zvýraznění5 5 2 3 2 3" xfId="28257"/>
    <cellStyle name="20 % – Zvýraznění5 5 2 3 2 4" xfId="39634"/>
    <cellStyle name="20 % – Zvýraznění5 5 2 3 3" xfId="20377"/>
    <cellStyle name="20 % – Zvýraznění5 5 2 3 3 2" xfId="31763"/>
    <cellStyle name="20 % – Zvýraznění5 5 2 3 3 3" xfId="43140"/>
    <cellStyle name="20 % – Zvýraznění5 5 2 3 4" xfId="12757"/>
    <cellStyle name="20 % – Zvýraznění5 5 2 3 5" xfId="24173"/>
    <cellStyle name="20 % – Zvýraznění5 5 2 3 6" xfId="35548"/>
    <cellStyle name="20 % – Zvýraznění5 5 2 4" xfId="2741"/>
    <cellStyle name="20 % – Zvýraznění5 5 2 4 2" xfId="8971"/>
    <cellStyle name="20 % – Zvýraznění5 5 2 4 2 2" xfId="16848"/>
    <cellStyle name="20 % – Zvýraznění5 5 2 4 2 3" xfId="28258"/>
    <cellStyle name="20 % – Zvýraznění5 5 2 4 2 4" xfId="39635"/>
    <cellStyle name="20 % – Zvýraznění5 5 2 4 3" xfId="20378"/>
    <cellStyle name="20 % – Zvýraznění5 5 2 4 3 2" xfId="31764"/>
    <cellStyle name="20 % – Zvýraznění5 5 2 4 3 3" xfId="43141"/>
    <cellStyle name="20 % – Zvýraznění5 5 2 4 4" xfId="12758"/>
    <cellStyle name="20 % – Zvýraznění5 5 2 4 5" xfId="24174"/>
    <cellStyle name="20 % – Zvýraznění5 5 2 4 6" xfId="35549"/>
    <cellStyle name="20 % – Zvýraznění5 5 2 5" xfId="2742"/>
    <cellStyle name="20 % – Zvýraznění5 5 2 5 2" xfId="8972"/>
    <cellStyle name="20 % – Zvýraznění5 5 2 5 2 2" xfId="18662"/>
    <cellStyle name="20 % – Zvýraznění5 5 2 5 2 3" xfId="30056"/>
    <cellStyle name="20 % – Zvýraznění5 5 2 5 2 4" xfId="41433"/>
    <cellStyle name="20 % – Zvýraznění5 5 2 5 3" xfId="20379"/>
    <cellStyle name="20 % – Zvýraznění5 5 2 5 3 2" xfId="31765"/>
    <cellStyle name="20 % – Zvýraznění5 5 2 5 3 3" xfId="43142"/>
    <cellStyle name="20 % – Zvýraznění5 5 2 5 4" xfId="12759"/>
    <cellStyle name="20 % – Zvýraznění5 5 2 5 5" xfId="24175"/>
    <cellStyle name="20 % – Zvýraznění5 5 2 5 6" xfId="35550"/>
    <cellStyle name="20 % – Zvýraznění5 5 2 6" xfId="7712"/>
    <cellStyle name="20 % – Zvýraznění5 5 2 6 2" xfId="15420"/>
    <cellStyle name="20 % – Zvýraznění5 5 2 6 3" xfId="26833"/>
    <cellStyle name="20 % – Zvýraznění5 5 2 6 4" xfId="38210"/>
    <cellStyle name="20 % – Zvýraznění5 5 2 7" xfId="19116"/>
    <cellStyle name="20 % – Zvýraznění5 5 2 7 2" xfId="30506"/>
    <cellStyle name="20 % – Zvýraznění5 5 2 7 3" xfId="41883"/>
    <cellStyle name="20 % – Zvýraznění5 5 2 8" xfId="11500"/>
    <cellStyle name="20 % – Zvýraznění5 5 2 9" xfId="22916"/>
    <cellStyle name="20 % – Zvýraznění5 5 3" xfId="460"/>
    <cellStyle name="20 % – Zvýraznění5 5 3 10" xfId="34292"/>
    <cellStyle name="20 % – Zvýraznění5 5 3 2" xfId="2743"/>
    <cellStyle name="20 % – Zvýraznění5 5 3 2 2" xfId="8973"/>
    <cellStyle name="20 % – Zvýraznění5 5 3 2 2 2" xfId="16849"/>
    <cellStyle name="20 % – Zvýraznění5 5 3 2 2 3" xfId="28259"/>
    <cellStyle name="20 % – Zvýraznění5 5 3 2 2 4" xfId="39636"/>
    <cellStyle name="20 % – Zvýraznění5 5 3 2 3" xfId="20380"/>
    <cellStyle name="20 % – Zvýraznění5 5 3 2 3 2" xfId="31766"/>
    <cellStyle name="20 % – Zvýraznění5 5 3 2 3 3" xfId="43143"/>
    <cellStyle name="20 % – Zvýraznění5 5 3 2 4" xfId="12760"/>
    <cellStyle name="20 % – Zvýraznění5 5 3 2 5" xfId="24176"/>
    <cellStyle name="20 % – Zvýraznění5 5 3 2 6" xfId="35551"/>
    <cellStyle name="20 % – Zvýraznění5 5 3 3" xfId="2744"/>
    <cellStyle name="20 % – Zvýraznění5 5 3 3 2" xfId="8974"/>
    <cellStyle name="20 % – Zvýraznění5 5 3 3 2 2" xfId="16850"/>
    <cellStyle name="20 % – Zvýraznění5 5 3 3 2 3" xfId="28260"/>
    <cellStyle name="20 % – Zvýraznění5 5 3 3 2 4" xfId="39637"/>
    <cellStyle name="20 % – Zvýraznění5 5 3 3 3" xfId="20381"/>
    <cellStyle name="20 % – Zvýraznění5 5 3 3 3 2" xfId="31767"/>
    <cellStyle name="20 % – Zvýraznění5 5 3 3 3 3" xfId="43144"/>
    <cellStyle name="20 % – Zvýraznění5 5 3 3 4" xfId="12761"/>
    <cellStyle name="20 % – Zvýraznění5 5 3 3 5" xfId="24177"/>
    <cellStyle name="20 % – Zvýraznění5 5 3 3 6" xfId="35552"/>
    <cellStyle name="20 % – Zvýraznění5 5 3 4" xfId="2745"/>
    <cellStyle name="20 % – Zvýraznění5 5 3 4 2" xfId="8975"/>
    <cellStyle name="20 % – Zvýraznění5 5 3 4 2 2" xfId="16851"/>
    <cellStyle name="20 % – Zvýraznění5 5 3 4 2 3" xfId="28261"/>
    <cellStyle name="20 % – Zvýraznění5 5 3 4 2 4" xfId="39638"/>
    <cellStyle name="20 % – Zvýraznění5 5 3 4 3" xfId="20382"/>
    <cellStyle name="20 % – Zvýraznění5 5 3 4 3 2" xfId="31768"/>
    <cellStyle name="20 % – Zvýraznění5 5 3 4 3 3" xfId="43145"/>
    <cellStyle name="20 % – Zvýraznění5 5 3 4 4" xfId="12762"/>
    <cellStyle name="20 % – Zvýraznění5 5 3 4 5" xfId="24178"/>
    <cellStyle name="20 % – Zvýraznění5 5 3 4 6" xfId="35553"/>
    <cellStyle name="20 % – Zvýraznění5 5 3 5" xfId="2746"/>
    <cellStyle name="20 % – Zvýraznění5 5 3 5 2" xfId="8976"/>
    <cellStyle name="20 % – Zvýraznění5 5 3 5 2 2" xfId="18788"/>
    <cellStyle name="20 % – Zvýraznění5 5 3 5 2 3" xfId="30182"/>
    <cellStyle name="20 % – Zvýraznění5 5 3 5 2 4" xfId="41559"/>
    <cellStyle name="20 % – Zvýraznění5 5 3 5 3" xfId="20383"/>
    <cellStyle name="20 % – Zvýraznění5 5 3 5 3 2" xfId="31769"/>
    <cellStyle name="20 % – Zvýraznění5 5 3 5 3 3" xfId="43146"/>
    <cellStyle name="20 % – Zvýraznění5 5 3 5 4" xfId="12763"/>
    <cellStyle name="20 % – Zvýraznění5 5 3 5 5" xfId="24179"/>
    <cellStyle name="20 % – Zvýraznění5 5 3 5 6" xfId="35554"/>
    <cellStyle name="20 % – Zvýraznění5 5 3 6" xfId="7713"/>
    <cellStyle name="20 % – Zvýraznění5 5 3 6 2" xfId="15360"/>
    <cellStyle name="20 % – Zvýraznění5 5 3 6 3" xfId="26773"/>
    <cellStyle name="20 % – Zvýraznění5 5 3 6 4" xfId="38150"/>
    <cellStyle name="20 % – Zvýraznění5 5 3 7" xfId="19117"/>
    <cellStyle name="20 % – Zvýraznění5 5 3 7 2" xfId="30507"/>
    <cellStyle name="20 % – Zvýraznění5 5 3 7 3" xfId="41884"/>
    <cellStyle name="20 % – Zvýraznění5 5 3 8" xfId="11501"/>
    <cellStyle name="20 % – Zvýraznění5 5 3 9" xfId="22917"/>
    <cellStyle name="20 % – Zvýraznění5 5 4" xfId="2747"/>
    <cellStyle name="20 % – Zvýraznění5 5 4 2" xfId="2748"/>
    <cellStyle name="20 % – Zvýraznění5 5 4 2 2" xfId="8978"/>
    <cellStyle name="20 % – Zvýraznění5 5 4 2 2 2" xfId="16852"/>
    <cellStyle name="20 % – Zvýraznění5 5 4 2 2 3" xfId="28262"/>
    <cellStyle name="20 % – Zvýraznění5 5 4 2 2 4" xfId="39639"/>
    <cellStyle name="20 % – Zvýraznění5 5 4 2 3" xfId="20385"/>
    <cellStyle name="20 % – Zvýraznění5 5 4 2 3 2" xfId="31771"/>
    <cellStyle name="20 % – Zvýraznění5 5 4 2 3 3" xfId="43148"/>
    <cellStyle name="20 % – Zvýraznění5 5 4 2 4" xfId="12765"/>
    <cellStyle name="20 % – Zvýraznění5 5 4 2 5" xfId="24181"/>
    <cellStyle name="20 % – Zvýraznění5 5 4 2 6" xfId="35556"/>
    <cellStyle name="20 % – Zvýraznění5 5 4 3" xfId="2749"/>
    <cellStyle name="20 % – Zvýraznění5 5 4 3 2" xfId="8979"/>
    <cellStyle name="20 % – Zvýraznění5 5 4 3 2 2" xfId="16853"/>
    <cellStyle name="20 % – Zvýraznění5 5 4 3 2 3" xfId="28263"/>
    <cellStyle name="20 % – Zvýraznění5 5 4 3 2 4" xfId="39640"/>
    <cellStyle name="20 % – Zvýraznění5 5 4 3 3" xfId="20386"/>
    <cellStyle name="20 % – Zvýraznění5 5 4 3 3 2" xfId="31772"/>
    <cellStyle name="20 % – Zvýraznění5 5 4 3 3 3" xfId="43149"/>
    <cellStyle name="20 % – Zvýraznění5 5 4 3 4" xfId="12766"/>
    <cellStyle name="20 % – Zvýraznění5 5 4 3 5" xfId="24182"/>
    <cellStyle name="20 % – Zvýraznění5 5 4 3 6" xfId="35557"/>
    <cellStyle name="20 % – Zvýraznění5 5 4 4" xfId="2750"/>
    <cellStyle name="20 % – Zvýraznění5 5 4 4 2" xfId="8980"/>
    <cellStyle name="20 % – Zvýraznění5 5 4 4 2 2" xfId="16854"/>
    <cellStyle name="20 % – Zvýraznění5 5 4 4 2 3" xfId="28264"/>
    <cellStyle name="20 % – Zvýraznění5 5 4 4 2 4" xfId="39641"/>
    <cellStyle name="20 % – Zvýraznění5 5 4 4 3" xfId="20387"/>
    <cellStyle name="20 % – Zvýraznění5 5 4 4 3 2" xfId="31773"/>
    <cellStyle name="20 % – Zvýraznění5 5 4 4 3 3" xfId="43150"/>
    <cellStyle name="20 % – Zvýraznění5 5 4 4 4" xfId="12767"/>
    <cellStyle name="20 % – Zvýraznění5 5 4 4 5" xfId="24183"/>
    <cellStyle name="20 % – Zvýraznění5 5 4 4 6" xfId="35558"/>
    <cellStyle name="20 % – Zvýraznění5 5 4 5" xfId="8977"/>
    <cellStyle name="20 % – Zvýraznění5 5 4 5 2" xfId="15634"/>
    <cellStyle name="20 % – Zvýraznění5 5 4 5 3" xfId="27044"/>
    <cellStyle name="20 % – Zvýraznění5 5 4 5 4" xfId="38421"/>
    <cellStyle name="20 % – Zvýraznění5 5 4 6" xfId="20384"/>
    <cellStyle name="20 % – Zvýraznění5 5 4 6 2" xfId="31770"/>
    <cellStyle name="20 % – Zvýraznění5 5 4 6 3" xfId="43147"/>
    <cellStyle name="20 % – Zvýraznění5 5 4 7" xfId="12764"/>
    <cellStyle name="20 % – Zvýraznění5 5 4 8" xfId="24180"/>
    <cellStyle name="20 % – Zvýraznění5 5 4 9" xfId="35555"/>
    <cellStyle name="20 % – Zvýraznění5 5 5" xfId="2751"/>
    <cellStyle name="20 % – Zvýraznění5 5 5 2" xfId="2752"/>
    <cellStyle name="20 % – Zvýraznění5 5 5 2 2" xfId="8982"/>
    <cellStyle name="20 % – Zvýraznění5 5 5 2 2 2" xfId="16855"/>
    <cellStyle name="20 % – Zvýraznění5 5 5 2 2 3" xfId="28265"/>
    <cellStyle name="20 % – Zvýraznění5 5 5 2 2 4" xfId="39642"/>
    <cellStyle name="20 % – Zvýraznění5 5 5 2 3" xfId="20389"/>
    <cellStyle name="20 % – Zvýraznění5 5 5 2 3 2" xfId="31775"/>
    <cellStyle name="20 % – Zvýraznění5 5 5 2 3 3" xfId="43152"/>
    <cellStyle name="20 % – Zvýraznění5 5 5 2 4" xfId="12769"/>
    <cellStyle name="20 % – Zvýraznění5 5 5 2 5" xfId="24185"/>
    <cellStyle name="20 % – Zvýraznění5 5 5 2 6" xfId="35560"/>
    <cellStyle name="20 % – Zvýraznění5 5 5 3" xfId="2753"/>
    <cellStyle name="20 % – Zvýraznění5 5 5 3 2" xfId="8983"/>
    <cellStyle name="20 % – Zvýraznění5 5 5 3 2 2" xfId="16856"/>
    <cellStyle name="20 % – Zvýraznění5 5 5 3 2 3" xfId="28266"/>
    <cellStyle name="20 % – Zvýraznění5 5 5 3 2 4" xfId="39643"/>
    <cellStyle name="20 % – Zvýraznění5 5 5 3 3" xfId="20390"/>
    <cellStyle name="20 % – Zvýraznění5 5 5 3 3 2" xfId="31776"/>
    <cellStyle name="20 % – Zvýraznění5 5 5 3 3 3" xfId="43153"/>
    <cellStyle name="20 % – Zvýraznění5 5 5 3 4" xfId="12770"/>
    <cellStyle name="20 % – Zvýraznění5 5 5 3 5" xfId="24186"/>
    <cellStyle name="20 % – Zvýraznění5 5 5 3 6" xfId="35561"/>
    <cellStyle name="20 % – Zvýraznění5 5 5 4" xfId="2754"/>
    <cellStyle name="20 % – Zvýraznění5 5 5 4 2" xfId="8984"/>
    <cellStyle name="20 % – Zvýraznění5 5 5 4 2 2" xfId="16857"/>
    <cellStyle name="20 % – Zvýraznění5 5 5 4 2 3" xfId="28267"/>
    <cellStyle name="20 % – Zvýraznění5 5 5 4 2 4" xfId="39644"/>
    <cellStyle name="20 % – Zvýraznění5 5 5 4 3" xfId="20391"/>
    <cellStyle name="20 % – Zvýraznění5 5 5 4 3 2" xfId="31777"/>
    <cellStyle name="20 % – Zvýraznění5 5 5 4 3 3" xfId="43154"/>
    <cellStyle name="20 % – Zvýraznění5 5 5 4 4" xfId="12771"/>
    <cellStyle name="20 % – Zvýraznění5 5 5 4 5" xfId="24187"/>
    <cellStyle name="20 % – Zvýraznění5 5 5 4 6" xfId="35562"/>
    <cellStyle name="20 % – Zvýraznění5 5 5 5" xfId="8981"/>
    <cellStyle name="20 % – Zvýraznění5 5 5 5 2" xfId="15714"/>
    <cellStyle name="20 % – Zvýraznění5 5 5 5 3" xfId="27124"/>
    <cellStyle name="20 % – Zvýraznění5 5 5 5 4" xfId="38501"/>
    <cellStyle name="20 % – Zvýraznění5 5 5 6" xfId="20388"/>
    <cellStyle name="20 % – Zvýraznění5 5 5 6 2" xfId="31774"/>
    <cellStyle name="20 % – Zvýraznění5 5 5 6 3" xfId="43151"/>
    <cellStyle name="20 % – Zvýraznění5 5 5 7" xfId="12768"/>
    <cellStyle name="20 % – Zvýraznění5 5 5 8" xfId="24184"/>
    <cellStyle name="20 % – Zvýraznění5 5 5 9" xfId="35559"/>
    <cellStyle name="20 % – Zvýraznění5 5 6" xfId="2755"/>
    <cellStyle name="20 % – Zvýraznění5 5 6 2" xfId="2756"/>
    <cellStyle name="20 % – Zvýraznění5 5 6 2 2" xfId="8986"/>
    <cellStyle name="20 % – Zvýraznění5 5 6 2 2 2" xfId="16858"/>
    <cellStyle name="20 % – Zvýraznění5 5 6 2 2 3" xfId="28268"/>
    <cellStyle name="20 % – Zvýraznění5 5 6 2 2 4" xfId="39645"/>
    <cellStyle name="20 % – Zvýraznění5 5 6 2 3" xfId="20393"/>
    <cellStyle name="20 % – Zvýraznění5 5 6 2 3 2" xfId="31779"/>
    <cellStyle name="20 % – Zvýraznění5 5 6 2 3 3" xfId="43156"/>
    <cellStyle name="20 % – Zvýraznění5 5 6 2 4" xfId="12773"/>
    <cellStyle name="20 % – Zvýraznění5 5 6 2 5" xfId="24189"/>
    <cellStyle name="20 % – Zvýraznění5 5 6 2 6" xfId="35564"/>
    <cellStyle name="20 % – Zvýraznění5 5 6 3" xfId="2757"/>
    <cellStyle name="20 % – Zvýraznění5 5 6 3 2" xfId="8987"/>
    <cellStyle name="20 % – Zvýraznění5 5 6 3 2 2" xfId="16859"/>
    <cellStyle name="20 % – Zvýraznění5 5 6 3 2 3" xfId="28269"/>
    <cellStyle name="20 % – Zvýraznění5 5 6 3 2 4" xfId="39646"/>
    <cellStyle name="20 % – Zvýraznění5 5 6 3 3" xfId="20394"/>
    <cellStyle name="20 % – Zvýraznění5 5 6 3 3 2" xfId="31780"/>
    <cellStyle name="20 % – Zvýraznění5 5 6 3 3 3" xfId="43157"/>
    <cellStyle name="20 % – Zvýraznění5 5 6 3 4" xfId="12774"/>
    <cellStyle name="20 % – Zvýraznění5 5 6 3 5" xfId="24190"/>
    <cellStyle name="20 % – Zvýraznění5 5 6 3 6" xfId="35565"/>
    <cellStyle name="20 % – Zvýraznění5 5 6 4" xfId="2758"/>
    <cellStyle name="20 % – Zvýraznění5 5 6 4 2" xfId="8988"/>
    <cellStyle name="20 % – Zvýraznění5 5 6 4 2 2" xfId="16860"/>
    <cellStyle name="20 % – Zvýraznění5 5 6 4 2 3" xfId="28270"/>
    <cellStyle name="20 % – Zvýraznění5 5 6 4 2 4" xfId="39647"/>
    <cellStyle name="20 % – Zvýraznění5 5 6 4 3" xfId="20395"/>
    <cellStyle name="20 % – Zvýraznění5 5 6 4 3 2" xfId="31781"/>
    <cellStyle name="20 % – Zvýraznění5 5 6 4 3 3" xfId="43158"/>
    <cellStyle name="20 % – Zvýraznění5 5 6 4 4" xfId="12775"/>
    <cellStyle name="20 % – Zvýraznění5 5 6 4 5" xfId="24191"/>
    <cellStyle name="20 % – Zvýraznění5 5 6 4 6" xfId="35566"/>
    <cellStyle name="20 % – Zvýraznění5 5 6 5" xfId="8985"/>
    <cellStyle name="20 % – Zvýraznění5 5 6 5 2" xfId="15796"/>
    <cellStyle name="20 % – Zvýraznění5 5 6 5 3" xfId="27206"/>
    <cellStyle name="20 % – Zvýraznění5 5 6 5 4" xfId="38583"/>
    <cellStyle name="20 % – Zvýraznění5 5 6 6" xfId="20392"/>
    <cellStyle name="20 % – Zvýraznění5 5 6 6 2" xfId="31778"/>
    <cellStyle name="20 % – Zvýraznění5 5 6 6 3" xfId="43155"/>
    <cellStyle name="20 % – Zvýraznění5 5 6 7" xfId="12772"/>
    <cellStyle name="20 % – Zvýraznění5 5 6 8" xfId="24188"/>
    <cellStyle name="20 % – Zvýraznění5 5 6 9" xfId="35563"/>
    <cellStyle name="20 % – Zvýraznění5 5 7" xfId="2759"/>
    <cellStyle name="20 % – Zvýraznění5 5 7 2" xfId="2760"/>
    <cellStyle name="20 % – Zvýraznění5 5 7 2 2" xfId="8990"/>
    <cellStyle name="20 % – Zvýraznění5 5 7 2 2 2" xfId="16861"/>
    <cellStyle name="20 % – Zvýraznění5 5 7 2 2 3" xfId="28271"/>
    <cellStyle name="20 % – Zvýraznění5 5 7 2 2 4" xfId="39648"/>
    <cellStyle name="20 % – Zvýraznění5 5 7 2 3" xfId="20397"/>
    <cellStyle name="20 % – Zvýraznění5 5 7 2 3 2" xfId="31783"/>
    <cellStyle name="20 % – Zvýraznění5 5 7 2 3 3" xfId="43160"/>
    <cellStyle name="20 % – Zvýraznění5 5 7 2 4" xfId="12777"/>
    <cellStyle name="20 % – Zvýraznění5 5 7 2 5" xfId="24193"/>
    <cellStyle name="20 % – Zvýraznění5 5 7 2 6" xfId="35568"/>
    <cellStyle name="20 % – Zvýraznění5 5 7 3" xfId="2761"/>
    <cellStyle name="20 % – Zvýraznění5 5 7 3 2" xfId="8991"/>
    <cellStyle name="20 % – Zvýraznění5 5 7 3 2 2" xfId="16862"/>
    <cellStyle name="20 % – Zvýraznění5 5 7 3 2 3" xfId="28272"/>
    <cellStyle name="20 % – Zvýraznění5 5 7 3 2 4" xfId="39649"/>
    <cellStyle name="20 % – Zvýraznění5 5 7 3 3" xfId="20398"/>
    <cellStyle name="20 % – Zvýraznění5 5 7 3 3 2" xfId="31784"/>
    <cellStyle name="20 % – Zvýraznění5 5 7 3 3 3" xfId="43161"/>
    <cellStyle name="20 % – Zvýraznění5 5 7 3 4" xfId="12778"/>
    <cellStyle name="20 % – Zvýraznění5 5 7 3 5" xfId="24194"/>
    <cellStyle name="20 % – Zvýraznění5 5 7 3 6" xfId="35569"/>
    <cellStyle name="20 % – Zvýraznění5 5 7 4" xfId="2762"/>
    <cellStyle name="20 % – Zvýraznění5 5 7 4 2" xfId="8992"/>
    <cellStyle name="20 % – Zvýraznění5 5 7 4 2 2" xfId="16863"/>
    <cellStyle name="20 % – Zvýraznění5 5 7 4 2 3" xfId="28273"/>
    <cellStyle name="20 % – Zvýraznění5 5 7 4 2 4" xfId="39650"/>
    <cellStyle name="20 % – Zvýraznění5 5 7 4 3" xfId="20399"/>
    <cellStyle name="20 % – Zvýraznění5 5 7 4 3 2" xfId="31785"/>
    <cellStyle name="20 % – Zvýraznění5 5 7 4 3 3" xfId="43162"/>
    <cellStyle name="20 % – Zvýraznění5 5 7 4 4" xfId="12779"/>
    <cellStyle name="20 % – Zvýraznění5 5 7 4 5" xfId="24195"/>
    <cellStyle name="20 % – Zvýraznění5 5 7 4 6" xfId="35570"/>
    <cellStyle name="20 % – Zvýraznění5 5 7 5" xfId="8989"/>
    <cellStyle name="20 % – Zvýraznění5 5 7 5 2" xfId="15889"/>
    <cellStyle name="20 % – Zvýraznění5 5 7 5 3" xfId="27299"/>
    <cellStyle name="20 % – Zvýraznění5 5 7 5 4" xfId="38676"/>
    <cellStyle name="20 % – Zvýraznění5 5 7 6" xfId="20396"/>
    <cellStyle name="20 % – Zvýraznění5 5 7 6 2" xfId="31782"/>
    <cellStyle name="20 % – Zvýraznění5 5 7 6 3" xfId="43159"/>
    <cellStyle name="20 % – Zvýraznění5 5 7 7" xfId="12776"/>
    <cellStyle name="20 % – Zvýraznění5 5 7 8" xfId="24192"/>
    <cellStyle name="20 % – Zvýraznění5 5 7 9" xfId="35567"/>
    <cellStyle name="20 % – Zvýraznění5 5 8" xfId="2763"/>
    <cellStyle name="20 % – Zvýraznění5 5 8 2" xfId="2764"/>
    <cellStyle name="20 % – Zvýraznění5 5 8 2 2" xfId="8994"/>
    <cellStyle name="20 % – Zvýraznění5 5 8 2 2 2" xfId="16864"/>
    <cellStyle name="20 % – Zvýraznění5 5 8 2 2 3" xfId="28274"/>
    <cellStyle name="20 % – Zvýraznění5 5 8 2 2 4" xfId="39651"/>
    <cellStyle name="20 % – Zvýraznění5 5 8 2 3" xfId="20401"/>
    <cellStyle name="20 % – Zvýraznění5 5 8 2 3 2" xfId="31787"/>
    <cellStyle name="20 % – Zvýraznění5 5 8 2 3 3" xfId="43164"/>
    <cellStyle name="20 % – Zvýraznění5 5 8 2 4" xfId="12781"/>
    <cellStyle name="20 % – Zvýraznění5 5 8 2 5" xfId="24197"/>
    <cellStyle name="20 % – Zvýraznění5 5 8 2 6" xfId="35572"/>
    <cellStyle name="20 % – Zvýraznění5 5 8 3" xfId="2765"/>
    <cellStyle name="20 % – Zvýraznění5 5 8 3 2" xfId="8995"/>
    <cellStyle name="20 % – Zvýraznění5 5 8 3 2 2" xfId="16865"/>
    <cellStyle name="20 % – Zvýraznění5 5 8 3 2 3" xfId="28275"/>
    <cellStyle name="20 % – Zvýraznění5 5 8 3 2 4" xfId="39652"/>
    <cellStyle name="20 % – Zvýraznění5 5 8 3 3" xfId="20402"/>
    <cellStyle name="20 % – Zvýraznění5 5 8 3 3 2" xfId="31788"/>
    <cellStyle name="20 % – Zvýraznění5 5 8 3 3 3" xfId="43165"/>
    <cellStyle name="20 % – Zvýraznění5 5 8 3 4" xfId="12782"/>
    <cellStyle name="20 % – Zvýraznění5 5 8 3 5" xfId="24198"/>
    <cellStyle name="20 % – Zvýraznění5 5 8 3 6" xfId="35573"/>
    <cellStyle name="20 % – Zvýraznění5 5 8 4" xfId="2766"/>
    <cellStyle name="20 % – Zvýraznění5 5 8 4 2" xfId="8996"/>
    <cellStyle name="20 % – Zvýraznění5 5 8 4 2 2" xfId="16866"/>
    <cellStyle name="20 % – Zvýraznění5 5 8 4 2 3" xfId="28276"/>
    <cellStyle name="20 % – Zvýraznění5 5 8 4 2 4" xfId="39653"/>
    <cellStyle name="20 % – Zvýraznění5 5 8 4 3" xfId="20403"/>
    <cellStyle name="20 % – Zvýraznění5 5 8 4 3 2" xfId="31789"/>
    <cellStyle name="20 % – Zvýraznění5 5 8 4 3 3" xfId="43166"/>
    <cellStyle name="20 % – Zvýraznění5 5 8 4 4" xfId="12783"/>
    <cellStyle name="20 % – Zvýraznění5 5 8 4 5" xfId="24199"/>
    <cellStyle name="20 % – Zvýraznění5 5 8 4 6" xfId="35574"/>
    <cellStyle name="20 % – Zvýraznění5 5 8 5" xfId="8993"/>
    <cellStyle name="20 % – Zvýraznění5 5 8 5 2" xfId="15972"/>
    <cellStyle name="20 % – Zvýraznění5 5 8 5 3" xfId="27382"/>
    <cellStyle name="20 % – Zvýraznění5 5 8 5 4" xfId="38759"/>
    <cellStyle name="20 % – Zvýraznění5 5 8 6" xfId="20400"/>
    <cellStyle name="20 % – Zvýraznění5 5 8 6 2" xfId="31786"/>
    <cellStyle name="20 % – Zvýraznění5 5 8 6 3" xfId="43163"/>
    <cellStyle name="20 % – Zvýraznění5 5 8 7" xfId="12780"/>
    <cellStyle name="20 % – Zvýraznění5 5 8 8" xfId="24196"/>
    <cellStyle name="20 % – Zvýraznění5 5 8 9" xfId="35571"/>
    <cellStyle name="20 % – Zvýraznění5 5 9" xfId="2767"/>
    <cellStyle name="20 % – Zvýraznění5 5 9 2" xfId="8997"/>
    <cellStyle name="20 % – Zvýraznění5 5 9 2 2" xfId="16867"/>
    <cellStyle name="20 % – Zvýraznění5 5 9 2 3" xfId="28277"/>
    <cellStyle name="20 % – Zvýraznění5 5 9 2 4" xfId="39654"/>
    <cellStyle name="20 % – Zvýraznění5 5 9 3" xfId="20404"/>
    <cellStyle name="20 % – Zvýraznění5 5 9 3 2" xfId="31790"/>
    <cellStyle name="20 % – Zvýraznění5 5 9 3 3" xfId="43167"/>
    <cellStyle name="20 % – Zvýraznění5 5 9 4" xfId="12784"/>
    <cellStyle name="20 % – Zvýraznění5 5 9 5" xfId="24200"/>
    <cellStyle name="20 % – Zvýraznění5 5 9 6" xfId="35575"/>
    <cellStyle name="20 % – Zvýraznění5 6" xfId="461"/>
    <cellStyle name="20 % – Zvýraznění5 6 10" xfId="2768"/>
    <cellStyle name="20 % – Zvýraznění5 6 10 2" xfId="8998"/>
    <cellStyle name="20 % – Zvýraznění5 6 10 2 2" xfId="16868"/>
    <cellStyle name="20 % – Zvýraznění5 6 10 2 3" xfId="28278"/>
    <cellStyle name="20 % – Zvýraznění5 6 10 2 4" xfId="39655"/>
    <cellStyle name="20 % – Zvýraznění5 6 10 3" xfId="20405"/>
    <cellStyle name="20 % – Zvýraznění5 6 10 3 2" xfId="31791"/>
    <cellStyle name="20 % – Zvýraznění5 6 10 3 3" xfId="43168"/>
    <cellStyle name="20 % – Zvýraznění5 6 10 4" xfId="12785"/>
    <cellStyle name="20 % – Zvýraznění5 6 10 5" xfId="24201"/>
    <cellStyle name="20 % – Zvýraznění5 6 10 6" xfId="35576"/>
    <cellStyle name="20 % – Zvýraznění5 6 11" xfId="2769"/>
    <cellStyle name="20 % – Zvýraznění5 6 11 2" xfId="8999"/>
    <cellStyle name="20 % – Zvýraznění5 6 11 2 2" xfId="18657"/>
    <cellStyle name="20 % – Zvýraznění5 6 11 2 3" xfId="30051"/>
    <cellStyle name="20 % – Zvýraznění5 6 11 2 4" xfId="41428"/>
    <cellStyle name="20 % – Zvýraznění5 6 11 3" xfId="20406"/>
    <cellStyle name="20 % – Zvýraznění5 6 11 3 2" xfId="31792"/>
    <cellStyle name="20 % – Zvýraznění5 6 11 3 3" xfId="43169"/>
    <cellStyle name="20 % – Zvýraznění5 6 11 4" xfId="12786"/>
    <cellStyle name="20 % – Zvýraznění5 6 11 5" xfId="24202"/>
    <cellStyle name="20 % – Zvýraznění5 6 11 6" xfId="35577"/>
    <cellStyle name="20 % – Zvýraznění5 6 12" xfId="7714"/>
    <cellStyle name="20 % – Zvýraznění5 6 12 2" xfId="15406"/>
    <cellStyle name="20 % – Zvýraznění5 6 12 3" xfId="26819"/>
    <cellStyle name="20 % – Zvýraznění5 6 12 4" xfId="38196"/>
    <cellStyle name="20 % – Zvýraznění5 6 13" xfId="19118"/>
    <cellStyle name="20 % – Zvýraznění5 6 13 2" xfId="30508"/>
    <cellStyle name="20 % – Zvýraznění5 6 13 3" xfId="41885"/>
    <cellStyle name="20 % – Zvýraznění5 6 14" xfId="11502"/>
    <cellStyle name="20 % – Zvýraznění5 6 15" xfId="22918"/>
    <cellStyle name="20 % – Zvýraznění5 6 16" xfId="34293"/>
    <cellStyle name="20 % – Zvýraznění5 6 2" xfId="2770"/>
    <cellStyle name="20 % – Zvýraznění5 6 2 2" xfId="2771"/>
    <cellStyle name="20 % – Zvýraznění5 6 2 2 2" xfId="9001"/>
    <cellStyle name="20 % – Zvýraznění5 6 2 2 2 2" xfId="16869"/>
    <cellStyle name="20 % – Zvýraznění5 6 2 2 2 3" xfId="28279"/>
    <cellStyle name="20 % – Zvýraznění5 6 2 2 2 4" xfId="39656"/>
    <cellStyle name="20 % – Zvýraznění5 6 2 2 3" xfId="20408"/>
    <cellStyle name="20 % – Zvýraznění5 6 2 2 3 2" xfId="31794"/>
    <cellStyle name="20 % – Zvýraznění5 6 2 2 3 3" xfId="43171"/>
    <cellStyle name="20 % – Zvýraznění5 6 2 2 4" xfId="12788"/>
    <cellStyle name="20 % – Zvýraznění5 6 2 2 5" xfId="24204"/>
    <cellStyle name="20 % – Zvýraznění5 6 2 2 6" xfId="35579"/>
    <cellStyle name="20 % – Zvýraznění5 6 2 3" xfId="2772"/>
    <cellStyle name="20 % – Zvýraznění5 6 2 3 2" xfId="9002"/>
    <cellStyle name="20 % – Zvýraznění5 6 2 3 2 2" xfId="16870"/>
    <cellStyle name="20 % – Zvýraznění5 6 2 3 2 3" xfId="28280"/>
    <cellStyle name="20 % – Zvýraznění5 6 2 3 2 4" xfId="39657"/>
    <cellStyle name="20 % – Zvýraznění5 6 2 3 3" xfId="20409"/>
    <cellStyle name="20 % – Zvýraznění5 6 2 3 3 2" xfId="31795"/>
    <cellStyle name="20 % – Zvýraznění5 6 2 3 3 3" xfId="43172"/>
    <cellStyle name="20 % – Zvýraznění5 6 2 3 4" xfId="12789"/>
    <cellStyle name="20 % – Zvýraznění5 6 2 3 5" xfId="24205"/>
    <cellStyle name="20 % – Zvýraznění5 6 2 3 6" xfId="35580"/>
    <cellStyle name="20 % – Zvýraznění5 6 2 4" xfId="2773"/>
    <cellStyle name="20 % – Zvýraznění5 6 2 4 2" xfId="9003"/>
    <cellStyle name="20 % – Zvýraznění5 6 2 4 2 2" xfId="16871"/>
    <cellStyle name="20 % – Zvýraznění5 6 2 4 2 3" xfId="28281"/>
    <cellStyle name="20 % – Zvýraznění5 6 2 4 2 4" xfId="39658"/>
    <cellStyle name="20 % – Zvýraznění5 6 2 4 3" xfId="20410"/>
    <cellStyle name="20 % – Zvýraznění5 6 2 4 3 2" xfId="31796"/>
    <cellStyle name="20 % – Zvýraznění5 6 2 4 3 3" xfId="43173"/>
    <cellStyle name="20 % – Zvýraznění5 6 2 4 4" xfId="12790"/>
    <cellStyle name="20 % – Zvýraznění5 6 2 4 5" xfId="24206"/>
    <cellStyle name="20 % – Zvýraznění5 6 2 4 6" xfId="35581"/>
    <cellStyle name="20 % – Zvýraznění5 6 2 5" xfId="9000"/>
    <cellStyle name="20 % – Zvýraznění5 6 2 5 2" xfId="15481"/>
    <cellStyle name="20 % – Zvýraznění5 6 2 5 3" xfId="26892"/>
    <cellStyle name="20 % – Zvýraznění5 6 2 5 4" xfId="38269"/>
    <cellStyle name="20 % – Zvýraznění5 6 2 6" xfId="20407"/>
    <cellStyle name="20 % – Zvýraznění5 6 2 6 2" xfId="31793"/>
    <cellStyle name="20 % – Zvýraznění5 6 2 6 3" xfId="43170"/>
    <cellStyle name="20 % – Zvýraznění5 6 2 7" xfId="12787"/>
    <cellStyle name="20 % – Zvýraznění5 6 2 8" xfId="24203"/>
    <cellStyle name="20 % – Zvýraznění5 6 2 9" xfId="35578"/>
    <cellStyle name="20 % – Zvýraznění5 6 3" xfId="2774"/>
    <cellStyle name="20 % – Zvýraznění5 6 3 2" xfId="2775"/>
    <cellStyle name="20 % – Zvýraznění5 6 3 2 2" xfId="9005"/>
    <cellStyle name="20 % – Zvýraznění5 6 3 2 2 2" xfId="16872"/>
    <cellStyle name="20 % – Zvýraznění5 6 3 2 2 3" xfId="28282"/>
    <cellStyle name="20 % – Zvýraznění5 6 3 2 2 4" xfId="39659"/>
    <cellStyle name="20 % – Zvýraznění5 6 3 2 3" xfId="20412"/>
    <cellStyle name="20 % – Zvýraznění5 6 3 2 3 2" xfId="31798"/>
    <cellStyle name="20 % – Zvýraznění5 6 3 2 3 3" xfId="43175"/>
    <cellStyle name="20 % – Zvýraznění5 6 3 2 4" xfId="12792"/>
    <cellStyle name="20 % – Zvýraznění5 6 3 2 5" xfId="24208"/>
    <cellStyle name="20 % – Zvýraznění5 6 3 2 6" xfId="35583"/>
    <cellStyle name="20 % – Zvýraznění5 6 3 3" xfId="2776"/>
    <cellStyle name="20 % – Zvýraznění5 6 3 3 2" xfId="9006"/>
    <cellStyle name="20 % – Zvýraznění5 6 3 3 2 2" xfId="16873"/>
    <cellStyle name="20 % – Zvýraznění5 6 3 3 2 3" xfId="28283"/>
    <cellStyle name="20 % – Zvýraznění5 6 3 3 2 4" xfId="39660"/>
    <cellStyle name="20 % – Zvýraznění5 6 3 3 3" xfId="20413"/>
    <cellStyle name="20 % – Zvýraznění5 6 3 3 3 2" xfId="31799"/>
    <cellStyle name="20 % – Zvýraznění5 6 3 3 3 3" xfId="43176"/>
    <cellStyle name="20 % – Zvýraznění5 6 3 3 4" xfId="12793"/>
    <cellStyle name="20 % – Zvýraznění5 6 3 3 5" xfId="24209"/>
    <cellStyle name="20 % – Zvýraznění5 6 3 3 6" xfId="35584"/>
    <cellStyle name="20 % – Zvýraznění5 6 3 4" xfId="2777"/>
    <cellStyle name="20 % – Zvýraznění5 6 3 4 2" xfId="9007"/>
    <cellStyle name="20 % – Zvýraznění5 6 3 4 2 2" xfId="16874"/>
    <cellStyle name="20 % – Zvýraznění5 6 3 4 2 3" xfId="28284"/>
    <cellStyle name="20 % – Zvýraznění5 6 3 4 2 4" xfId="39661"/>
    <cellStyle name="20 % – Zvýraznění5 6 3 4 3" xfId="20414"/>
    <cellStyle name="20 % – Zvýraznění5 6 3 4 3 2" xfId="31800"/>
    <cellStyle name="20 % – Zvýraznění5 6 3 4 3 3" xfId="43177"/>
    <cellStyle name="20 % – Zvýraznění5 6 3 4 4" xfId="12794"/>
    <cellStyle name="20 % – Zvýraznění5 6 3 4 5" xfId="24210"/>
    <cellStyle name="20 % – Zvýraznění5 6 3 4 6" xfId="35585"/>
    <cellStyle name="20 % – Zvýraznění5 6 3 5" xfId="9004"/>
    <cellStyle name="20 % – Zvýraznění5 6 3 5 2" xfId="15620"/>
    <cellStyle name="20 % – Zvýraznění5 6 3 5 3" xfId="27030"/>
    <cellStyle name="20 % – Zvýraznění5 6 3 5 4" xfId="38407"/>
    <cellStyle name="20 % – Zvýraznění5 6 3 6" xfId="20411"/>
    <cellStyle name="20 % – Zvýraznění5 6 3 6 2" xfId="31797"/>
    <cellStyle name="20 % – Zvýraznění5 6 3 6 3" xfId="43174"/>
    <cellStyle name="20 % – Zvýraznění5 6 3 7" xfId="12791"/>
    <cellStyle name="20 % – Zvýraznění5 6 3 8" xfId="24207"/>
    <cellStyle name="20 % – Zvýraznění5 6 3 9" xfId="35582"/>
    <cellStyle name="20 % – Zvýraznění5 6 4" xfId="2778"/>
    <cellStyle name="20 % – Zvýraznění5 6 4 2" xfId="2779"/>
    <cellStyle name="20 % – Zvýraznění5 6 4 2 2" xfId="9009"/>
    <cellStyle name="20 % – Zvýraznění5 6 4 2 2 2" xfId="16875"/>
    <cellStyle name="20 % – Zvýraznění5 6 4 2 2 3" xfId="28285"/>
    <cellStyle name="20 % – Zvýraznění5 6 4 2 2 4" xfId="39662"/>
    <cellStyle name="20 % – Zvýraznění5 6 4 2 3" xfId="20416"/>
    <cellStyle name="20 % – Zvýraznění5 6 4 2 3 2" xfId="31802"/>
    <cellStyle name="20 % – Zvýraznění5 6 4 2 3 3" xfId="43179"/>
    <cellStyle name="20 % – Zvýraznění5 6 4 2 4" xfId="12796"/>
    <cellStyle name="20 % – Zvýraznění5 6 4 2 5" xfId="24212"/>
    <cellStyle name="20 % – Zvýraznění5 6 4 2 6" xfId="35587"/>
    <cellStyle name="20 % – Zvýraznění5 6 4 3" xfId="2780"/>
    <cellStyle name="20 % – Zvýraznění5 6 4 3 2" xfId="9010"/>
    <cellStyle name="20 % – Zvýraznění5 6 4 3 2 2" xfId="16876"/>
    <cellStyle name="20 % – Zvýraznění5 6 4 3 2 3" xfId="28286"/>
    <cellStyle name="20 % – Zvýraznění5 6 4 3 2 4" xfId="39663"/>
    <cellStyle name="20 % – Zvýraznění5 6 4 3 3" xfId="20417"/>
    <cellStyle name="20 % – Zvýraznění5 6 4 3 3 2" xfId="31803"/>
    <cellStyle name="20 % – Zvýraznění5 6 4 3 3 3" xfId="43180"/>
    <cellStyle name="20 % – Zvýraznění5 6 4 3 4" xfId="12797"/>
    <cellStyle name="20 % – Zvýraznění5 6 4 3 5" xfId="24213"/>
    <cellStyle name="20 % – Zvýraznění5 6 4 3 6" xfId="35588"/>
    <cellStyle name="20 % – Zvýraznění5 6 4 4" xfId="2781"/>
    <cellStyle name="20 % – Zvýraznění5 6 4 4 2" xfId="9011"/>
    <cellStyle name="20 % – Zvýraznění5 6 4 4 2 2" xfId="16877"/>
    <cellStyle name="20 % – Zvýraznění5 6 4 4 2 3" xfId="28287"/>
    <cellStyle name="20 % – Zvýraznění5 6 4 4 2 4" xfId="39664"/>
    <cellStyle name="20 % – Zvýraznění5 6 4 4 3" xfId="20418"/>
    <cellStyle name="20 % – Zvýraznění5 6 4 4 3 2" xfId="31804"/>
    <cellStyle name="20 % – Zvýraznění5 6 4 4 3 3" xfId="43181"/>
    <cellStyle name="20 % – Zvýraznění5 6 4 4 4" xfId="12798"/>
    <cellStyle name="20 % – Zvýraznění5 6 4 4 5" xfId="24214"/>
    <cellStyle name="20 % – Zvýraznění5 6 4 4 6" xfId="35589"/>
    <cellStyle name="20 % – Zvýraznění5 6 4 5" xfId="9008"/>
    <cellStyle name="20 % – Zvýraznění5 6 4 5 2" xfId="15700"/>
    <cellStyle name="20 % – Zvýraznění5 6 4 5 3" xfId="27110"/>
    <cellStyle name="20 % – Zvýraznění5 6 4 5 4" xfId="38487"/>
    <cellStyle name="20 % – Zvýraznění5 6 4 6" xfId="20415"/>
    <cellStyle name="20 % – Zvýraznění5 6 4 6 2" xfId="31801"/>
    <cellStyle name="20 % – Zvýraznění5 6 4 6 3" xfId="43178"/>
    <cellStyle name="20 % – Zvýraznění5 6 4 7" xfId="12795"/>
    <cellStyle name="20 % – Zvýraznění5 6 4 8" xfId="24211"/>
    <cellStyle name="20 % – Zvýraznění5 6 4 9" xfId="35586"/>
    <cellStyle name="20 % – Zvýraznění5 6 5" xfId="2782"/>
    <cellStyle name="20 % – Zvýraznění5 6 5 2" xfId="2783"/>
    <cellStyle name="20 % – Zvýraznění5 6 5 2 2" xfId="9013"/>
    <cellStyle name="20 % – Zvýraznění5 6 5 2 2 2" xfId="16878"/>
    <cellStyle name="20 % – Zvýraznění5 6 5 2 2 3" xfId="28288"/>
    <cellStyle name="20 % – Zvýraznění5 6 5 2 2 4" xfId="39665"/>
    <cellStyle name="20 % – Zvýraznění5 6 5 2 3" xfId="20420"/>
    <cellStyle name="20 % – Zvýraznění5 6 5 2 3 2" xfId="31806"/>
    <cellStyle name="20 % – Zvýraznění5 6 5 2 3 3" xfId="43183"/>
    <cellStyle name="20 % – Zvýraznění5 6 5 2 4" xfId="12800"/>
    <cellStyle name="20 % – Zvýraznění5 6 5 2 5" xfId="24216"/>
    <cellStyle name="20 % – Zvýraznění5 6 5 2 6" xfId="35591"/>
    <cellStyle name="20 % – Zvýraznění5 6 5 3" xfId="2784"/>
    <cellStyle name="20 % – Zvýraznění5 6 5 3 2" xfId="9014"/>
    <cellStyle name="20 % – Zvýraznění5 6 5 3 2 2" xfId="16879"/>
    <cellStyle name="20 % – Zvýraznění5 6 5 3 2 3" xfId="28289"/>
    <cellStyle name="20 % – Zvýraznění5 6 5 3 2 4" xfId="39666"/>
    <cellStyle name="20 % – Zvýraznění5 6 5 3 3" xfId="20421"/>
    <cellStyle name="20 % – Zvýraznění5 6 5 3 3 2" xfId="31807"/>
    <cellStyle name="20 % – Zvýraznění5 6 5 3 3 3" xfId="43184"/>
    <cellStyle name="20 % – Zvýraznění5 6 5 3 4" xfId="12801"/>
    <cellStyle name="20 % – Zvýraznění5 6 5 3 5" xfId="24217"/>
    <cellStyle name="20 % – Zvýraznění5 6 5 3 6" xfId="35592"/>
    <cellStyle name="20 % – Zvýraznění5 6 5 4" xfId="2785"/>
    <cellStyle name="20 % – Zvýraznění5 6 5 4 2" xfId="9015"/>
    <cellStyle name="20 % – Zvýraznění5 6 5 4 2 2" xfId="16880"/>
    <cellStyle name="20 % – Zvýraznění5 6 5 4 2 3" xfId="28290"/>
    <cellStyle name="20 % – Zvýraznění5 6 5 4 2 4" xfId="39667"/>
    <cellStyle name="20 % – Zvýraznění5 6 5 4 3" xfId="20422"/>
    <cellStyle name="20 % – Zvýraznění5 6 5 4 3 2" xfId="31808"/>
    <cellStyle name="20 % – Zvýraznění5 6 5 4 3 3" xfId="43185"/>
    <cellStyle name="20 % – Zvýraznění5 6 5 4 4" xfId="12802"/>
    <cellStyle name="20 % – Zvýraznění5 6 5 4 5" xfId="24218"/>
    <cellStyle name="20 % – Zvýraznění5 6 5 4 6" xfId="35593"/>
    <cellStyle name="20 % – Zvýraznění5 6 5 5" xfId="9012"/>
    <cellStyle name="20 % – Zvýraznění5 6 5 5 2" xfId="15782"/>
    <cellStyle name="20 % – Zvýraznění5 6 5 5 3" xfId="27192"/>
    <cellStyle name="20 % – Zvýraznění5 6 5 5 4" xfId="38569"/>
    <cellStyle name="20 % – Zvýraznění5 6 5 6" xfId="20419"/>
    <cellStyle name="20 % – Zvýraznění5 6 5 6 2" xfId="31805"/>
    <cellStyle name="20 % – Zvýraznění5 6 5 6 3" xfId="43182"/>
    <cellStyle name="20 % – Zvýraznění5 6 5 7" xfId="12799"/>
    <cellStyle name="20 % – Zvýraznění5 6 5 8" xfId="24215"/>
    <cellStyle name="20 % – Zvýraznění5 6 5 9" xfId="35590"/>
    <cellStyle name="20 % – Zvýraznění5 6 6" xfId="2786"/>
    <cellStyle name="20 % – Zvýraznění5 6 6 2" xfId="2787"/>
    <cellStyle name="20 % – Zvýraznění5 6 6 2 2" xfId="9017"/>
    <cellStyle name="20 % – Zvýraznění5 6 6 2 2 2" xfId="16881"/>
    <cellStyle name="20 % – Zvýraznění5 6 6 2 2 3" xfId="28291"/>
    <cellStyle name="20 % – Zvýraznění5 6 6 2 2 4" xfId="39668"/>
    <cellStyle name="20 % – Zvýraznění5 6 6 2 3" xfId="20424"/>
    <cellStyle name="20 % – Zvýraznění5 6 6 2 3 2" xfId="31810"/>
    <cellStyle name="20 % – Zvýraznění5 6 6 2 3 3" xfId="43187"/>
    <cellStyle name="20 % – Zvýraznění5 6 6 2 4" xfId="12804"/>
    <cellStyle name="20 % – Zvýraznění5 6 6 2 5" xfId="24220"/>
    <cellStyle name="20 % – Zvýraznění5 6 6 2 6" xfId="35595"/>
    <cellStyle name="20 % – Zvýraznění5 6 6 3" xfId="2788"/>
    <cellStyle name="20 % – Zvýraznění5 6 6 3 2" xfId="9018"/>
    <cellStyle name="20 % – Zvýraznění5 6 6 3 2 2" xfId="16882"/>
    <cellStyle name="20 % – Zvýraznění5 6 6 3 2 3" xfId="28292"/>
    <cellStyle name="20 % – Zvýraznění5 6 6 3 2 4" xfId="39669"/>
    <cellStyle name="20 % – Zvýraznění5 6 6 3 3" xfId="20425"/>
    <cellStyle name="20 % – Zvýraznění5 6 6 3 3 2" xfId="31811"/>
    <cellStyle name="20 % – Zvýraznění5 6 6 3 3 3" xfId="43188"/>
    <cellStyle name="20 % – Zvýraznění5 6 6 3 4" xfId="12805"/>
    <cellStyle name="20 % – Zvýraznění5 6 6 3 5" xfId="24221"/>
    <cellStyle name="20 % – Zvýraznění5 6 6 3 6" xfId="35596"/>
    <cellStyle name="20 % – Zvýraznění5 6 6 4" xfId="2789"/>
    <cellStyle name="20 % – Zvýraznění5 6 6 4 2" xfId="9019"/>
    <cellStyle name="20 % – Zvýraznění5 6 6 4 2 2" xfId="16883"/>
    <cellStyle name="20 % – Zvýraznění5 6 6 4 2 3" xfId="28293"/>
    <cellStyle name="20 % – Zvýraznění5 6 6 4 2 4" xfId="39670"/>
    <cellStyle name="20 % – Zvýraznění5 6 6 4 3" xfId="20426"/>
    <cellStyle name="20 % – Zvýraznění5 6 6 4 3 2" xfId="31812"/>
    <cellStyle name="20 % – Zvýraznění5 6 6 4 3 3" xfId="43189"/>
    <cellStyle name="20 % – Zvýraznění5 6 6 4 4" xfId="12806"/>
    <cellStyle name="20 % – Zvýraznění5 6 6 4 5" xfId="24222"/>
    <cellStyle name="20 % – Zvýraznění5 6 6 4 6" xfId="35597"/>
    <cellStyle name="20 % – Zvýraznění5 6 6 5" xfId="9016"/>
    <cellStyle name="20 % – Zvýraznění5 6 6 5 2" xfId="15875"/>
    <cellStyle name="20 % – Zvýraznění5 6 6 5 3" xfId="27285"/>
    <cellStyle name="20 % – Zvýraznění5 6 6 5 4" xfId="38662"/>
    <cellStyle name="20 % – Zvýraznění5 6 6 6" xfId="20423"/>
    <cellStyle name="20 % – Zvýraznění5 6 6 6 2" xfId="31809"/>
    <cellStyle name="20 % – Zvýraznění5 6 6 6 3" xfId="43186"/>
    <cellStyle name="20 % – Zvýraznění5 6 6 7" xfId="12803"/>
    <cellStyle name="20 % – Zvýraznění5 6 6 8" xfId="24219"/>
    <cellStyle name="20 % – Zvýraznění5 6 6 9" xfId="35594"/>
    <cellStyle name="20 % – Zvýraznění5 6 7" xfId="2790"/>
    <cellStyle name="20 % – Zvýraznění5 6 7 2" xfId="2791"/>
    <cellStyle name="20 % – Zvýraznění5 6 7 2 2" xfId="9021"/>
    <cellStyle name="20 % – Zvýraznění5 6 7 2 2 2" xfId="16884"/>
    <cellStyle name="20 % – Zvýraznění5 6 7 2 2 3" xfId="28294"/>
    <cellStyle name="20 % – Zvýraznění5 6 7 2 2 4" xfId="39671"/>
    <cellStyle name="20 % – Zvýraznění5 6 7 2 3" xfId="20428"/>
    <cellStyle name="20 % – Zvýraznění5 6 7 2 3 2" xfId="31814"/>
    <cellStyle name="20 % – Zvýraznění5 6 7 2 3 3" xfId="43191"/>
    <cellStyle name="20 % – Zvýraznění5 6 7 2 4" xfId="12808"/>
    <cellStyle name="20 % – Zvýraznění5 6 7 2 5" xfId="24224"/>
    <cellStyle name="20 % – Zvýraznění5 6 7 2 6" xfId="35599"/>
    <cellStyle name="20 % – Zvýraznění5 6 7 3" xfId="2792"/>
    <cellStyle name="20 % – Zvýraznění5 6 7 3 2" xfId="9022"/>
    <cellStyle name="20 % – Zvýraznění5 6 7 3 2 2" xfId="16885"/>
    <cellStyle name="20 % – Zvýraznění5 6 7 3 2 3" xfId="28295"/>
    <cellStyle name="20 % – Zvýraznění5 6 7 3 2 4" xfId="39672"/>
    <cellStyle name="20 % – Zvýraznění5 6 7 3 3" xfId="20429"/>
    <cellStyle name="20 % – Zvýraznění5 6 7 3 3 2" xfId="31815"/>
    <cellStyle name="20 % – Zvýraznění5 6 7 3 3 3" xfId="43192"/>
    <cellStyle name="20 % – Zvýraznění5 6 7 3 4" xfId="12809"/>
    <cellStyle name="20 % – Zvýraznění5 6 7 3 5" xfId="24225"/>
    <cellStyle name="20 % – Zvýraznění5 6 7 3 6" xfId="35600"/>
    <cellStyle name="20 % – Zvýraznění5 6 7 4" xfId="2793"/>
    <cellStyle name="20 % – Zvýraznění5 6 7 4 2" xfId="9023"/>
    <cellStyle name="20 % – Zvýraznění5 6 7 4 2 2" xfId="16886"/>
    <cellStyle name="20 % – Zvýraznění5 6 7 4 2 3" xfId="28296"/>
    <cellStyle name="20 % – Zvýraznění5 6 7 4 2 4" xfId="39673"/>
    <cellStyle name="20 % – Zvýraznění5 6 7 4 3" xfId="20430"/>
    <cellStyle name="20 % – Zvýraznění5 6 7 4 3 2" xfId="31816"/>
    <cellStyle name="20 % – Zvýraznění5 6 7 4 3 3" xfId="43193"/>
    <cellStyle name="20 % – Zvýraznění5 6 7 4 4" xfId="12810"/>
    <cellStyle name="20 % – Zvýraznění5 6 7 4 5" xfId="24226"/>
    <cellStyle name="20 % – Zvýraznění5 6 7 4 6" xfId="35601"/>
    <cellStyle name="20 % – Zvýraznění5 6 7 5" xfId="9020"/>
    <cellStyle name="20 % – Zvýraznění5 6 7 5 2" xfId="15958"/>
    <cellStyle name="20 % – Zvýraznění5 6 7 5 3" xfId="27368"/>
    <cellStyle name="20 % – Zvýraznění5 6 7 5 4" xfId="38745"/>
    <cellStyle name="20 % – Zvýraznění5 6 7 6" xfId="20427"/>
    <cellStyle name="20 % – Zvýraznění5 6 7 6 2" xfId="31813"/>
    <cellStyle name="20 % – Zvýraznění5 6 7 6 3" xfId="43190"/>
    <cellStyle name="20 % – Zvýraznění5 6 7 7" xfId="12807"/>
    <cellStyle name="20 % – Zvýraznění5 6 7 8" xfId="24223"/>
    <cellStyle name="20 % – Zvýraznění5 6 7 9" xfId="35598"/>
    <cellStyle name="20 % – Zvýraznění5 6 8" xfId="2794"/>
    <cellStyle name="20 % – Zvýraznění5 6 8 2" xfId="9024"/>
    <cellStyle name="20 % – Zvýraznění5 6 8 2 2" xfId="16887"/>
    <cellStyle name="20 % – Zvýraznění5 6 8 2 3" xfId="28297"/>
    <cellStyle name="20 % – Zvýraznění5 6 8 2 4" xfId="39674"/>
    <cellStyle name="20 % – Zvýraznění5 6 8 3" xfId="20431"/>
    <cellStyle name="20 % – Zvýraznění5 6 8 3 2" xfId="31817"/>
    <cellStyle name="20 % – Zvýraznění5 6 8 3 3" xfId="43194"/>
    <cellStyle name="20 % – Zvýraznění5 6 8 4" xfId="12811"/>
    <cellStyle name="20 % – Zvýraznění5 6 8 5" xfId="24227"/>
    <cellStyle name="20 % – Zvýraznění5 6 8 6" xfId="35602"/>
    <cellStyle name="20 % – Zvýraznění5 6 9" xfId="2795"/>
    <cellStyle name="20 % – Zvýraznění5 6 9 2" xfId="9025"/>
    <cellStyle name="20 % – Zvýraznění5 6 9 2 2" xfId="16888"/>
    <cellStyle name="20 % – Zvýraznění5 6 9 2 3" xfId="28298"/>
    <cellStyle name="20 % – Zvýraznění5 6 9 2 4" xfId="39675"/>
    <cellStyle name="20 % – Zvýraznění5 6 9 3" xfId="20432"/>
    <cellStyle name="20 % – Zvýraznění5 6 9 3 2" xfId="31818"/>
    <cellStyle name="20 % – Zvýraznění5 6 9 3 3" xfId="43195"/>
    <cellStyle name="20 % – Zvýraznění5 6 9 4" xfId="12812"/>
    <cellStyle name="20 % – Zvýraznění5 6 9 5" xfId="24228"/>
    <cellStyle name="20 % – Zvýraznění5 6 9 6" xfId="35603"/>
    <cellStyle name="20 % – Zvýraznění5 7" xfId="462"/>
    <cellStyle name="20 % – Zvýraznění5 7 10" xfId="34294"/>
    <cellStyle name="20 % – Zvýraznění5 7 2" xfId="2796"/>
    <cellStyle name="20 % – Zvýraznění5 7 2 2" xfId="9026"/>
    <cellStyle name="20 % – Zvýraznění5 7 2 2 2" xfId="16889"/>
    <cellStyle name="20 % – Zvýraznění5 7 2 2 3" xfId="28299"/>
    <cellStyle name="20 % – Zvýraznění5 7 2 2 4" xfId="39676"/>
    <cellStyle name="20 % – Zvýraznění5 7 2 3" xfId="20433"/>
    <cellStyle name="20 % – Zvýraznění5 7 2 3 2" xfId="31819"/>
    <cellStyle name="20 % – Zvýraznění5 7 2 3 3" xfId="43196"/>
    <cellStyle name="20 % – Zvýraznění5 7 2 4" xfId="12813"/>
    <cellStyle name="20 % – Zvýraznění5 7 2 5" xfId="24229"/>
    <cellStyle name="20 % – Zvýraznění5 7 2 6" xfId="35604"/>
    <cellStyle name="20 % – Zvýraznění5 7 3" xfId="2797"/>
    <cellStyle name="20 % – Zvýraznění5 7 3 2" xfId="9027"/>
    <cellStyle name="20 % – Zvýraznění5 7 3 2 2" xfId="16890"/>
    <cellStyle name="20 % – Zvýraznění5 7 3 2 3" xfId="28300"/>
    <cellStyle name="20 % – Zvýraznění5 7 3 2 4" xfId="39677"/>
    <cellStyle name="20 % – Zvýraznění5 7 3 3" xfId="20434"/>
    <cellStyle name="20 % – Zvýraznění5 7 3 3 2" xfId="31820"/>
    <cellStyle name="20 % – Zvýraznění5 7 3 3 3" xfId="43197"/>
    <cellStyle name="20 % – Zvýraznění5 7 3 4" xfId="12814"/>
    <cellStyle name="20 % – Zvýraznění5 7 3 5" xfId="24230"/>
    <cellStyle name="20 % – Zvýraznění5 7 3 6" xfId="35605"/>
    <cellStyle name="20 % – Zvýraznění5 7 4" xfId="2798"/>
    <cellStyle name="20 % – Zvýraznění5 7 4 2" xfId="9028"/>
    <cellStyle name="20 % – Zvýraznění5 7 4 2 2" xfId="16891"/>
    <cellStyle name="20 % – Zvýraznění5 7 4 2 3" xfId="28301"/>
    <cellStyle name="20 % – Zvýraznění5 7 4 2 4" xfId="39678"/>
    <cellStyle name="20 % – Zvýraznění5 7 4 3" xfId="20435"/>
    <cellStyle name="20 % – Zvýraznění5 7 4 3 2" xfId="31821"/>
    <cellStyle name="20 % – Zvýraznění5 7 4 3 3" xfId="43198"/>
    <cellStyle name="20 % – Zvýraznění5 7 4 4" xfId="12815"/>
    <cellStyle name="20 % – Zvýraznění5 7 4 5" xfId="24231"/>
    <cellStyle name="20 % – Zvýraznění5 7 4 6" xfId="35606"/>
    <cellStyle name="20 % – Zvýraznění5 7 5" xfId="2799"/>
    <cellStyle name="20 % – Zvýraznění5 7 5 2" xfId="9029"/>
    <cellStyle name="20 % – Zvýraznění5 7 5 2 2" xfId="18827"/>
    <cellStyle name="20 % – Zvýraznění5 7 5 2 3" xfId="30221"/>
    <cellStyle name="20 % – Zvýraznění5 7 5 2 4" xfId="41598"/>
    <cellStyle name="20 % – Zvýraznění5 7 5 3" xfId="20436"/>
    <cellStyle name="20 % – Zvýraznění5 7 5 3 2" xfId="31822"/>
    <cellStyle name="20 % – Zvýraznění5 7 5 3 3" xfId="43199"/>
    <cellStyle name="20 % – Zvýraznění5 7 5 4" xfId="12816"/>
    <cellStyle name="20 % – Zvýraznění5 7 5 5" xfId="24232"/>
    <cellStyle name="20 % – Zvýraznění5 7 5 6" xfId="35607"/>
    <cellStyle name="20 % – Zvýraznění5 7 6" xfId="7715"/>
    <cellStyle name="20 % – Zvýraznění5 7 6 2" xfId="15282"/>
    <cellStyle name="20 % – Zvýraznění5 7 6 3" xfId="26695"/>
    <cellStyle name="20 % – Zvýraznění5 7 6 4" xfId="38072"/>
    <cellStyle name="20 % – Zvýraznění5 7 7" xfId="19119"/>
    <cellStyle name="20 % – Zvýraznění5 7 7 2" xfId="30509"/>
    <cellStyle name="20 % – Zvýraznění5 7 7 3" xfId="41886"/>
    <cellStyle name="20 % – Zvýraznění5 7 8" xfId="11503"/>
    <cellStyle name="20 % – Zvýraznění5 7 9" xfId="22919"/>
    <cellStyle name="20 % – Zvýraznění5 8" xfId="2800"/>
    <cellStyle name="20 % – Zvýraznění5 8 2" xfId="2801"/>
    <cellStyle name="20 % – Zvýraznění5 8 2 2" xfId="9030"/>
    <cellStyle name="20 % – Zvýraznění5 8 2 2 2" xfId="15510"/>
    <cellStyle name="20 % – Zvýraznění5 8 2 2 3" xfId="26921"/>
    <cellStyle name="20 % – Zvýraznění5 8 2 2 4" xfId="38298"/>
    <cellStyle name="20 % – Zvýraznění5 8 2 3" xfId="20437"/>
    <cellStyle name="20 % – Zvýraznění5 8 2 3 2" xfId="31823"/>
    <cellStyle name="20 % – Zvýraznění5 8 2 3 3" xfId="43200"/>
    <cellStyle name="20 % – Zvýraznění5 8 2 4" xfId="12817"/>
    <cellStyle name="20 % – Zvýraznění5 8 2 5" xfId="24233"/>
    <cellStyle name="20 % – Zvýraznění5 8 2 6" xfId="35608"/>
    <cellStyle name="20 % – Zvýraznění5 8 3" xfId="2802"/>
    <cellStyle name="20 % – Zvýraznění5 8 3 2" xfId="9031"/>
    <cellStyle name="20 % – Zvýraznění5 8 3 2 2" xfId="16892"/>
    <cellStyle name="20 % – Zvýraznění5 8 3 2 3" xfId="28302"/>
    <cellStyle name="20 % – Zvýraznění5 8 3 2 4" xfId="39679"/>
    <cellStyle name="20 % – Zvýraznění5 8 3 3" xfId="20438"/>
    <cellStyle name="20 % – Zvýraznění5 8 3 3 2" xfId="31824"/>
    <cellStyle name="20 % – Zvýraznění5 8 3 3 3" xfId="43201"/>
    <cellStyle name="20 % – Zvýraznění5 8 3 4" xfId="12818"/>
    <cellStyle name="20 % – Zvýraznění5 8 3 5" xfId="24234"/>
    <cellStyle name="20 % – Zvýraznění5 8 3 6" xfId="35609"/>
    <cellStyle name="20 % – Zvýraznění5 8 4" xfId="2803"/>
    <cellStyle name="20 % – Zvýraznění5 8 4 2" xfId="9032"/>
    <cellStyle name="20 % – Zvýraznění5 8 4 2 2" xfId="16893"/>
    <cellStyle name="20 % – Zvýraznění5 8 4 2 3" xfId="28303"/>
    <cellStyle name="20 % – Zvýraznění5 8 4 2 4" xfId="39680"/>
    <cellStyle name="20 % – Zvýraznění5 8 4 3" xfId="20439"/>
    <cellStyle name="20 % – Zvýraznění5 8 4 3 2" xfId="31825"/>
    <cellStyle name="20 % – Zvýraznění5 8 4 3 3" xfId="43202"/>
    <cellStyle name="20 % – Zvýraznění5 8 4 4" xfId="12819"/>
    <cellStyle name="20 % – Zvýraznění5 8 4 5" xfId="24235"/>
    <cellStyle name="20 % – Zvýraznění5 8 4 6" xfId="35610"/>
    <cellStyle name="20 % – Zvýraznění5 8 5" xfId="2804"/>
    <cellStyle name="20 % – Zvýraznění5 9" xfId="2805"/>
    <cellStyle name="20 % – Zvýraznění5 9 2" xfId="2806"/>
    <cellStyle name="20 % – Zvýraznění5 9 2 2" xfId="9034"/>
    <cellStyle name="20 % – Zvýraznění5 9 2 2 2" xfId="16894"/>
    <cellStyle name="20 % – Zvýraznění5 9 2 2 3" xfId="28304"/>
    <cellStyle name="20 % – Zvýraznění5 9 2 2 4" xfId="39681"/>
    <cellStyle name="20 % – Zvýraznění5 9 2 3" xfId="20441"/>
    <cellStyle name="20 % – Zvýraznění5 9 2 3 2" xfId="31827"/>
    <cellStyle name="20 % – Zvýraznění5 9 2 3 3" xfId="43204"/>
    <cellStyle name="20 % – Zvýraznění5 9 2 4" xfId="12821"/>
    <cellStyle name="20 % – Zvýraznění5 9 2 5" xfId="24237"/>
    <cellStyle name="20 % – Zvýraznění5 9 2 6" xfId="35612"/>
    <cellStyle name="20 % – Zvýraznění5 9 3" xfId="2807"/>
    <cellStyle name="20 % – Zvýraznění5 9 3 2" xfId="9035"/>
    <cellStyle name="20 % – Zvýraznění5 9 3 2 2" xfId="16895"/>
    <cellStyle name="20 % – Zvýraznění5 9 3 2 3" xfId="28305"/>
    <cellStyle name="20 % – Zvýraznění5 9 3 2 4" xfId="39682"/>
    <cellStyle name="20 % – Zvýraznění5 9 3 3" xfId="20442"/>
    <cellStyle name="20 % – Zvýraznění5 9 3 3 2" xfId="31828"/>
    <cellStyle name="20 % – Zvýraznění5 9 3 3 3" xfId="43205"/>
    <cellStyle name="20 % – Zvýraznění5 9 3 4" xfId="12822"/>
    <cellStyle name="20 % – Zvýraznění5 9 3 5" xfId="24238"/>
    <cellStyle name="20 % – Zvýraznění5 9 3 6" xfId="35613"/>
    <cellStyle name="20 % – Zvýraznění5 9 4" xfId="2808"/>
    <cellStyle name="20 % – Zvýraznění5 9 4 2" xfId="9036"/>
    <cellStyle name="20 % – Zvýraznění5 9 4 2 2" xfId="16896"/>
    <cellStyle name="20 % – Zvýraznění5 9 4 2 3" xfId="28306"/>
    <cellStyle name="20 % – Zvýraznění5 9 4 2 4" xfId="39683"/>
    <cellStyle name="20 % – Zvýraznění5 9 4 3" xfId="20443"/>
    <cellStyle name="20 % – Zvýraznění5 9 4 3 2" xfId="31829"/>
    <cellStyle name="20 % – Zvýraznění5 9 4 3 3" xfId="43206"/>
    <cellStyle name="20 % – Zvýraznění5 9 4 4" xfId="12823"/>
    <cellStyle name="20 % – Zvýraznění5 9 4 5" xfId="24239"/>
    <cellStyle name="20 % – Zvýraznění5 9 4 6" xfId="35614"/>
    <cellStyle name="20 % – Zvýraznění5 9 5" xfId="9033"/>
    <cellStyle name="20 % – Zvýraznění5 9 5 2" xfId="15563"/>
    <cellStyle name="20 % – Zvýraznění5 9 5 3" xfId="26974"/>
    <cellStyle name="20 % – Zvýraznění5 9 5 4" xfId="38351"/>
    <cellStyle name="20 % – Zvýraznění5 9 6" xfId="20440"/>
    <cellStyle name="20 % – Zvýraznění5 9 6 2" xfId="31826"/>
    <cellStyle name="20 % – Zvýraznění5 9 6 3" xfId="43203"/>
    <cellStyle name="20 % – Zvýraznění5 9 7" xfId="12820"/>
    <cellStyle name="20 % – Zvýraznění5 9 8" xfId="24236"/>
    <cellStyle name="20 % – Zvýraznění5 9 9" xfId="35611"/>
    <cellStyle name="20 % – Zvýraznění6" xfId="11" builtinId="50" customBuiltin="1"/>
    <cellStyle name="20 % – Zvýraznění6 10" xfId="2809"/>
    <cellStyle name="20 % – Zvýraznění6 10 2" xfId="2810"/>
    <cellStyle name="20 % – Zvýraznění6 10 2 2" xfId="9038"/>
    <cellStyle name="20 % – Zvýraznění6 10 2 2 2" xfId="16897"/>
    <cellStyle name="20 % – Zvýraznění6 10 2 2 3" xfId="28307"/>
    <cellStyle name="20 % – Zvýraznění6 10 2 2 4" xfId="39684"/>
    <cellStyle name="20 % – Zvýraznění6 10 2 3" xfId="20445"/>
    <cellStyle name="20 % – Zvýraznění6 10 2 3 2" xfId="31831"/>
    <cellStyle name="20 % – Zvýraznění6 10 2 3 3" xfId="43208"/>
    <cellStyle name="20 % – Zvýraznění6 10 2 4" xfId="12825"/>
    <cellStyle name="20 % – Zvýraznění6 10 2 5" xfId="24241"/>
    <cellStyle name="20 % – Zvýraznění6 10 2 6" xfId="35616"/>
    <cellStyle name="20 % – Zvýraznění6 10 3" xfId="2811"/>
    <cellStyle name="20 % – Zvýraznění6 10 3 2" xfId="9039"/>
    <cellStyle name="20 % – Zvýraznění6 10 3 2 2" xfId="16898"/>
    <cellStyle name="20 % – Zvýraznění6 10 3 2 3" xfId="28308"/>
    <cellStyle name="20 % – Zvýraznění6 10 3 2 4" xfId="39685"/>
    <cellStyle name="20 % – Zvýraznění6 10 3 3" xfId="20446"/>
    <cellStyle name="20 % – Zvýraznění6 10 3 3 2" xfId="31832"/>
    <cellStyle name="20 % – Zvýraznění6 10 3 3 3" xfId="43209"/>
    <cellStyle name="20 % – Zvýraznění6 10 3 4" xfId="12826"/>
    <cellStyle name="20 % – Zvýraznění6 10 3 5" xfId="24242"/>
    <cellStyle name="20 % – Zvýraznění6 10 3 6" xfId="35617"/>
    <cellStyle name="20 % – Zvýraznění6 10 4" xfId="2812"/>
    <cellStyle name="20 % – Zvýraznění6 10 4 2" xfId="9040"/>
    <cellStyle name="20 % – Zvýraznění6 10 4 2 2" xfId="16899"/>
    <cellStyle name="20 % – Zvýraznění6 10 4 2 3" xfId="28309"/>
    <cellStyle name="20 % – Zvýraznění6 10 4 2 4" xfId="39686"/>
    <cellStyle name="20 % – Zvýraznění6 10 4 3" xfId="20447"/>
    <cellStyle name="20 % – Zvýraznění6 10 4 3 2" xfId="31833"/>
    <cellStyle name="20 % – Zvýraznění6 10 4 3 3" xfId="43210"/>
    <cellStyle name="20 % – Zvýraznění6 10 4 4" xfId="12827"/>
    <cellStyle name="20 % – Zvýraznění6 10 4 5" xfId="24243"/>
    <cellStyle name="20 % – Zvýraznění6 10 4 6" xfId="35618"/>
    <cellStyle name="20 % – Zvýraznění6 10 5" xfId="9037"/>
    <cellStyle name="20 % – Zvýraznění6 10 5 2" xfId="15690"/>
    <cellStyle name="20 % – Zvýraznění6 10 5 3" xfId="27100"/>
    <cellStyle name="20 % – Zvýraznění6 10 5 4" xfId="38477"/>
    <cellStyle name="20 % – Zvýraznění6 10 6" xfId="20444"/>
    <cellStyle name="20 % – Zvýraznění6 10 6 2" xfId="31830"/>
    <cellStyle name="20 % – Zvýraznění6 10 6 3" xfId="43207"/>
    <cellStyle name="20 % – Zvýraznění6 10 7" xfId="12824"/>
    <cellStyle name="20 % – Zvýraznění6 10 8" xfId="24240"/>
    <cellStyle name="20 % – Zvýraznění6 10 9" xfId="35615"/>
    <cellStyle name="20 % – Zvýraznění6 11" xfId="2813"/>
    <cellStyle name="20 % – Zvýraznění6 11 2" xfId="2814"/>
    <cellStyle name="20 % – Zvýraznění6 11 2 2" xfId="9042"/>
    <cellStyle name="20 % – Zvýraznění6 11 2 2 2" xfId="16900"/>
    <cellStyle name="20 % – Zvýraznění6 11 2 2 3" xfId="28310"/>
    <cellStyle name="20 % – Zvýraznění6 11 2 2 4" xfId="39687"/>
    <cellStyle name="20 % – Zvýraznění6 11 2 3" xfId="20449"/>
    <cellStyle name="20 % – Zvýraznění6 11 2 3 2" xfId="31835"/>
    <cellStyle name="20 % – Zvýraznění6 11 2 3 3" xfId="43212"/>
    <cellStyle name="20 % – Zvýraznění6 11 2 4" xfId="12829"/>
    <cellStyle name="20 % – Zvýraznění6 11 2 5" xfId="24245"/>
    <cellStyle name="20 % – Zvýraznění6 11 2 6" xfId="35620"/>
    <cellStyle name="20 % – Zvýraznění6 11 3" xfId="2815"/>
    <cellStyle name="20 % – Zvýraznění6 11 3 2" xfId="9043"/>
    <cellStyle name="20 % – Zvýraznění6 11 3 2 2" xfId="16901"/>
    <cellStyle name="20 % – Zvýraznění6 11 3 2 3" xfId="28311"/>
    <cellStyle name="20 % – Zvýraznění6 11 3 2 4" xfId="39688"/>
    <cellStyle name="20 % – Zvýraznění6 11 3 3" xfId="20450"/>
    <cellStyle name="20 % – Zvýraznění6 11 3 3 2" xfId="31836"/>
    <cellStyle name="20 % – Zvýraznění6 11 3 3 3" xfId="43213"/>
    <cellStyle name="20 % – Zvýraznění6 11 3 4" xfId="12830"/>
    <cellStyle name="20 % – Zvýraznění6 11 3 5" xfId="24246"/>
    <cellStyle name="20 % – Zvýraznění6 11 3 6" xfId="35621"/>
    <cellStyle name="20 % – Zvýraznění6 11 4" xfId="2816"/>
    <cellStyle name="20 % – Zvýraznění6 11 4 2" xfId="9044"/>
    <cellStyle name="20 % – Zvýraznění6 11 4 2 2" xfId="16902"/>
    <cellStyle name="20 % – Zvýraznění6 11 4 2 3" xfId="28312"/>
    <cellStyle name="20 % – Zvýraznění6 11 4 2 4" xfId="39689"/>
    <cellStyle name="20 % – Zvýraznění6 11 4 3" xfId="20451"/>
    <cellStyle name="20 % – Zvýraznění6 11 4 3 2" xfId="31837"/>
    <cellStyle name="20 % – Zvýraznění6 11 4 3 3" xfId="43214"/>
    <cellStyle name="20 % – Zvýraznění6 11 4 4" xfId="12831"/>
    <cellStyle name="20 % – Zvýraznění6 11 4 5" xfId="24247"/>
    <cellStyle name="20 % – Zvýraznění6 11 4 6" xfId="35622"/>
    <cellStyle name="20 % – Zvýraznění6 11 5" xfId="9041"/>
    <cellStyle name="20 % – Zvýraznění6 11 5 2" xfId="15772"/>
    <cellStyle name="20 % – Zvýraznění6 11 5 3" xfId="27182"/>
    <cellStyle name="20 % – Zvýraznění6 11 5 4" xfId="38559"/>
    <cellStyle name="20 % – Zvýraznění6 11 6" xfId="20448"/>
    <cellStyle name="20 % – Zvýraznění6 11 6 2" xfId="31834"/>
    <cellStyle name="20 % – Zvýraznění6 11 6 3" xfId="43211"/>
    <cellStyle name="20 % – Zvýraznění6 11 7" xfId="12828"/>
    <cellStyle name="20 % – Zvýraznění6 11 8" xfId="24244"/>
    <cellStyle name="20 % – Zvýraznění6 11 9" xfId="35619"/>
    <cellStyle name="20 % – Zvýraznění6 12" xfId="2817"/>
    <cellStyle name="20 % – Zvýraznění6 12 2" xfId="2818"/>
    <cellStyle name="20 % – Zvýraznění6 12 2 2" xfId="9046"/>
    <cellStyle name="20 % – Zvýraznění6 12 2 2 2" xfId="16903"/>
    <cellStyle name="20 % – Zvýraznění6 12 2 2 3" xfId="28313"/>
    <cellStyle name="20 % – Zvýraznění6 12 2 2 4" xfId="39690"/>
    <cellStyle name="20 % – Zvýraznění6 12 2 3" xfId="20453"/>
    <cellStyle name="20 % – Zvýraznění6 12 2 3 2" xfId="31839"/>
    <cellStyle name="20 % – Zvýraznění6 12 2 3 3" xfId="43216"/>
    <cellStyle name="20 % – Zvýraznění6 12 2 4" xfId="12833"/>
    <cellStyle name="20 % – Zvýraznění6 12 2 5" xfId="24249"/>
    <cellStyle name="20 % – Zvýraznění6 12 2 6" xfId="35624"/>
    <cellStyle name="20 % – Zvýraznění6 12 3" xfId="2819"/>
    <cellStyle name="20 % – Zvýraznění6 12 3 2" xfId="9047"/>
    <cellStyle name="20 % – Zvýraznění6 12 3 2 2" xfId="16904"/>
    <cellStyle name="20 % – Zvýraznění6 12 3 2 3" xfId="28314"/>
    <cellStyle name="20 % – Zvýraznění6 12 3 2 4" xfId="39691"/>
    <cellStyle name="20 % – Zvýraznění6 12 3 3" xfId="20454"/>
    <cellStyle name="20 % – Zvýraznění6 12 3 3 2" xfId="31840"/>
    <cellStyle name="20 % – Zvýraznění6 12 3 3 3" xfId="43217"/>
    <cellStyle name="20 % – Zvýraznění6 12 3 4" xfId="12834"/>
    <cellStyle name="20 % – Zvýraznění6 12 3 5" xfId="24250"/>
    <cellStyle name="20 % – Zvýraznění6 12 3 6" xfId="35625"/>
    <cellStyle name="20 % – Zvýraznění6 12 4" xfId="2820"/>
    <cellStyle name="20 % – Zvýraznění6 12 4 2" xfId="9048"/>
    <cellStyle name="20 % – Zvýraznění6 12 4 2 2" xfId="16905"/>
    <cellStyle name="20 % – Zvýraznění6 12 4 2 3" xfId="28315"/>
    <cellStyle name="20 % – Zvýraznění6 12 4 2 4" xfId="39692"/>
    <cellStyle name="20 % – Zvýraznění6 12 4 3" xfId="20455"/>
    <cellStyle name="20 % – Zvýraznění6 12 4 3 2" xfId="31841"/>
    <cellStyle name="20 % – Zvýraznění6 12 4 3 3" xfId="43218"/>
    <cellStyle name="20 % – Zvýraznění6 12 4 4" xfId="12835"/>
    <cellStyle name="20 % – Zvýraznění6 12 4 5" xfId="24251"/>
    <cellStyle name="20 % – Zvýraznění6 12 4 6" xfId="35626"/>
    <cellStyle name="20 % – Zvýraznění6 12 5" xfId="9045"/>
    <cellStyle name="20 % – Zvýraznění6 12 5 2" xfId="15865"/>
    <cellStyle name="20 % – Zvýraznění6 12 5 3" xfId="27275"/>
    <cellStyle name="20 % – Zvýraznění6 12 5 4" xfId="38652"/>
    <cellStyle name="20 % – Zvýraznění6 12 6" xfId="20452"/>
    <cellStyle name="20 % – Zvýraznění6 12 6 2" xfId="31838"/>
    <cellStyle name="20 % – Zvýraznění6 12 6 3" xfId="43215"/>
    <cellStyle name="20 % – Zvýraznění6 12 7" xfId="12832"/>
    <cellStyle name="20 % – Zvýraznění6 12 8" xfId="24248"/>
    <cellStyle name="20 % – Zvýraznění6 12 9" xfId="35623"/>
    <cellStyle name="20 % – Zvýraznění6 13" xfId="2821"/>
    <cellStyle name="20 % – Zvýraznění6 13 2" xfId="2822"/>
    <cellStyle name="20 % – Zvýraznění6 14" xfId="2823"/>
    <cellStyle name="20 % – Zvýraznění6 14 2" xfId="2824"/>
    <cellStyle name="20 % – Zvýraznění6 15" xfId="2825"/>
    <cellStyle name="20 % – Zvýraznění6 15 2" xfId="2826"/>
    <cellStyle name="20 % – Zvýraznění6 16" xfId="2827"/>
    <cellStyle name="20 % – Zvýraznění6 16 2" xfId="2828"/>
    <cellStyle name="20 % – Zvýraznění6 17" xfId="2829"/>
    <cellStyle name="20 % – Zvýraznění6 17 2" xfId="2830"/>
    <cellStyle name="20 % – Zvýraznění6 18" xfId="2831"/>
    <cellStyle name="20 % – Zvýraznění6 18 2" xfId="2832"/>
    <cellStyle name="20 % – Zvýraznění6 19" xfId="2833"/>
    <cellStyle name="20 % – Zvýraznění6 19 2" xfId="2834"/>
    <cellStyle name="20 % – Zvýraznění6 2" xfId="12"/>
    <cellStyle name="20 % – Zvýraznění6 2 10" xfId="2835"/>
    <cellStyle name="20 % – Zvýraznění6 2 10 2" xfId="2836"/>
    <cellStyle name="20 % – Zvýraznění6 2 11" xfId="2837"/>
    <cellStyle name="20 % – Zvýraznění6 2 11 2" xfId="2838"/>
    <cellStyle name="20 % – Zvýraznění6 2 12" xfId="2839"/>
    <cellStyle name="20 % – Zvýraznění6 2 12 2" xfId="2840"/>
    <cellStyle name="20 % – Zvýraznění6 2 13" xfId="2841"/>
    <cellStyle name="20 % – Zvýraznění6 2 13 2" xfId="2842"/>
    <cellStyle name="20 % – Zvýraznění6 2 14" xfId="2843"/>
    <cellStyle name="20 % – Zvýraznění6 2 2" xfId="106"/>
    <cellStyle name="20 % – Zvýraznění6 2 2 10" xfId="2844"/>
    <cellStyle name="20 % – Zvýraznění6 2 2 10 2" xfId="2845"/>
    <cellStyle name="20 % – Zvýraznění6 2 2 11" xfId="2846"/>
    <cellStyle name="20 % – Zvýraznění6 2 2 11 2" xfId="2847"/>
    <cellStyle name="20 % – Zvýraznění6 2 2 12" xfId="2848"/>
    <cellStyle name="20 % – Zvýraznění6 2 2 12 2" xfId="2849"/>
    <cellStyle name="20 % – Zvýraznění6 2 2 13" xfId="2850"/>
    <cellStyle name="20 % – Zvýraznění6 2 2 2" xfId="225"/>
    <cellStyle name="20 % – Zvýraznění6 2 2 2 10" xfId="2851"/>
    <cellStyle name="20 % – Zvýraznění6 2 2 2 2" xfId="2852"/>
    <cellStyle name="20 % – Zvýraznění6 2 2 2 2 2" xfId="2853"/>
    <cellStyle name="20 % – Zvýraznění6 2 2 2 3" xfId="2854"/>
    <cellStyle name="20 % – Zvýraznění6 2 2 2 3 2" xfId="2855"/>
    <cellStyle name="20 % – Zvýraznění6 2 2 2 4" xfId="2856"/>
    <cellStyle name="20 % – Zvýraznění6 2 2 2 4 2" xfId="2857"/>
    <cellStyle name="20 % – Zvýraznění6 2 2 2 5" xfId="2858"/>
    <cellStyle name="20 % – Zvýraznění6 2 2 2 5 2" xfId="2859"/>
    <cellStyle name="20 % – Zvýraznění6 2 2 2 6" xfId="2860"/>
    <cellStyle name="20 % – Zvýraznění6 2 2 2 6 2" xfId="2861"/>
    <cellStyle name="20 % – Zvýraznění6 2 2 2 7" xfId="2862"/>
    <cellStyle name="20 % – Zvýraznění6 2 2 2 7 2" xfId="2863"/>
    <cellStyle name="20 % – Zvýraznění6 2 2 2 8" xfId="2864"/>
    <cellStyle name="20 % – Zvýraznění6 2 2 2 8 2" xfId="2865"/>
    <cellStyle name="20 % – Zvýraznění6 2 2 2 9" xfId="2866"/>
    <cellStyle name="20 % – Zvýraznění6 2 2 2 9 2" xfId="2867"/>
    <cellStyle name="20 % – Zvýraznění6 2 2 3" xfId="255"/>
    <cellStyle name="20 % – Zvýraznění6 2 2 3 10" xfId="2868"/>
    <cellStyle name="20 % – Zvýraznění6 2 2 3 2" xfId="2869"/>
    <cellStyle name="20 % – Zvýraznění6 2 2 3 2 2" xfId="2870"/>
    <cellStyle name="20 % – Zvýraznění6 2 2 3 3" xfId="2871"/>
    <cellStyle name="20 % – Zvýraznění6 2 2 3 3 2" xfId="2872"/>
    <cellStyle name="20 % – Zvýraznění6 2 2 3 4" xfId="2873"/>
    <cellStyle name="20 % – Zvýraznění6 2 2 3 4 2" xfId="2874"/>
    <cellStyle name="20 % – Zvýraznění6 2 2 3 5" xfId="2875"/>
    <cellStyle name="20 % – Zvýraznění6 2 2 3 5 2" xfId="2876"/>
    <cellStyle name="20 % – Zvýraznění6 2 2 3 6" xfId="2877"/>
    <cellStyle name="20 % – Zvýraznění6 2 2 3 6 2" xfId="2878"/>
    <cellStyle name="20 % – Zvýraznění6 2 2 3 7" xfId="2879"/>
    <cellStyle name="20 % – Zvýraznění6 2 2 3 7 2" xfId="2880"/>
    <cellStyle name="20 % – Zvýraznění6 2 2 3 8" xfId="2881"/>
    <cellStyle name="20 % – Zvýraznění6 2 2 3 8 2" xfId="2882"/>
    <cellStyle name="20 % – Zvýraznění6 2 2 3 9" xfId="2883"/>
    <cellStyle name="20 % – Zvýraznění6 2 2 3 9 2" xfId="2884"/>
    <cellStyle name="20 % – Zvýraznění6 2 2 4" xfId="463"/>
    <cellStyle name="20 % – Zvýraznění6 2 2 4 10" xfId="2885"/>
    <cellStyle name="20 % – Zvýraznění6 2 2 4 2" xfId="2886"/>
    <cellStyle name="20 % – Zvýraznění6 2 2 4 2 2" xfId="2887"/>
    <cellStyle name="20 % – Zvýraznění6 2 2 4 3" xfId="2888"/>
    <cellStyle name="20 % – Zvýraznění6 2 2 4 3 2" xfId="2889"/>
    <cellStyle name="20 % – Zvýraznění6 2 2 4 4" xfId="2890"/>
    <cellStyle name="20 % – Zvýraznění6 2 2 4 4 2" xfId="2891"/>
    <cellStyle name="20 % – Zvýraznění6 2 2 4 5" xfId="2892"/>
    <cellStyle name="20 % – Zvýraznění6 2 2 4 5 2" xfId="2893"/>
    <cellStyle name="20 % – Zvýraznění6 2 2 4 6" xfId="2894"/>
    <cellStyle name="20 % – Zvýraznění6 2 2 4 6 2" xfId="2895"/>
    <cellStyle name="20 % – Zvýraznění6 2 2 4 7" xfId="2896"/>
    <cellStyle name="20 % – Zvýraznění6 2 2 4 7 2" xfId="2897"/>
    <cellStyle name="20 % – Zvýraznění6 2 2 4 8" xfId="2898"/>
    <cellStyle name="20 % – Zvýraznění6 2 2 4 8 2" xfId="2899"/>
    <cellStyle name="20 % – Zvýraznění6 2 2 4 9" xfId="2900"/>
    <cellStyle name="20 % – Zvýraznění6 2 2 4 9 2" xfId="2901"/>
    <cellStyle name="20 % – Zvýraznění6 2 2 5" xfId="2902"/>
    <cellStyle name="20 % – Zvýraznění6 2 2 5 2" xfId="2903"/>
    <cellStyle name="20 % – Zvýraznění6 2 2 6" xfId="2904"/>
    <cellStyle name="20 % – Zvýraznění6 2 2 6 2" xfId="2905"/>
    <cellStyle name="20 % – Zvýraznění6 2 2 7" xfId="2906"/>
    <cellStyle name="20 % – Zvýraznění6 2 2 7 2" xfId="2907"/>
    <cellStyle name="20 % – Zvýraznění6 2 2 8" xfId="2908"/>
    <cellStyle name="20 % – Zvýraznění6 2 2 8 2" xfId="2909"/>
    <cellStyle name="20 % – Zvýraznění6 2 2 9" xfId="2910"/>
    <cellStyle name="20 % – Zvýraznění6 2 2 9 2" xfId="2911"/>
    <cellStyle name="20 % – Zvýraznění6 2 3" xfId="224"/>
    <cellStyle name="20 % – Zvýraznění6 2 3 10" xfId="2912"/>
    <cellStyle name="20 % – Zvýraznění6 2 3 2" xfId="2913"/>
    <cellStyle name="20 % – Zvýraznění6 2 3 2 2" xfId="2914"/>
    <cellStyle name="20 % – Zvýraznění6 2 3 3" xfId="2915"/>
    <cellStyle name="20 % – Zvýraznění6 2 3 3 2" xfId="2916"/>
    <cellStyle name="20 % – Zvýraznění6 2 3 4" xfId="2917"/>
    <cellStyle name="20 % – Zvýraznění6 2 3 4 2" xfId="2918"/>
    <cellStyle name="20 % – Zvýraznění6 2 3 5" xfId="2919"/>
    <cellStyle name="20 % – Zvýraznění6 2 3 5 2" xfId="2920"/>
    <cellStyle name="20 % – Zvýraznění6 2 3 6" xfId="2921"/>
    <cellStyle name="20 % – Zvýraznění6 2 3 6 2" xfId="2922"/>
    <cellStyle name="20 % – Zvýraznění6 2 3 7" xfId="2923"/>
    <cellStyle name="20 % – Zvýraznění6 2 3 7 2" xfId="2924"/>
    <cellStyle name="20 % – Zvýraznění6 2 3 8" xfId="2925"/>
    <cellStyle name="20 % – Zvýraznění6 2 3 8 2" xfId="2926"/>
    <cellStyle name="20 % – Zvýraznění6 2 3 9" xfId="2927"/>
    <cellStyle name="20 % – Zvýraznění6 2 3 9 2" xfId="2928"/>
    <cellStyle name="20 % – Zvýraznění6 2 4" xfId="254"/>
    <cellStyle name="20 % – Zvýraznění6 2 4 10" xfId="2929"/>
    <cellStyle name="20 % – Zvýraznění6 2 4 2" xfId="2930"/>
    <cellStyle name="20 % – Zvýraznění6 2 4 2 2" xfId="2931"/>
    <cellStyle name="20 % – Zvýraznění6 2 4 3" xfId="2932"/>
    <cellStyle name="20 % – Zvýraznění6 2 4 3 2" xfId="2933"/>
    <cellStyle name="20 % – Zvýraznění6 2 4 4" xfId="2934"/>
    <cellStyle name="20 % – Zvýraznění6 2 4 4 2" xfId="2935"/>
    <cellStyle name="20 % – Zvýraznění6 2 4 5" xfId="2936"/>
    <cellStyle name="20 % – Zvýraznění6 2 4 5 2" xfId="2937"/>
    <cellStyle name="20 % – Zvýraznění6 2 4 6" xfId="2938"/>
    <cellStyle name="20 % – Zvýraznění6 2 4 6 2" xfId="2939"/>
    <cellStyle name="20 % – Zvýraznění6 2 4 7" xfId="2940"/>
    <cellStyle name="20 % – Zvýraznění6 2 4 7 2" xfId="2941"/>
    <cellStyle name="20 % – Zvýraznění6 2 4 8" xfId="2942"/>
    <cellStyle name="20 % – Zvýraznění6 2 4 8 2" xfId="2943"/>
    <cellStyle name="20 % – Zvýraznění6 2 4 9" xfId="2944"/>
    <cellStyle name="20 % – Zvýraznění6 2 4 9 2" xfId="2945"/>
    <cellStyle name="20 % – Zvýraznění6 2 5" xfId="464"/>
    <cellStyle name="20 % – Zvýraznění6 2 5 10" xfId="2946"/>
    <cellStyle name="20 % – Zvýraznění6 2 5 2" xfId="2947"/>
    <cellStyle name="20 % – Zvýraznění6 2 5 2 2" xfId="2948"/>
    <cellStyle name="20 % – Zvýraznění6 2 5 3" xfId="2949"/>
    <cellStyle name="20 % – Zvýraznění6 2 5 3 2" xfId="2950"/>
    <cellStyle name="20 % – Zvýraznění6 2 5 4" xfId="2951"/>
    <cellStyle name="20 % – Zvýraznění6 2 5 4 2" xfId="2952"/>
    <cellStyle name="20 % – Zvýraznění6 2 5 5" xfId="2953"/>
    <cellStyle name="20 % – Zvýraznění6 2 5 5 2" xfId="2954"/>
    <cellStyle name="20 % – Zvýraznění6 2 5 6" xfId="2955"/>
    <cellStyle name="20 % – Zvýraznění6 2 5 6 2" xfId="2956"/>
    <cellStyle name="20 % – Zvýraznění6 2 5 7" xfId="2957"/>
    <cellStyle name="20 % – Zvýraznění6 2 5 7 2" xfId="2958"/>
    <cellStyle name="20 % – Zvýraznění6 2 5 8" xfId="2959"/>
    <cellStyle name="20 % – Zvýraznění6 2 5 8 2" xfId="2960"/>
    <cellStyle name="20 % – Zvýraznění6 2 5 9" xfId="2961"/>
    <cellStyle name="20 % – Zvýraznění6 2 5 9 2" xfId="2962"/>
    <cellStyle name="20 % – Zvýraznění6 2 6" xfId="2963"/>
    <cellStyle name="20 % – Zvýraznění6 2 6 2" xfId="2964"/>
    <cellStyle name="20 % – Zvýraznění6 2 7" xfId="2965"/>
    <cellStyle name="20 % – Zvýraznění6 2 7 2" xfId="2966"/>
    <cellStyle name="20 % – Zvýraznění6 2 8" xfId="2967"/>
    <cellStyle name="20 % – Zvýraznění6 2 8 2" xfId="2968"/>
    <cellStyle name="20 % – Zvýraznění6 2 9" xfId="2969"/>
    <cellStyle name="20 % – Zvýraznění6 2 9 2" xfId="2970"/>
    <cellStyle name="20 % – Zvýraznění6 20" xfId="2971"/>
    <cellStyle name="20 % – Zvýraznění6 20 2" xfId="9049"/>
    <cellStyle name="20 % – Zvýraznění6 20 2 2" xfId="18708"/>
    <cellStyle name="20 % – Zvýraznění6 20 2 3" xfId="30102"/>
    <cellStyle name="20 % – Zvýraznění6 20 2 4" xfId="41479"/>
    <cellStyle name="20 % – Zvýraznění6 20 3" xfId="20458"/>
    <cellStyle name="20 % – Zvýraznění6 20 3 2" xfId="31842"/>
    <cellStyle name="20 % – Zvýraznění6 20 3 3" xfId="43219"/>
    <cellStyle name="20 % – Zvýraznění6 20 4" xfId="12836"/>
    <cellStyle name="20 % – Zvýraznění6 20 5" xfId="24252"/>
    <cellStyle name="20 % – Zvýraznění6 20 6" xfId="35627"/>
    <cellStyle name="20 % – Zvýraznění6 21" xfId="15160"/>
    <cellStyle name="20 % – Zvýraznění6 21 2" xfId="26575"/>
    <cellStyle name="20 % – Zvýraznění6 21 3" xfId="37952"/>
    <cellStyle name="20 % – Zvýraznění6 3" xfId="130"/>
    <cellStyle name="20 % – Zvýraznění6 3 10" xfId="2972"/>
    <cellStyle name="20 % – Zvýraznění6 3 10 2" xfId="2973"/>
    <cellStyle name="20 % – Zvýraznění6 3 10 2 2" xfId="9051"/>
    <cellStyle name="20 % – Zvýraznění6 3 10 2 2 2" xfId="16906"/>
    <cellStyle name="20 % – Zvýraznění6 3 10 2 2 3" xfId="28316"/>
    <cellStyle name="20 % – Zvýraznění6 3 10 2 2 4" xfId="39693"/>
    <cellStyle name="20 % – Zvýraznění6 3 10 2 3" xfId="20460"/>
    <cellStyle name="20 % – Zvýraznění6 3 10 2 3 2" xfId="31844"/>
    <cellStyle name="20 % – Zvýraznění6 3 10 2 3 3" xfId="43221"/>
    <cellStyle name="20 % – Zvýraznění6 3 10 2 4" xfId="12838"/>
    <cellStyle name="20 % – Zvýraznění6 3 10 2 5" xfId="24254"/>
    <cellStyle name="20 % – Zvýraznění6 3 10 2 6" xfId="35629"/>
    <cellStyle name="20 % – Zvýraznění6 3 10 3" xfId="2974"/>
    <cellStyle name="20 % – Zvýraznění6 3 10 3 2" xfId="9052"/>
    <cellStyle name="20 % – Zvýraznění6 3 10 3 2 2" xfId="16907"/>
    <cellStyle name="20 % – Zvýraznění6 3 10 3 2 3" xfId="28317"/>
    <cellStyle name="20 % – Zvýraznění6 3 10 3 2 4" xfId="39694"/>
    <cellStyle name="20 % – Zvýraznění6 3 10 3 3" xfId="20461"/>
    <cellStyle name="20 % – Zvýraznění6 3 10 3 3 2" xfId="31845"/>
    <cellStyle name="20 % – Zvýraznění6 3 10 3 3 3" xfId="43222"/>
    <cellStyle name="20 % – Zvýraznění6 3 10 3 4" xfId="12839"/>
    <cellStyle name="20 % – Zvýraznění6 3 10 3 5" xfId="24255"/>
    <cellStyle name="20 % – Zvýraznění6 3 10 3 6" xfId="35630"/>
    <cellStyle name="20 % – Zvýraznění6 3 10 4" xfId="2975"/>
    <cellStyle name="20 % – Zvýraznění6 3 10 4 2" xfId="9053"/>
    <cellStyle name="20 % – Zvýraznění6 3 10 4 2 2" xfId="16908"/>
    <cellStyle name="20 % – Zvýraznění6 3 10 4 2 3" xfId="28318"/>
    <cellStyle name="20 % – Zvýraznění6 3 10 4 2 4" xfId="39695"/>
    <cellStyle name="20 % – Zvýraznění6 3 10 4 3" xfId="20462"/>
    <cellStyle name="20 % – Zvýraznění6 3 10 4 3 2" xfId="31846"/>
    <cellStyle name="20 % – Zvýraznění6 3 10 4 3 3" xfId="43223"/>
    <cellStyle name="20 % – Zvýraznění6 3 10 4 4" xfId="12840"/>
    <cellStyle name="20 % – Zvýraznění6 3 10 4 5" xfId="24256"/>
    <cellStyle name="20 % – Zvýraznění6 3 10 4 6" xfId="35631"/>
    <cellStyle name="20 % – Zvýraznění6 3 10 5" xfId="9050"/>
    <cellStyle name="20 % – Zvýraznění6 3 10 5 2" xfId="15940"/>
    <cellStyle name="20 % – Zvýraznění6 3 10 5 3" xfId="27350"/>
    <cellStyle name="20 % – Zvýraznění6 3 10 5 4" xfId="38727"/>
    <cellStyle name="20 % – Zvýraznění6 3 10 6" xfId="20459"/>
    <cellStyle name="20 % – Zvýraznění6 3 10 6 2" xfId="31843"/>
    <cellStyle name="20 % – Zvýraznění6 3 10 6 3" xfId="43220"/>
    <cellStyle name="20 % – Zvýraznění6 3 10 7" xfId="12837"/>
    <cellStyle name="20 % – Zvýraznění6 3 10 8" xfId="24253"/>
    <cellStyle name="20 % – Zvýraznění6 3 10 9" xfId="35628"/>
    <cellStyle name="20 % – Zvýraznění6 3 11" xfId="2976"/>
    <cellStyle name="20 % – Zvýraznění6 3 11 2" xfId="9054"/>
    <cellStyle name="20 % – Zvýraznění6 3 11 2 2" xfId="16909"/>
    <cellStyle name="20 % – Zvýraznění6 3 11 2 3" xfId="28319"/>
    <cellStyle name="20 % – Zvýraznění6 3 11 2 4" xfId="39696"/>
    <cellStyle name="20 % – Zvýraznění6 3 11 3" xfId="20463"/>
    <cellStyle name="20 % – Zvýraznění6 3 11 3 2" xfId="31847"/>
    <cellStyle name="20 % – Zvýraznění6 3 11 3 3" xfId="43224"/>
    <cellStyle name="20 % – Zvýraznění6 3 11 4" xfId="12841"/>
    <cellStyle name="20 % – Zvýraznění6 3 11 5" xfId="24257"/>
    <cellStyle name="20 % – Zvýraznění6 3 11 6" xfId="35632"/>
    <cellStyle name="20 % – Zvýraznění6 3 12" xfId="2977"/>
    <cellStyle name="20 % – Zvýraznění6 3 12 2" xfId="9055"/>
    <cellStyle name="20 % – Zvýraznění6 3 12 2 2" xfId="16910"/>
    <cellStyle name="20 % – Zvýraznění6 3 12 2 3" xfId="28320"/>
    <cellStyle name="20 % – Zvýraznění6 3 12 2 4" xfId="39697"/>
    <cellStyle name="20 % – Zvýraznění6 3 12 3" xfId="20464"/>
    <cellStyle name="20 % – Zvýraznění6 3 12 3 2" xfId="31848"/>
    <cellStyle name="20 % – Zvýraznění6 3 12 3 3" xfId="43225"/>
    <cellStyle name="20 % – Zvýraznění6 3 12 4" xfId="12842"/>
    <cellStyle name="20 % – Zvýraznění6 3 12 5" xfId="24258"/>
    <cellStyle name="20 % – Zvýraznění6 3 12 6" xfId="35633"/>
    <cellStyle name="20 % – Zvýraznění6 3 13" xfId="2978"/>
    <cellStyle name="20 % – Zvýraznění6 3 13 2" xfId="9056"/>
    <cellStyle name="20 % – Zvýraznění6 3 13 2 2" xfId="16911"/>
    <cellStyle name="20 % – Zvýraznění6 3 13 2 3" xfId="28321"/>
    <cellStyle name="20 % – Zvýraznění6 3 13 2 4" xfId="39698"/>
    <cellStyle name="20 % – Zvýraznění6 3 13 3" xfId="20465"/>
    <cellStyle name="20 % – Zvýraznění6 3 13 3 2" xfId="31849"/>
    <cellStyle name="20 % – Zvýraznění6 3 13 3 3" xfId="43226"/>
    <cellStyle name="20 % – Zvýraznění6 3 13 4" xfId="12843"/>
    <cellStyle name="20 % – Zvýraznění6 3 13 5" xfId="24259"/>
    <cellStyle name="20 % – Zvýraznění6 3 13 6" xfId="35634"/>
    <cellStyle name="20 % – Zvýraznění6 3 14" xfId="2979"/>
    <cellStyle name="20 % – Zvýraznění6 3 14 2" xfId="2980"/>
    <cellStyle name="20 % – Zvýraznění6 3 15" xfId="2981"/>
    <cellStyle name="20 % – Zvýraznění6 3 15 2" xfId="2982"/>
    <cellStyle name="20 % – Zvýraznění6 3 16" xfId="2983"/>
    <cellStyle name="20 % – Zvýraznění6 3 16 2" xfId="2984"/>
    <cellStyle name="20 % – Zvýraznění6 3 17" xfId="2985"/>
    <cellStyle name="20 % – Zvýraznění6 3 17 2" xfId="2986"/>
    <cellStyle name="20 % – Zvýraznění6 3 18" xfId="2987"/>
    <cellStyle name="20 % – Zvýraznění6 3 18 2" xfId="2988"/>
    <cellStyle name="20 % – Zvýraznění6 3 19" xfId="2989"/>
    <cellStyle name="20 % – Zvýraznění6 3 19 2" xfId="2990"/>
    <cellStyle name="20 % – Zvýraznění6 3 2" xfId="465"/>
    <cellStyle name="20 % – Zvýraznění6 3 2 10" xfId="2991"/>
    <cellStyle name="20 % – Zvýraznění6 3 2 10 2" xfId="9057"/>
    <cellStyle name="20 % – Zvýraznění6 3 2 10 2 2" xfId="16912"/>
    <cellStyle name="20 % – Zvýraznění6 3 2 10 2 3" xfId="28322"/>
    <cellStyle name="20 % – Zvýraznění6 3 2 10 2 4" xfId="39699"/>
    <cellStyle name="20 % – Zvýraznění6 3 2 10 3" xfId="20466"/>
    <cellStyle name="20 % – Zvýraznění6 3 2 10 3 2" xfId="31850"/>
    <cellStyle name="20 % – Zvýraznění6 3 2 10 3 3" xfId="43227"/>
    <cellStyle name="20 % – Zvýraznění6 3 2 10 4" xfId="12844"/>
    <cellStyle name="20 % – Zvýraznění6 3 2 10 5" xfId="24260"/>
    <cellStyle name="20 % – Zvýraznění6 3 2 10 6" xfId="35635"/>
    <cellStyle name="20 % – Zvýraznění6 3 2 11" xfId="2992"/>
    <cellStyle name="20 % – Zvýraznění6 3 2 11 2" xfId="9058"/>
    <cellStyle name="20 % – Zvýraznění6 3 2 11 2 2" xfId="16913"/>
    <cellStyle name="20 % – Zvýraznění6 3 2 11 2 3" xfId="28323"/>
    <cellStyle name="20 % – Zvýraznění6 3 2 11 2 4" xfId="39700"/>
    <cellStyle name="20 % – Zvýraznění6 3 2 11 3" xfId="20467"/>
    <cellStyle name="20 % – Zvýraznění6 3 2 11 3 2" xfId="31851"/>
    <cellStyle name="20 % – Zvýraznění6 3 2 11 3 3" xfId="43228"/>
    <cellStyle name="20 % – Zvýraznění6 3 2 11 4" xfId="12845"/>
    <cellStyle name="20 % – Zvýraznění6 3 2 11 5" xfId="24261"/>
    <cellStyle name="20 % – Zvýraznění6 3 2 11 6" xfId="35636"/>
    <cellStyle name="20 % – Zvýraznění6 3 2 12" xfId="2993"/>
    <cellStyle name="20 % – Zvýraznění6 3 2 12 2" xfId="2994"/>
    <cellStyle name="20 % – Zvýraznění6 3 2 13" xfId="2995"/>
    <cellStyle name="20 % – Zvýraznění6 3 2 13 2" xfId="2996"/>
    <cellStyle name="20 % – Zvýraznění6 3 2 14" xfId="2997"/>
    <cellStyle name="20 % – Zvýraznění6 3 2 14 2" xfId="2998"/>
    <cellStyle name="20 % – Zvýraznění6 3 2 15" xfId="2999"/>
    <cellStyle name="20 % – Zvýraznění6 3 2 15 2" xfId="3000"/>
    <cellStyle name="20 % – Zvýraznění6 3 2 16" xfId="3001"/>
    <cellStyle name="20 % – Zvýraznění6 3 2 16 2" xfId="3002"/>
    <cellStyle name="20 % – Zvýraznění6 3 2 17" xfId="3003"/>
    <cellStyle name="20 % – Zvýraznění6 3 2 17 2" xfId="3004"/>
    <cellStyle name="20 % – Zvýraznění6 3 2 18" xfId="3005"/>
    <cellStyle name="20 % – Zvýraznění6 3 2 18 2" xfId="3006"/>
    <cellStyle name="20 % – Zvýraznění6 3 2 19" xfId="3007"/>
    <cellStyle name="20 % – Zvýraznění6 3 2 2" xfId="466"/>
    <cellStyle name="20 % – Zvýraznění6 3 2 2 10" xfId="3008"/>
    <cellStyle name="20 % – Zvýraznění6 3 2 2 10 2" xfId="9059"/>
    <cellStyle name="20 % – Zvýraznění6 3 2 2 10 2 2" xfId="18661"/>
    <cellStyle name="20 % – Zvýraznění6 3 2 2 10 2 3" xfId="30055"/>
    <cellStyle name="20 % – Zvýraznění6 3 2 2 10 2 4" xfId="41432"/>
    <cellStyle name="20 % – Zvýraznění6 3 2 2 10 3" xfId="20468"/>
    <cellStyle name="20 % – Zvýraznění6 3 2 2 10 3 2" xfId="31852"/>
    <cellStyle name="20 % – Zvýraznění6 3 2 2 10 3 3" xfId="43229"/>
    <cellStyle name="20 % – Zvýraznění6 3 2 2 10 4" xfId="12846"/>
    <cellStyle name="20 % – Zvýraznění6 3 2 2 10 5" xfId="24262"/>
    <cellStyle name="20 % – Zvýraznění6 3 2 2 10 6" xfId="35637"/>
    <cellStyle name="20 % – Zvýraznění6 3 2 2 11" xfId="7716"/>
    <cellStyle name="20 % – Zvýraznění6 3 2 2 11 2" xfId="15452"/>
    <cellStyle name="20 % – Zvýraznění6 3 2 2 11 3" xfId="26865"/>
    <cellStyle name="20 % – Zvýraznění6 3 2 2 11 4" xfId="38242"/>
    <cellStyle name="20 % – Zvýraznění6 3 2 2 12" xfId="19120"/>
    <cellStyle name="20 % – Zvýraznění6 3 2 2 12 2" xfId="30510"/>
    <cellStyle name="20 % – Zvýraznění6 3 2 2 12 3" xfId="41887"/>
    <cellStyle name="20 % – Zvýraznění6 3 2 2 13" xfId="11504"/>
    <cellStyle name="20 % – Zvýraznění6 3 2 2 14" xfId="22920"/>
    <cellStyle name="20 % – Zvýraznění6 3 2 2 15" xfId="34295"/>
    <cellStyle name="20 % – Zvýraznění6 3 2 2 2" xfId="3009"/>
    <cellStyle name="20 % – Zvýraznění6 3 2 2 2 2" xfId="3010"/>
    <cellStyle name="20 % – Zvýraznění6 3 2 2 3" xfId="3011"/>
    <cellStyle name="20 % – Zvýraznění6 3 2 2 3 2" xfId="3012"/>
    <cellStyle name="20 % – Zvýraznění6 3 2 2 4" xfId="3013"/>
    <cellStyle name="20 % – Zvýraznění6 3 2 2 4 2" xfId="3014"/>
    <cellStyle name="20 % – Zvýraznění6 3 2 2 5" xfId="3015"/>
    <cellStyle name="20 % – Zvýraznění6 3 2 2 5 2" xfId="3016"/>
    <cellStyle name="20 % – Zvýraznění6 3 2 2 6" xfId="3017"/>
    <cellStyle name="20 % – Zvýraznění6 3 2 2 6 2" xfId="3018"/>
    <cellStyle name="20 % – Zvýraznění6 3 2 2 7" xfId="3019"/>
    <cellStyle name="20 % – Zvýraznění6 3 2 2 7 2" xfId="9060"/>
    <cellStyle name="20 % – Zvýraznění6 3 2 2 7 2 2" xfId="16914"/>
    <cellStyle name="20 % – Zvýraznění6 3 2 2 7 2 3" xfId="28324"/>
    <cellStyle name="20 % – Zvýraznění6 3 2 2 7 2 4" xfId="39701"/>
    <cellStyle name="20 % – Zvýraznění6 3 2 2 7 3" xfId="20469"/>
    <cellStyle name="20 % – Zvýraznění6 3 2 2 7 3 2" xfId="31853"/>
    <cellStyle name="20 % – Zvýraznění6 3 2 2 7 3 3" xfId="43230"/>
    <cellStyle name="20 % – Zvýraznění6 3 2 2 7 4" xfId="12847"/>
    <cellStyle name="20 % – Zvýraznění6 3 2 2 7 5" xfId="24263"/>
    <cellStyle name="20 % – Zvýraznění6 3 2 2 7 6" xfId="35638"/>
    <cellStyle name="20 % – Zvýraznění6 3 2 2 8" xfId="3020"/>
    <cellStyle name="20 % – Zvýraznění6 3 2 2 8 2" xfId="9061"/>
    <cellStyle name="20 % – Zvýraznění6 3 2 2 8 2 2" xfId="16915"/>
    <cellStyle name="20 % – Zvýraznění6 3 2 2 8 2 3" xfId="28325"/>
    <cellStyle name="20 % – Zvýraznění6 3 2 2 8 2 4" xfId="39702"/>
    <cellStyle name="20 % – Zvýraznění6 3 2 2 8 3" xfId="20470"/>
    <cellStyle name="20 % – Zvýraznění6 3 2 2 8 3 2" xfId="31854"/>
    <cellStyle name="20 % – Zvýraznění6 3 2 2 8 3 3" xfId="43231"/>
    <cellStyle name="20 % – Zvýraznění6 3 2 2 8 4" xfId="12848"/>
    <cellStyle name="20 % – Zvýraznění6 3 2 2 8 5" xfId="24264"/>
    <cellStyle name="20 % – Zvýraznění6 3 2 2 8 6" xfId="35639"/>
    <cellStyle name="20 % – Zvýraznění6 3 2 2 9" xfId="3021"/>
    <cellStyle name="20 % – Zvýraznění6 3 2 2 9 2" xfId="9062"/>
    <cellStyle name="20 % – Zvýraznění6 3 2 2 9 2 2" xfId="16916"/>
    <cellStyle name="20 % – Zvýraznění6 3 2 2 9 2 3" xfId="28326"/>
    <cellStyle name="20 % – Zvýraznění6 3 2 2 9 2 4" xfId="39703"/>
    <cellStyle name="20 % – Zvýraznění6 3 2 2 9 3" xfId="20471"/>
    <cellStyle name="20 % – Zvýraznění6 3 2 2 9 3 2" xfId="31855"/>
    <cellStyle name="20 % – Zvýraznění6 3 2 2 9 3 3" xfId="43232"/>
    <cellStyle name="20 % – Zvýraznění6 3 2 2 9 4" xfId="12849"/>
    <cellStyle name="20 % – Zvýraznění6 3 2 2 9 5" xfId="24265"/>
    <cellStyle name="20 % – Zvýraznění6 3 2 2 9 6" xfId="35640"/>
    <cellStyle name="20 % – Zvýraznění6 3 2 3" xfId="467"/>
    <cellStyle name="20 % – Zvýraznění6 3 2 3 10" xfId="34296"/>
    <cellStyle name="20 % – Zvýraznění6 3 2 3 2" xfId="3022"/>
    <cellStyle name="20 % – Zvýraznění6 3 2 3 2 2" xfId="9063"/>
    <cellStyle name="20 % – Zvýraznění6 3 2 3 2 2 2" xfId="16917"/>
    <cellStyle name="20 % – Zvýraznění6 3 2 3 2 2 3" xfId="28327"/>
    <cellStyle name="20 % – Zvýraznění6 3 2 3 2 2 4" xfId="39704"/>
    <cellStyle name="20 % – Zvýraznění6 3 2 3 2 3" xfId="20472"/>
    <cellStyle name="20 % – Zvýraznění6 3 2 3 2 3 2" xfId="31856"/>
    <cellStyle name="20 % – Zvýraznění6 3 2 3 2 3 3" xfId="43233"/>
    <cellStyle name="20 % – Zvýraznění6 3 2 3 2 4" xfId="12850"/>
    <cellStyle name="20 % – Zvýraznění6 3 2 3 2 5" xfId="24266"/>
    <cellStyle name="20 % – Zvýraznění6 3 2 3 2 6" xfId="35641"/>
    <cellStyle name="20 % – Zvýraznění6 3 2 3 3" xfId="3023"/>
    <cellStyle name="20 % – Zvýraznění6 3 2 3 3 2" xfId="9064"/>
    <cellStyle name="20 % – Zvýraznění6 3 2 3 3 2 2" xfId="16918"/>
    <cellStyle name="20 % – Zvýraznění6 3 2 3 3 2 3" xfId="28328"/>
    <cellStyle name="20 % – Zvýraznění6 3 2 3 3 2 4" xfId="39705"/>
    <cellStyle name="20 % – Zvýraznění6 3 2 3 3 3" xfId="20473"/>
    <cellStyle name="20 % – Zvýraznění6 3 2 3 3 3 2" xfId="31857"/>
    <cellStyle name="20 % – Zvýraznění6 3 2 3 3 3 3" xfId="43234"/>
    <cellStyle name="20 % – Zvýraznění6 3 2 3 3 4" xfId="12851"/>
    <cellStyle name="20 % – Zvýraznění6 3 2 3 3 5" xfId="24267"/>
    <cellStyle name="20 % – Zvýraznění6 3 2 3 3 6" xfId="35642"/>
    <cellStyle name="20 % – Zvýraznění6 3 2 3 4" xfId="3024"/>
    <cellStyle name="20 % – Zvýraznění6 3 2 3 4 2" xfId="9065"/>
    <cellStyle name="20 % – Zvýraznění6 3 2 3 4 2 2" xfId="16919"/>
    <cellStyle name="20 % – Zvýraznění6 3 2 3 4 2 3" xfId="28329"/>
    <cellStyle name="20 % – Zvýraznění6 3 2 3 4 2 4" xfId="39706"/>
    <cellStyle name="20 % – Zvýraznění6 3 2 3 4 3" xfId="20474"/>
    <cellStyle name="20 % – Zvýraznění6 3 2 3 4 3 2" xfId="31858"/>
    <cellStyle name="20 % – Zvýraznění6 3 2 3 4 3 3" xfId="43235"/>
    <cellStyle name="20 % – Zvýraznění6 3 2 3 4 4" xfId="12852"/>
    <cellStyle name="20 % – Zvýraznění6 3 2 3 4 5" xfId="24268"/>
    <cellStyle name="20 % – Zvýraznění6 3 2 3 4 6" xfId="35643"/>
    <cellStyle name="20 % – Zvýraznění6 3 2 3 5" xfId="3025"/>
    <cellStyle name="20 % – Zvýraznění6 3 2 3 5 2" xfId="9066"/>
    <cellStyle name="20 % – Zvýraznění6 3 2 3 5 2 2" xfId="18832"/>
    <cellStyle name="20 % – Zvýraznění6 3 2 3 5 2 3" xfId="30226"/>
    <cellStyle name="20 % – Zvýraznění6 3 2 3 5 2 4" xfId="41603"/>
    <cellStyle name="20 % – Zvýraznění6 3 2 3 5 3" xfId="20475"/>
    <cellStyle name="20 % – Zvýraznění6 3 2 3 5 3 2" xfId="31859"/>
    <cellStyle name="20 % – Zvýraznění6 3 2 3 5 3 3" xfId="43236"/>
    <cellStyle name="20 % – Zvýraznění6 3 2 3 5 4" xfId="12853"/>
    <cellStyle name="20 % – Zvýraznění6 3 2 3 5 5" xfId="24269"/>
    <cellStyle name="20 % – Zvýraznění6 3 2 3 5 6" xfId="35644"/>
    <cellStyle name="20 % – Zvýraznění6 3 2 3 6" xfId="7717"/>
    <cellStyle name="20 % – Zvýraznění6 3 2 3 6 2" xfId="15378"/>
    <cellStyle name="20 % – Zvýraznění6 3 2 3 6 3" xfId="26791"/>
    <cellStyle name="20 % – Zvýraznění6 3 2 3 6 4" xfId="38168"/>
    <cellStyle name="20 % – Zvýraznění6 3 2 3 7" xfId="19121"/>
    <cellStyle name="20 % – Zvýraznění6 3 2 3 7 2" xfId="30511"/>
    <cellStyle name="20 % – Zvýraznění6 3 2 3 7 3" xfId="41888"/>
    <cellStyle name="20 % – Zvýraznění6 3 2 3 8" xfId="11505"/>
    <cellStyle name="20 % – Zvýraznění6 3 2 3 9" xfId="22921"/>
    <cellStyle name="20 % – Zvýraznění6 3 2 4" xfId="468"/>
    <cellStyle name="20 % – Zvýraznění6 3 2 4 10" xfId="34297"/>
    <cellStyle name="20 % – Zvýraznění6 3 2 4 2" xfId="3026"/>
    <cellStyle name="20 % – Zvýraznění6 3 2 4 2 2" xfId="9067"/>
    <cellStyle name="20 % – Zvýraznění6 3 2 4 2 2 2" xfId="16920"/>
    <cellStyle name="20 % – Zvýraznění6 3 2 4 2 2 3" xfId="28330"/>
    <cellStyle name="20 % – Zvýraznění6 3 2 4 2 2 4" xfId="39707"/>
    <cellStyle name="20 % – Zvýraznění6 3 2 4 2 3" xfId="20476"/>
    <cellStyle name="20 % – Zvýraznění6 3 2 4 2 3 2" xfId="31860"/>
    <cellStyle name="20 % – Zvýraznění6 3 2 4 2 3 3" xfId="43237"/>
    <cellStyle name="20 % – Zvýraznění6 3 2 4 2 4" xfId="12854"/>
    <cellStyle name="20 % – Zvýraznění6 3 2 4 2 5" xfId="24270"/>
    <cellStyle name="20 % – Zvýraznění6 3 2 4 2 6" xfId="35645"/>
    <cellStyle name="20 % – Zvýraznění6 3 2 4 3" xfId="3027"/>
    <cellStyle name="20 % – Zvýraznění6 3 2 4 3 2" xfId="9068"/>
    <cellStyle name="20 % – Zvýraznění6 3 2 4 3 2 2" xfId="16921"/>
    <cellStyle name="20 % – Zvýraznění6 3 2 4 3 2 3" xfId="28331"/>
    <cellStyle name="20 % – Zvýraznění6 3 2 4 3 2 4" xfId="39708"/>
    <cellStyle name="20 % – Zvýraznění6 3 2 4 3 3" xfId="20477"/>
    <cellStyle name="20 % – Zvýraznění6 3 2 4 3 3 2" xfId="31861"/>
    <cellStyle name="20 % – Zvýraznění6 3 2 4 3 3 3" xfId="43238"/>
    <cellStyle name="20 % – Zvýraznění6 3 2 4 3 4" xfId="12855"/>
    <cellStyle name="20 % – Zvýraznění6 3 2 4 3 5" xfId="24271"/>
    <cellStyle name="20 % – Zvýraznění6 3 2 4 3 6" xfId="35646"/>
    <cellStyle name="20 % – Zvýraznění6 3 2 4 4" xfId="3028"/>
    <cellStyle name="20 % – Zvýraznění6 3 2 4 4 2" xfId="9069"/>
    <cellStyle name="20 % – Zvýraznění6 3 2 4 4 2 2" xfId="16922"/>
    <cellStyle name="20 % – Zvýraznění6 3 2 4 4 2 3" xfId="28332"/>
    <cellStyle name="20 % – Zvýraznění6 3 2 4 4 2 4" xfId="39709"/>
    <cellStyle name="20 % – Zvýraznění6 3 2 4 4 3" xfId="20478"/>
    <cellStyle name="20 % – Zvýraznění6 3 2 4 4 3 2" xfId="31862"/>
    <cellStyle name="20 % – Zvýraznění6 3 2 4 4 3 3" xfId="43239"/>
    <cellStyle name="20 % – Zvýraznění6 3 2 4 4 4" xfId="12856"/>
    <cellStyle name="20 % – Zvýraznění6 3 2 4 4 5" xfId="24272"/>
    <cellStyle name="20 % – Zvýraznění6 3 2 4 4 6" xfId="35647"/>
    <cellStyle name="20 % – Zvýraznění6 3 2 4 5" xfId="3029"/>
    <cellStyle name="20 % – Zvýraznění6 3 2 4 5 2" xfId="9070"/>
    <cellStyle name="20 % – Zvýraznění6 3 2 4 5 2 2" xfId="18614"/>
    <cellStyle name="20 % – Zvýraznění6 3 2 4 5 2 3" xfId="30008"/>
    <cellStyle name="20 % – Zvýraznění6 3 2 4 5 2 4" xfId="41385"/>
    <cellStyle name="20 % – Zvýraznění6 3 2 4 5 3" xfId="20479"/>
    <cellStyle name="20 % – Zvýraznění6 3 2 4 5 3 2" xfId="31863"/>
    <cellStyle name="20 % – Zvýraznění6 3 2 4 5 3 3" xfId="43240"/>
    <cellStyle name="20 % – Zvýraznění6 3 2 4 5 4" xfId="12857"/>
    <cellStyle name="20 % – Zvýraznění6 3 2 4 5 5" xfId="24273"/>
    <cellStyle name="20 % – Zvýraznění6 3 2 4 5 6" xfId="35648"/>
    <cellStyle name="20 % – Zvýraznění6 3 2 4 6" xfId="7718"/>
    <cellStyle name="20 % – Zvýraznění6 3 2 4 6 2" xfId="15271"/>
    <cellStyle name="20 % – Zvýraznění6 3 2 4 6 3" xfId="26684"/>
    <cellStyle name="20 % – Zvýraznění6 3 2 4 6 4" xfId="38061"/>
    <cellStyle name="20 % – Zvýraznění6 3 2 4 7" xfId="19122"/>
    <cellStyle name="20 % – Zvýraznění6 3 2 4 7 2" xfId="30512"/>
    <cellStyle name="20 % – Zvýraznění6 3 2 4 7 3" xfId="41889"/>
    <cellStyle name="20 % – Zvýraznění6 3 2 4 8" xfId="11506"/>
    <cellStyle name="20 % – Zvýraznění6 3 2 4 9" xfId="22922"/>
    <cellStyle name="20 % – Zvýraznění6 3 2 5" xfId="3030"/>
    <cellStyle name="20 % – Zvýraznění6 3 2 5 2" xfId="3031"/>
    <cellStyle name="20 % – Zvýraznění6 3 2 5 2 2" xfId="9072"/>
    <cellStyle name="20 % – Zvýraznění6 3 2 5 2 2 2" xfId="16923"/>
    <cellStyle name="20 % – Zvýraznění6 3 2 5 2 2 3" xfId="28333"/>
    <cellStyle name="20 % – Zvýraznění6 3 2 5 2 2 4" xfId="39710"/>
    <cellStyle name="20 % – Zvýraznění6 3 2 5 2 3" xfId="20481"/>
    <cellStyle name="20 % – Zvýraznění6 3 2 5 2 3 2" xfId="31865"/>
    <cellStyle name="20 % – Zvýraznění6 3 2 5 2 3 3" xfId="43242"/>
    <cellStyle name="20 % – Zvýraznění6 3 2 5 2 4" xfId="12859"/>
    <cellStyle name="20 % – Zvýraznění6 3 2 5 2 5" xfId="24275"/>
    <cellStyle name="20 % – Zvýraznění6 3 2 5 2 6" xfId="35650"/>
    <cellStyle name="20 % – Zvýraznění6 3 2 5 3" xfId="3032"/>
    <cellStyle name="20 % – Zvýraznění6 3 2 5 3 2" xfId="9073"/>
    <cellStyle name="20 % – Zvýraznění6 3 2 5 3 2 2" xfId="16924"/>
    <cellStyle name="20 % – Zvýraznění6 3 2 5 3 2 3" xfId="28334"/>
    <cellStyle name="20 % – Zvýraznění6 3 2 5 3 2 4" xfId="39711"/>
    <cellStyle name="20 % – Zvýraznění6 3 2 5 3 3" xfId="20482"/>
    <cellStyle name="20 % – Zvýraznění6 3 2 5 3 3 2" xfId="31866"/>
    <cellStyle name="20 % – Zvýraznění6 3 2 5 3 3 3" xfId="43243"/>
    <cellStyle name="20 % – Zvýraznění6 3 2 5 3 4" xfId="12860"/>
    <cellStyle name="20 % – Zvýraznění6 3 2 5 3 5" xfId="24276"/>
    <cellStyle name="20 % – Zvýraznění6 3 2 5 3 6" xfId="35651"/>
    <cellStyle name="20 % – Zvýraznění6 3 2 5 4" xfId="3033"/>
    <cellStyle name="20 % – Zvýraznění6 3 2 5 4 2" xfId="9074"/>
    <cellStyle name="20 % – Zvýraznění6 3 2 5 4 2 2" xfId="16925"/>
    <cellStyle name="20 % – Zvýraznění6 3 2 5 4 2 3" xfId="28335"/>
    <cellStyle name="20 % – Zvýraznění6 3 2 5 4 2 4" xfId="39712"/>
    <cellStyle name="20 % – Zvýraznění6 3 2 5 4 3" xfId="20483"/>
    <cellStyle name="20 % – Zvýraznění6 3 2 5 4 3 2" xfId="31867"/>
    <cellStyle name="20 % – Zvýraznění6 3 2 5 4 3 3" xfId="43244"/>
    <cellStyle name="20 % – Zvýraznění6 3 2 5 4 4" xfId="12861"/>
    <cellStyle name="20 % – Zvýraznění6 3 2 5 4 5" xfId="24277"/>
    <cellStyle name="20 % – Zvýraznění6 3 2 5 4 6" xfId="35652"/>
    <cellStyle name="20 % – Zvýraznění6 3 2 5 5" xfId="9071"/>
    <cellStyle name="20 % – Zvýraznění6 3 2 5 5 2" xfId="15471"/>
    <cellStyle name="20 % – Zvýraznění6 3 2 5 5 3" xfId="26882"/>
    <cellStyle name="20 % – Zvýraznění6 3 2 5 5 4" xfId="38259"/>
    <cellStyle name="20 % – Zvýraznění6 3 2 5 6" xfId="20480"/>
    <cellStyle name="20 % – Zvýraznění6 3 2 5 6 2" xfId="31864"/>
    <cellStyle name="20 % – Zvýraznění6 3 2 5 6 3" xfId="43241"/>
    <cellStyle name="20 % – Zvýraznění6 3 2 5 7" xfId="12858"/>
    <cellStyle name="20 % – Zvýraznění6 3 2 5 8" xfId="24274"/>
    <cellStyle name="20 % – Zvýraznění6 3 2 5 9" xfId="35649"/>
    <cellStyle name="20 % – Zvýraznění6 3 2 6" xfId="3034"/>
    <cellStyle name="20 % – Zvýraznění6 3 2 6 2" xfId="3035"/>
    <cellStyle name="20 % – Zvýraznění6 3 2 6 2 2" xfId="9076"/>
    <cellStyle name="20 % – Zvýraznění6 3 2 6 2 2 2" xfId="16926"/>
    <cellStyle name="20 % – Zvýraznění6 3 2 6 2 2 3" xfId="28336"/>
    <cellStyle name="20 % – Zvýraznění6 3 2 6 2 2 4" xfId="39713"/>
    <cellStyle name="20 % – Zvýraznění6 3 2 6 2 3" xfId="20485"/>
    <cellStyle name="20 % – Zvýraznění6 3 2 6 2 3 2" xfId="31869"/>
    <cellStyle name="20 % – Zvýraznění6 3 2 6 2 3 3" xfId="43246"/>
    <cellStyle name="20 % – Zvýraznění6 3 2 6 2 4" xfId="12863"/>
    <cellStyle name="20 % – Zvýraznění6 3 2 6 2 5" xfId="24279"/>
    <cellStyle name="20 % – Zvýraznění6 3 2 6 2 6" xfId="35654"/>
    <cellStyle name="20 % – Zvýraznění6 3 2 6 3" xfId="3036"/>
    <cellStyle name="20 % – Zvýraznění6 3 2 6 3 2" xfId="9077"/>
    <cellStyle name="20 % – Zvýraznění6 3 2 6 3 2 2" xfId="16927"/>
    <cellStyle name="20 % – Zvýraznění6 3 2 6 3 2 3" xfId="28337"/>
    <cellStyle name="20 % – Zvýraznění6 3 2 6 3 2 4" xfId="39714"/>
    <cellStyle name="20 % – Zvýraznění6 3 2 6 3 3" xfId="20486"/>
    <cellStyle name="20 % – Zvýraznění6 3 2 6 3 3 2" xfId="31870"/>
    <cellStyle name="20 % – Zvýraznění6 3 2 6 3 3 3" xfId="43247"/>
    <cellStyle name="20 % – Zvýraznění6 3 2 6 3 4" xfId="12864"/>
    <cellStyle name="20 % – Zvýraznění6 3 2 6 3 5" xfId="24280"/>
    <cellStyle name="20 % – Zvýraznění6 3 2 6 3 6" xfId="35655"/>
    <cellStyle name="20 % – Zvýraznění6 3 2 6 4" xfId="3037"/>
    <cellStyle name="20 % – Zvýraznění6 3 2 6 4 2" xfId="9078"/>
    <cellStyle name="20 % – Zvýraznění6 3 2 6 4 2 2" xfId="16928"/>
    <cellStyle name="20 % – Zvýraznění6 3 2 6 4 2 3" xfId="28338"/>
    <cellStyle name="20 % – Zvýraznění6 3 2 6 4 2 4" xfId="39715"/>
    <cellStyle name="20 % – Zvýraznění6 3 2 6 4 3" xfId="20487"/>
    <cellStyle name="20 % – Zvýraznění6 3 2 6 4 3 2" xfId="31871"/>
    <cellStyle name="20 % – Zvýraznění6 3 2 6 4 3 3" xfId="43248"/>
    <cellStyle name="20 % – Zvýraznění6 3 2 6 4 4" xfId="12865"/>
    <cellStyle name="20 % – Zvýraznění6 3 2 6 4 5" xfId="24281"/>
    <cellStyle name="20 % – Zvýraznění6 3 2 6 4 6" xfId="35656"/>
    <cellStyle name="20 % – Zvýraznění6 3 2 6 5" xfId="9075"/>
    <cellStyle name="20 % – Zvýraznění6 3 2 6 5 2" xfId="15845"/>
    <cellStyle name="20 % – Zvýraznění6 3 2 6 5 3" xfId="27255"/>
    <cellStyle name="20 % – Zvýraznění6 3 2 6 5 4" xfId="38632"/>
    <cellStyle name="20 % – Zvýraznění6 3 2 6 6" xfId="20484"/>
    <cellStyle name="20 % – Zvýraznění6 3 2 6 6 2" xfId="31868"/>
    <cellStyle name="20 % – Zvýraznění6 3 2 6 6 3" xfId="43245"/>
    <cellStyle name="20 % – Zvýraznění6 3 2 6 7" xfId="12862"/>
    <cellStyle name="20 % – Zvýraznění6 3 2 6 8" xfId="24278"/>
    <cellStyle name="20 % – Zvýraznění6 3 2 6 9" xfId="35653"/>
    <cellStyle name="20 % – Zvýraznění6 3 2 7" xfId="3038"/>
    <cellStyle name="20 % – Zvýraznění6 3 2 7 2" xfId="3039"/>
    <cellStyle name="20 % – Zvýraznění6 3 2 7 2 2" xfId="9080"/>
    <cellStyle name="20 % – Zvýraznění6 3 2 7 2 2 2" xfId="16929"/>
    <cellStyle name="20 % – Zvýraznění6 3 2 7 2 2 3" xfId="28339"/>
    <cellStyle name="20 % – Zvýraznění6 3 2 7 2 2 4" xfId="39716"/>
    <cellStyle name="20 % – Zvýraznění6 3 2 7 2 3" xfId="20489"/>
    <cellStyle name="20 % – Zvýraznění6 3 2 7 2 3 2" xfId="31873"/>
    <cellStyle name="20 % – Zvýraznění6 3 2 7 2 3 3" xfId="43250"/>
    <cellStyle name="20 % – Zvýraznění6 3 2 7 2 4" xfId="12867"/>
    <cellStyle name="20 % – Zvýraznění6 3 2 7 2 5" xfId="24283"/>
    <cellStyle name="20 % – Zvýraznění6 3 2 7 2 6" xfId="35658"/>
    <cellStyle name="20 % – Zvýraznění6 3 2 7 3" xfId="3040"/>
    <cellStyle name="20 % – Zvýraznění6 3 2 7 3 2" xfId="9081"/>
    <cellStyle name="20 % – Zvýraznění6 3 2 7 3 2 2" xfId="16930"/>
    <cellStyle name="20 % – Zvýraznění6 3 2 7 3 2 3" xfId="28340"/>
    <cellStyle name="20 % – Zvýraznění6 3 2 7 3 2 4" xfId="39717"/>
    <cellStyle name="20 % – Zvýraznění6 3 2 7 3 3" xfId="20490"/>
    <cellStyle name="20 % – Zvýraznění6 3 2 7 3 3 2" xfId="31874"/>
    <cellStyle name="20 % – Zvýraznění6 3 2 7 3 3 3" xfId="43251"/>
    <cellStyle name="20 % – Zvýraznění6 3 2 7 3 4" xfId="12868"/>
    <cellStyle name="20 % – Zvýraznění6 3 2 7 3 5" xfId="24284"/>
    <cellStyle name="20 % – Zvýraznění6 3 2 7 3 6" xfId="35659"/>
    <cellStyle name="20 % – Zvýraznění6 3 2 7 4" xfId="3041"/>
    <cellStyle name="20 % – Zvýraznění6 3 2 7 4 2" xfId="9082"/>
    <cellStyle name="20 % – Zvýraznění6 3 2 7 4 2 2" xfId="16931"/>
    <cellStyle name="20 % – Zvýraznění6 3 2 7 4 2 3" xfId="28341"/>
    <cellStyle name="20 % – Zvýraznění6 3 2 7 4 2 4" xfId="39718"/>
    <cellStyle name="20 % – Zvýraznění6 3 2 7 4 3" xfId="20491"/>
    <cellStyle name="20 % – Zvýraznění6 3 2 7 4 3 2" xfId="31875"/>
    <cellStyle name="20 % – Zvýraznění6 3 2 7 4 3 3" xfId="43252"/>
    <cellStyle name="20 % – Zvýraznění6 3 2 7 4 4" xfId="12869"/>
    <cellStyle name="20 % – Zvýraznění6 3 2 7 4 5" xfId="24285"/>
    <cellStyle name="20 % – Zvýraznění6 3 2 7 4 6" xfId="35660"/>
    <cellStyle name="20 % – Zvýraznění6 3 2 7 5" xfId="9079"/>
    <cellStyle name="20 % – Zvýraznění6 3 2 7 5 2" xfId="15933"/>
    <cellStyle name="20 % – Zvýraznění6 3 2 7 5 3" xfId="27343"/>
    <cellStyle name="20 % – Zvýraznění6 3 2 7 5 4" xfId="38720"/>
    <cellStyle name="20 % – Zvýraznění6 3 2 7 6" xfId="20488"/>
    <cellStyle name="20 % – Zvýraznění6 3 2 7 6 2" xfId="31872"/>
    <cellStyle name="20 % – Zvýraznění6 3 2 7 6 3" xfId="43249"/>
    <cellStyle name="20 % – Zvýraznění6 3 2 7 7" xfId="12866"/>
    <cellStyle name="20 % – Zvýraznění6 3 2 7 8" xfId="24282"/>
    <cellStyle name="20 % – Zvýraznění6 3 2 7 9" xfId="35657"/>
    <cellStyle name="20 % – Zvýraznění6 3 2 8" xfId="3042"/>
    <cellStyle name="20 % – Zvýraznění6 3 2 8 2" xfId="3043"/>
    <cellStyle name="20 % – Zvýraznění6 3 2 8 2 2" xfId="9084"/>
    <cellStyle name="20 % – Zvýraznění6 3 2 8 2 2 2" xfId="16932"/>
    <cellStyle name="20 % – Zvýraznění6 3 2 8 2 2 3" xfId="28342"/>
    <cellStyle name="20 % – Zvýraznění6 3 2 8 2 2 4" xfId="39719"/>
    <cellStyle name="20 % – Zvýraznění6 3 2 8 2 3" xfId="20493"/>
    <cellStyle name="20 % – Zvýraznění6 3 2 8 2 3 2" xfId="31877"/>
    <cellStyle name="20 % – Zvýraznění6 3 2 8 2 3 3" xfId="43254"/>
    <cellStyle name="20 % – Zvýraznění6 3 2 8 2 4" xfId="12871"/>
    <cellStyle name="20 % – Zvýraznění6 3 2 8 2 5" xfId="24287"/>
    <cellStyle name="20 % – Zvýraznění6 3 2 8 2 6" xfId="35662"/>
    <cellStyle name="20 % – Zvýraznění6 3 2 8 3" xfId="3044"/>
    <cellStyle name="20 % – Zvýraznění6 3 2 8 3 2" xfId="9085"/>
    <cellStyle name="20 % – Zvýraznění6 3 2 8 3 2 2" xfId="16933"/>
    <cellStyle name="20 % – Zvýraznění6 3 2 8 3 2 3" xfId="28343"/>
    <cellStyle name="20 % – Zvýraznění6 3 2 8 3 2 4" xfId="39720"/>
    <cellStyle name="20 % – Zvýraznění6 3 2 8 3 3" xfId="20494"/>
    <cellStyle name="20 % – Zvýraznění6 3 2 8 3 3 2" xfId="31878"/>
    <cellStyle name="20 % – Zvýraznění6 3 2 8 3 3 3" xfId="43255"/>
    <cellStyle name="20 % – Zvýraznění6 3 2 8 3 4" xfId="12872"/>
    <cellStyle name="20 % – Zvýraznění6 3 2 8 3 5" xfId="24288"/>
    <cellStyle name="20 % – Zvýraznění6 3 2 8 3 6" xfId="35663"/>
    <cellStyle name="20 % – Zvýraznění6 3 2 8 4" xfId="3045"/>
    <cellStyle name="20 % – Zvýraznění6 3 2 8 4 2" xfId="9086"/>
    <cellStyle name="20 % – Zvýraznění6 3 2 8 4 2 2" xfId="16934"/>
    <cellStyle name="20 % – Zvýraznění6 3 2 8 4 2 3" xfId="28344"/>
    <cellStyle name="20 % – Zvýraznění6 3 2 8 4 2 4" xfId="39721"/>
    <cellStyle name="20 % – Zvýraznění6 3 2 8 4 3" xfId="20495"/>
    <cellStyle name="20 % – Zvýraznění6 3 2 8 4 3 2" xfId="31879"/>
    <cellStyle name="20 % – Zvýraznění6 3 2 8 4 3 3" xfId="43256"/>
    <cellStyle name="20 % – Zvýraznění6 3 2 8 4 4" xfId="12873"/>
    <cellStyle name="20 % – Zvýraznění6 3 2 8 4 5" xfId="24289"/>
    <cellStyle name="20 % – Zvýraznění6 3 2 8 4 6" xfId="35664"/>
    <cellStyle name="20 % – Zvýraznění6 3 2 8 5" xfId="9083"/>
    <cellStyle name="20 % – Zvýraznění6 3 2 8 5 2" xfId="16016"/>
    <cellStyle name="20 % – Zvýraznění6 3 2 8 5 3" xfId="27426"/>
    <cellStyle name="20 % – Zvýraznění6 3 2 8 5 4" xfId="38803"/>
    <cellStyle name="20 % – Zvýraznění6 3 2 8 6" xfId="20492"/>
    <cellStyle name="20 % – Zvýraznění6 3 2 8 6 2" xfId="31876"/>
    <cellStyle name="20 % – Zvýraznění6 3 2 8 6 3" xfId="43253"/>
    <cellStyle name="20 % – Zvýraznění6 3 2 8 7" xfId="12870"/>
    <cellStyle name="20 % – Zvýraznění6 3 2 8 8" xfId="24286"/>
    <cellStyle name="20 % – Zvýraznění6 3 2 8 9" xfId="35661"/>
    <cellStyle name="20 % – Zvýraznění6 3 2 9" xfId="3046"/>
    <cellStyle name="20 % – Zvýraznění6 3 2 9 2" xfId="9087"/>
    <cellStyle name="20 % – Zvýraznění6 3 2 9 2 2" xfId="16935"/>
    <cellStyle name="20 % – Zvýraznění6 3 2 9 2 3" xfId="28345"/>
    <cellStyle name="20 % – Zvýraznění6 3 2 9 2 4" xfId="39722"/>
    <cellStyle name="20 % – Zvýraznění6 3 2 9 3" xfId="20496"/>
    <cellStyle name="20 % – Zvýraznění6 3 2 9 3 2" xfId="31880"/>
    <cellStyle name="20 % – Zvýraznění6 3 2 9 3 3" xfId="43257"/>
    <cellStyle name="20 % – Zvýraznění6 3 2 9 4" xfId="12874"/>
    <cellStyle name="20 % – Zvýraznění6 3 2 9 5" xfId="24290"/>
    <cellStyle name="20 % – Zvýraznění6 3 2 9 6" xfId="35665"/>
    <cellStyle name="20 % – Zvýraznění6 3 20" xfId="3047"/>
    <cellStyle name="20 % – Zvýraznění6 3 20 2" xfId="3048"/>
    <cellStyle name="20 % – Zvýraznění6 3 21" xfId="3049"/>
    <cellStyle name="20 % – Zvýraznění6 3 21 2" xfId="9088"/>
    <cellStyle name="20 % – Zvýraznění6 3 21 2 2" xfId="18864"/>
    <cellStyle name="20 % – Zvýraznění6 3 21 2 3" xfId="30258"/>
    <cellStyle name="20 % – Zvýraznění6 3 21 2 4" xfId="41635"/>
    <cellStyle name="20 % – Zvýraznění6 3 21 3" xfId="20497"/>
    <cellStyle name="20 % – Zvýraznění6 3 21 3 2" xfId="31881"/>
    <cellStyle name="20 % – Zvýraznění6 3 21 3 3" xfId="43258"/>
    <cellStyle name="20 % – Zvýraznění6 3 21 4" xfId="12875"/>
    <cellStyle name="20 % – Zvýraznění6 3 21 5" xfId="24291"/>
    <cellStyle name="20 % – Zvýraznění6 3 21 6" xfId="35666"/>
    <cellStyle name="20 % – Zvýraznění6 3 22" xfId="15181"/>
    <cellStyle name="20 % – Zvýraznění6 3 22 2" xfId="26594"/>
    <cellStyle name="20 % – Zvýraznění6 3 22 3" xfId="37971"/>
    <cellStyle name="20 % – Zvýraznění6 3 3" xfId="469"/>
    <cellStyle name="20 % – Zvýraznění6 3 3 10" xfId="3050"/>
    <cellStyle name="20 % – Zvýraznění6 3 3 10 2" xfId="9089"/>
    <cellStyle name="20 % – Zvýraznění6 3 3 10 2 2" xfId="16936"/>
    <cellStyle name="20 % – Zvýraznění6 3 3 10 2 3" xfId="28346"/>
    <cellStyle name="20 % – Zvýraznění6 3 3 10 2 4" xfId="39723"/>
    <cellStyle name="20 % – Zvýraznění6 3 3 10 3" xfId="20498"/>
    <cellStyle name="20 % – Zvýraznění6 3 3 10 3 2" xfId="31882"/>
    <cellStyle name="20 % – Zvýraznění6 3 3 10 3 3" xfId="43259"/>
    <cellStyle name="20 % – Zvýraznění6 3 3 10 4" xfId="12876"/>
    <cellStyle name="20 % – Zvýraznění6 3 3 10 5" xfId="24292"/>
    <cellStyle name="20 % – Zvýraznění6 3 3 10 6" xfId="35667"/>
    <cellStyle name="20 % – Zvýraznění6 3 3 11" xfId="3051"/>
    <cellStyle name="20 % – Zvýraznění6 3 3 11 2" xfId="9090"/>
    <cellStyle name="20 % – Zvýraznění6 3 3 11 2 2" xfId="18595"/>
    <cellStyle name="20 % – Zvýraznění6 3 3 11 2 3" xfId="29989"/>
    <cellStyle name="20 % – Zvýraznění6 3 3 11 2 4" xfId="41366"/>
    <cellStyle name="20 % – Zvýraznění6 3 3 11 3" xfId="20499"/>
    <cellStyle name="20 % – Zvýraznění6 3 3 11 3 2" xfId="31883"/>
    <cellStyle name="20 % – Zvýraznění6 3 3 11 3 3" xfId="43260"/>
    <cellStyle name="20 % – Zvýraznění6 3 3 11 4" xfId="12877"/>
    <cellStyle name="20 % – Zvýraznění6 3 3 11 5" xfId="24293"/>
    <cellStyle name="20 % – Zvýraznění6 3 3 11 6" xfId="35668"/>
    <cellStyle name="20 % – Zvýraznění6 3 3 12" xfId="7719"/>
    <cellStyle name="20 % – Zvýraznění6 3 3 12 2" xfId="15436"/>
    <cellStyle name="20 % – Zvýraznění6 3 3 12 3" xfId="26849"/>
    <cellStyle name="20 % – Zvýraznění6 3 3 12 4" xfId="38226"/>
    <cellStyle name="20 % – Zvýraznění6 3 3 13" xfId="19123"/>
    <cellStyle name="20 % – Zvýraznění6 3 3 13 2" xfId="30513"/>
    <cellStyle name="20 % – Zvýraznění6 3 3 13 3" xfId="41890"/>
    <cellStyle name="20 % – Zvýraznění6 3 3 14" xfId="11507"/>
    <cellStyle name="20 % – Zvýraznění6 3 3 15" xfId="22923"/>
    <cellStyle name="20 % – Zvýraznění6 3 3 16" xfId="34298"/>
    <cellStyle name="20 % – Zvýraznění6 3 3 2" xfId="3052"/>
    <cellStyle name="20 % – Zvýraznění6 3 3 2 2" xfId="3053"/>
    <cellStyle name="20 % – Zvýraznění6 3 3 2 2 2" xfId="9092"/>
    <cellStyle name="20 % – Zvýraznění6 3 3 2 2 2 2" xfId="16937"/>
    <cellStyle name="20 % – Zvýraznění6 3 3 2 2 2 3" xfId="28347"/>
    <cellStyle name="20 % – Zvýraznění6 3 3 2 2 2 4" xfId="39724"/>
    <cellStyle name="20 % – Zvýraznění6 3 3 2 2 3" xfId="20501"/>
    <cellStyle name="20 % – Zvýraznění6 3 3 2 2 3 2" xfId="31885"/>
    <cellStyle name="20 % – Zvýraznění6 3 3 2 2 3 3" xfId="43262"/>
    <cellStyle name="20 % – Zvýraznění6 3 3 2 2 4" xfId="12879"/>
    <cellStyle name="20 % – Zvýraznění6 3 3 2 2 5" xfId="24295"/>
    <cellStyle name="20 % – Zvýraznění6 3 3 2 2 6" xfId="35670"/>
    <cellStyle name="20 % – Zvýraznění6 3 3 2 3" xfId="3054"/>
    <cellStyle name="20 % – Zvýraznění6 3 3 2 3 2" xfId="9093"/>
    <cellStyle name="20 % – Zvýraznění6 3 3 2 3 2 2" xfId="16938"/>
    <cellStyle name="20 % – Zvýraznění6 3 3 2 3 2 3" xfId="28348"/>
    <cellStyle name="20 % – Zvýraznění6 3 3 2 3 2 4" xfId="39725"/>
    <cellStyle name="20 % – Zvýraznění6 3 3 2 3 3" xfId="20502"/>
    <cellStyle name="20 % – Zvýraznění6 3 3 2 3 3 2" xfId="31886"/>
    <cellStyle name="20 % – Zvýraznění6 3 3 2 3 3 3" xfId="43263"/>
    <cellStyle name="20 % – Zvýraznění6 3 3 2 3 4" xfId="12880"/>
    <cellStyle name="20 % – Zvýraznění6 3 3 2 3 5" xfId="24296"/>
    <cellStyle name="20 % – Zvýraznění6 3 3 2 3 6" xfId="35671"/>
    <cellStyle name="20 % – Zvýraznění6 3 3 2 4" xfId="3055"/>
    <cellStyle name="20 % – Zvýraznění6 3 3 2 4 2" xfId="9094"/>
    <cellStyle name="20 % – Zvýraznění6 3 3 2 4 2 2" xfId="16939"/>
    <cellStyle name="20 % – Zvýraznění6 3 3 2 4 2 3" xfId="28349"/>
    <cellStyle name="20 % – Zvýraznění6 3 3 2 4 2 4" xfId="39726"/>
    <cellStyle name="20 % – Zvýraznění6 3 3 2 4 3" xfId="20503"/>
    <cellStyle name="20 % – Zvýraznění6 3 3 2 4 3 2" xfId="31887"/>
    <cellStyle name="20 % – Zvýraznění6 3 3 2 4 3 3" xfId="43264"/>
    <cellStyle name="20 % – Zvýraznění6 3 3 2 4 4" xfId="12881"/>
    <cellStyle name="20 % – Zvýraznění6 3 3 2 4 5" xfId="24297"/>
    <cellStyle name="20 % – Zvýraznění6 3 3 2 4 6" xfId="35672"/>
    <cellStyle name="20 % – Zvýraznění6 3 3 2 5" xfId="9091"/>
    <cellStyle name="20 % – Zvýraznění6 3 3 2 5 2" xfId="15497"/>
    <cellStyle name="20 % – Zvýraznění6 3 3 2 5 3" xfId="26908"/>
    <cellStyle name="20 % – Zvýraznění6 3 3 2 5 4" xfId="38285"/>
    <cellStyle name="20 % – Zvýraznění6 3 3 2 6" xfId="20500"/>
    <cellStyle name="20 % – Zvýraznění6 3 3 2 6 2" xfId="31884"/>
    <cellStyle name="20 % – Zvýraznění6 3 3 2 6 3" xfId="43261"/>
    <cellStyle name="20 % – Zvýraznění6 3 3 2 7" xfId="12878"/>
    <cellStyle name="20 % – Zvýraznění6 3 3 2 8" xfId="24294"/>
    <cellStyle name="20 % – Zvýraznění6 3 3 2 9" xfId="35669"/>
    <cellStyle name="20 % – Zvýraznění6 3 3 3" xfId="3056"/>
    <cellStyle name="20 % – Zvýraznění6 3 3 3 2" xfId="3057"/>
    <cellStyle name="20 % – Zvýraznění6 3 3 3 2 2" xfId="9096"/>
    <cellStyle name="20 % – Zvýraznění6 3 3 3 2 2 2" xfId="16940"/>
    <cellStyle name="20 % – Zvýraznění6 3 3 3 2 2 3" xfId="28350"/>
    <cellStyle name="20 % – Zvýraznění6 3 3 3 2 2 4" xfId="39727"/>
    <cellStyle name="20 % – Zvýraznění6 3 3 3 2 3" xfId="20505"/>
    <cellStyle name="20 % – Zvýraznění6 3 3 3 2 3 2" xfId="31889"/>
    <cellStyle name="20 % – Zvýraznění6 3 3 3 2 3 3" xfId="43266"/>
    <cellStyle name="20 % – Zvýraznění6 3 3 3 2 4" xfId="12883"/>
    <cellStyle name="20 % – Zvýraznění6 3 3 3 2 5" xfId="24299"/>
    <cellStyle name="20 % – Zvýraznění6 3 3 3 2 6" xfId="35674"/>
    <cellStyle name="20 % – Zvýraznění6 3 3 3 3" xfId="3058"/>
    <cellStyle name="20 % – Zvýraznění6 3 3 3 3 2" xfId="9097"/>
    <cellStyle name="20 % – Zvýraznění6 3 3 3 3 2 2" xfId="16941"/>
    <cellStyle name="20 % – Zvýraznění6 3 3 3 3 2 3" xfId="28351"/>
    <cellStyle name="20 % – Zvýraznění6 3 3 3 3 2 4" xfId="39728"/>
    <cellStyle name="20 % – Zvýraznění6 3 3 3 3 3" xfId="20506"/>
    <cellStyle name="20 % – Zvýraznění6 3 3 3 3 3 2" xfId="31890"/>
    <cellStyle name="20 % – Zvýraznění6 3 3 3 3 3 3" xfId="43267"/>
    <cellStyle name="20 % – Zvýraznění6 3 3 3 3 4" xfId="12884"/>
    <cellStyle name="20 % – Zvýraznění6 3 3 3 3 5" xfId="24300"/>
    <cellStyle name="20 % – Zvýraznění6 3 3 3 3 6" xfId="35675"/>
    <cellStyle name="20 % – Zvýraznění6 3 3 3 4" xfId="3059"/>
    <cellStyle name="20 % – Zvýraznění6 3 3 3 4 2" xfId="9098"/>
    <cellStyle name="20 % – Zvýraznění6 3 3 3 4 2 2" xfId="16942"/>
    <cellStyle name="20 % – Zvýraznění6 3 3 3 4 2 3" xfId="28352"/>
    <cellStyle name="20 % – Zvýraznění6 3 3 3 4 2 4" xfId="39729"/>
    <cellStyle name="20 % – Zvýraznění6 3 3 3 4 3" xfId="20507"/>
    <cellStyle name="20 % – Zvýraznění6 3 3 3 4 3 2" xfId="31891"/>
    <cellStyle name="20 % – Zvýraznění6 3 3 3 4 3 3" xfId="43268"/>
    <cellStyle name="20 % – Zvýraznění6 3 3 3 4 4" xfId="12885"/>
    <cellStyle name="20 % – Zvýraznění6 3 3 3 4 5" xfId="24301"/>
    <cellStyle name="20 % – Zvýraznění6 3 3 3 4 6" xfId="35676"/>
    <cellStyle name="20 % – Zvýraznění6 3 3 3 5" xfId="9095"/>
    <cellStyle name="20 % – Zvýraznění6 3 3 3 5 2" xfId="15650"/>
    <cellStyle name="20 % – Zvýraznění6 3 3 3 5 3" xfId="27060"/>
    <cellStyle name="20 % – Zvýraznění6 3 3 3 5 4" xfId="38437"/>
    <cellStyle name="20 % – Zvýraznění6 3 3 3 6" xfId="20504"/>
    <cellStyle name="20 % – Zvýraznění6 3 3 3 6 2" xfId="31888"/>
    <cellStyle name="20 % – Zvýraznění6 3 3 3 6 3" xfId="43265"/>
    <cellStyle name="20 % – Zvýraznění6 3 3 3 7" xfId="12882"/>
    <cellStyle name="20 % – Zvýraznění6 3 3 3 8" xfId="24298"/>
    <cellStyle name="20 % – Zvýraznění6 3 3 3 9" xfId="35673"/>
    <cellStyle name="20 % – Zvýraznění6 3 3 4" xfId="3060"/>
    <cellStyle name="20 % – Zvýraznění6 3 3 4 2" xfId="3061"/>
    <cellStyle name="20 % – Zvýraznění6 3 3 4 2 2" xfId="9100"/>
    <cellStyle name="20 % – Zvýraznění6 3 3 4 2 2 2" xfId="16943"/>
    <cellStyle name="20 % – Zvýraznění6 3 3 4 2 2 3" xfId="28353"/>
    <cellStyle name="20 % – Zvýraznění6 3 3 4 2 2 4" xfId="39730"/>
    <cellStyle name="20 % – Zvýraznění6 3 3 4 2 3" xfId="20509"/>
    <cellStyle name="20 % – Zvýraznění6 3 3 4 2 3 2" xfId="31893"/>
    <cellStyle name="20 % – Zvýraznění6 3 3 4 2 3 3" xfId="43270"/>
    <cellStyle name="20 % – Zvýraznění6 3 3 4 2 4" xfId="12887"/>
    <cellStyle name="20 % – Zvýraznění6 3 3 4 2 5" xfId="24303"/>
    <cellStyle name="20 % – Zvýraznění6 3 3 4 2 6" xfId="35678"/>
    <cellStyle name="20 % – Zvýraznění6 3 3 4 3" xfId="3062"/>
    <cellStyle name="20 % – Zvýraznění6 3 3 4 3 2" xfId="9101"/>
    <cellStyle name="20 % – Zvýraznění6 3 3 4 3 2 2" xfId="16944"/>
    <cellStyle name="20 % – Zvýraznění6 3 3 4 3 2 3" xfId="28354"/>
    <cellStyle name="20 % – Zvýraznění6 3 3 4 3 2 4" xfId="39731"/>
    <cellStyle name="20 % – Zvýraznění6 3 3 4 3 3" xfId="20510"/>
    <cellStyle name="20 % – Zvýraznění6 3 3 4 3 3 2" xfId="31894"/>
    <cellStyle name="20 % – Zvýraznění6 3 3 4 3 3 3" xfId="43271"/>
    <cellStyle name="20 % – Zvýraznění6 3 3 4 3 4" xfId="12888"/>
    <cellStyle name="20 % – Zvýraznění6 3 3 4 3 5" xfId="24304"/>
    <cellStyle name="20 % – Zvýraznění6 3 3 4 3 6" xfId="35679"/>
    <cellStyle name="20 % – Zvýraznění6 3 3 4 4" xfId="3063"/>
    <cellStyle name="20 % – Zvýraznění6 3 3 4 4 2" xfId="9102"/>
    <cellStyle name="20 % – Zvýraznění6 3 3 4 4 2 2" xfId="16945"/>
    <cellStyle name="20 % – Zvýraznění6 3 3 4 4 2 3" xfId="28355"/>
    <cellStyle name="20 % – Zvýraznění6 3 3 4 4 2 4" xfId="39732"/>
    <cellStyle name="20 % – Zvýraznění6 3 3 4 4 3" xfId="20511"/>
    <cellStyle name="20 % – Zvýraznění6 3 3 4 4 3 2" xfId="31895"/>
    <cellStyle name="20 % – Zvýraznění6 3 3 4 4 3 3" xfId="43272"/>
    <cellStyle name="20 % – Zvýraznění6 3 3 4 4 4" xfId="12889"/>
    <cellStyle name="20 % – Zvýraznění6 3 3 4 4 5" xfId="24305"/>
    <cellStyle name="20 % – Zvýraznění6 3 3 4 4 6" xfId="35680"/>
    <cellStyle name="20 % – Zvýraznění6 3 3 4 5" xfId="9099"/>
    <cellStyle name="20 % – Zvýraznění6 3 3 4 5 2" xfId="15730"/>
    <cellStyle name="20 % – Zvýraznění6 3 3 4 5 3" xfId="27140"/>
    <cellStyle name="20 % – Zvýraznění6 3 3 4 5 4" xfId="38517"/>
    <cellStyle name="20 % – Zvýraznění6 3 3 4 6" xfId="20508"/>
    <cellStyle name="20 % – Zvýraznění6 3 3 4 6 2" xfId="31892"/>
    <cellStyle name="20 % – Zvýraznění6 3 3 4 6 3" xfId="43269"/>
    <cellStyle name="20 % – Zvýraznění6 3 3 4 7" xfId="12886"/>
    <cellStyle name="20 % – Zvýraznění6 3 3 4 8" xfId="24302"/>
    <cellStyle name="20 % – Zvýraznění6 3 3 4 9" xfId="35677"/>
    <cellStyle name="20 % – Zvýraznění6 3 3 5" xfId="3064"/>
    <cellStyle name="20 % – Zvýraznění6 3 3 5 2" xfId="3065"/>
    <cellStyle name="20 % – Zvýraznění6 3 3 5 2 2" xfId="9104"/>
    <cellStyle name="20 % – Zvýraznění6 3 3 5 2 2 2" xfId="16946"/>
    <cellStyle name="20 % – Zvýraznění6 3 3 5 2 2 3" xfId="28356"/>
    <cellStyle name="20 % – Zvýraznění6 3 3 5 2 2 4" xfId="39733"/>
    <cellStyle name="20 % – Zvýraznění6 3 3 5 2 3" xfId="20513"/>
    <cellStyle name="20 % – Zvýraznění6 3 3 5 2 3 2" xfId="31897"/>
    <cellStyle name="20 % – Zvýraznění6 3 3 5 2 3 3" xfId="43274"/>
    <cellStyle name="20 % – Zvýraznění6 3 3 5 2 4" xfId="12891"/>
    <cellStyle name="20 % – Zvýraznění6 3 3 5 2 5" xfId="24307"/>
    <cellStyle name="20 % – Zvýraznění6 3 3 5 2 6" xfId="35682"/>
    <cellStyle name="20 % – Zvýraznění6 3 3 5 3" xfId="3066"/>
    <cellStyle name="20 % – Zvýraznění6 3 3 5 3 2" xfId="9105"/>
    <cellStyle name="20 % – Zvýraznění6 3 3 5 3 2 2" xfId="16947"/>
    <cellStyle name="20 % – Zvýraznění6 3 3 5 3 2 3" xfId="28357"/>
    <cellStyle name="20 % – Zvýraznění6 3 3 5 3 2 4" xfId="39734"/>
    <cellStyle name="20 % – Zvýraznění6 3 3 5 3 3" xfId="20514"/>
    <cellStyle name="20 % – Zvýraznění6 3 3 5 3 3 2" xfId="31898"/>
    <cellStyle name="20 % – Zvýraznění6 3 3 5 3 3 3" xfId="43275"/>
    <cellStyle name="20 % – Zvýraznění6 3 3 5 3 4" xfId="12892"/>
    <cellStyle name="20 % – Zvýraznění6 3 3 5 3 5" xfId="24308"/>
    <cellStyle name="20 % – Zvýraznění6 3 3 5 3 6" xfId="35683"/>
    <cellStyle name="20 % – Zvýraznění6 3 3 5 4" xfId="3067"/>
    <cellStyle name="20 % – Zvýraznění6 3 3 5 4 2" xfId="9106"/>
    <cellStyle name="20 % – Zvýraznění6 3 3 5 4 2 2" xfId="16948"/>
    <cellStyle name="20 % – Zvýraznění6 3 3 5 4 2 3" xfId="28358"/>
    <cellStyle name="20 % – Zvýraznění6 3 3 5 4 2 4" xfId="39735"/>
    <cellStyle name="20 % – Zvýraznění6 3 3 5 4 3" xfId="20515"/>
    <cellStyle name="20 % – Zvýraznění6 3 3 5 4 3 2" xfId="31899"/>
    <cellStyle name="20 % – Zvýraznění6 3 3 5 4 3 3" xfId="43276"/>
    <cellStyle name="20 % – Zvýraznění6 3 3 5 4 4" xfId="12893"/>
    <cellStyle name="20 % – Zvýraznění6 3 3 5 4 5" xfId="24309"/>
    <cellStyle name="20 % – Zvýraznění6 3 3 5 4 6" xfId="35684"/>
    <cellStyle name="20 % – Zvýraznění6 3 3 5 5" xfId="9103"/>
    <cellStyle name="20 % – Zvýraznění6 3 3 5 5 2" xfId="15812"/>
    <cellStyle name="20 % – Zvýraznění6 3 3 5 5 3" xfId="27222"/>
    <cellStyle name="20 % – Zvýraznění6 3 3 5 5 4" xfId="38599"/>
    <cellStyle name="20 % – Zvýraznění6 3 3 5 6" xfId="20512"/>
    <cellStyle name="20 % – Zvýraznění6 3 3 5 6 2" xfId="31896"/>
    <cellStyle name="20 % – Zvýraznění6 3 3 5 6 3" xfId="43273"/>
    <cellStyle name="20 % – Zvýraznění6 3 3 5 7" xfId="12890"/>
    <cellStyle name="20 % – Zvýraznění6 3 3 5 8" xfId="24306"/>
    <cellStyle name="20 % – Zvýraznění6 3 3 5 9" xfId="35681"/>
    <cellStyle name="20 % – Zvýraznění6 3 3 6" xfId="3068"/>
    <cellStyle name="20 % – Zvýraznění6 3 3 6 2" xfId="3069"/>
    <cellStyle name="20 % – Zvýraznění6 3 3 6 2 2" xfId="9108"/>
    <cellStyle name="20 % – Zvýraznění6 3 3 6 2 2 2" xfId="16949"/>
    <cellStyle name="20 % – Zvýraznění6 3 3 6 2 2 3" xfId="28359"/>
    <cellStyle name="20 % – Zvýraznění6 3 3 6 2 2 4" xfId="39736"/>
    <cellStyle name="20 % – Zvýraznění6 3 3 6 2 3" xfId="20517"/>
    <cellStyle name="20 % – Zvýraznění6 3 3 6 2 3 2" xfId="31901"/>
    <cellStyle name="20 % – Zvýraznění6 3 3 6 2 3 3" xfId="43278"/>
    <cellStyle name="20 % – Zvýraznění6 3 3 6 2 4" xfId="12895"/>
    <cellStyle name="20 % – Zvýraznění6 3 3 6 2 5" xfId="24311"/>
    <cellStyle name="20 % – Zvýraznění6 3 3 6 2 6" xfId="35686"/>
    <cellStyle name="20 % – Zvýraznění6 3 3 6 3" xfId="3070"/>
    <cellStyle name="20 % – Zvýraznění6 3 3 6 3 2" xfId="9109"/>
    <cellStyle name="20 % – Zvýraznění6 3 3 6 3 2 2" xfId="16950"/>
    <cellStyle name="20 % – Zvýraznění6 3 3 6 3 2 3" xfId="28360"/>
    <cellStyle name="20 % – Zvýraznění6 3 3 6 3 2 4" xfId="39737"/>
    <cellStyle name="20 % – Zvýraznění6 3 3 6 3 3" xfId="20518"/>
    <cellStyle name="20 % – Zvýraznění6 3 3 6 3 3 2" xfId="31902"/>
    <cellStyle name="20 % – Zvýraznění6 3 3 6 3 3 3" xfId="43279"/>
    <cellStyle name="20 % – Zvýraznění6 3 3 6 3 4" xfId="12896"/>
    <cellStyle name="20 % – Zvýraznění6 3 3 6 3 5" xfId="24312"/>
    <cellStyle name="20 % – Zvýraznění6 3 3 6 3 6" xfId="35687"/>
    <cellStyle name="20 % – Zvýraznění6 3 3 6 4" xfId="3071"/>
    <cellStyle name="20 % – Zvýraznění6 3 3 6 4 2" xfId="9110"/>
    <cellStyle name="20 % – Zvýraznění6 3 3 6 4 2 2" xfId="16951"/>
    <cellStyle name="20 % – Zvýraznění6 3 3 6 4 2 3" xfId="28361"/>
    <cellStyle name="20 % – Zvýraznění6 3 3 6 4 2 4" xfId="39738"/>
    <cellStyle name="20 % – Zvýraznění6 3 3 6 4 3" xfId="20519"/>
    <cellStyle name="20 % – Zvýraznění6 3 3 6 4 3 2" xfId="31903"/>
    <cellStyle name="20 % – Zvýraznění6 3 3 6 4 3 3" xfId="43280"/>
    <cellStyle name="20 % – Zvýraznění6 3 3 6 4 4" xfId="12897"/>
    <cellStyle name="20 % – Zvýraznění6 3 3 6 4 5" xfId="24313"/>
    <cellStyle name="20 % – Zvýraznění6 3 3 6 4 6" xfId="35688"/>
    <cellStyle name="20 % – Zvýraznění6 3 3 6 5" xfId="9107"/>
    <cellStyle name="20 % – Zvýraznění6 3 3 6 5 2" xfId="15905"/>
    <cellStyle name="20 % – Zvýraznění6 3 3 6 5 3" xfId="27315"/>
    <cellStyle name="20 % – Zvýraznění6 3 3 6 5 4" xfId="38692"/>
    <cellStyle name="20 % – Zvýraznění6 3 3 6 6" xfId="20516"/>
    <cellStyle name="20 % – Zvýraznění6 3 3 6 6 2" xfId="31900"/>
    <cellStyle name="20 % – Zvýraznění6 3 3 6 6 3" xfId="43277"/>
    <cellStyle name="20 % – Zvýraznění6 3 3 6 7" xfId="12894"/>
    <cellStyle name="20 % – Zvýraznění6 3 3 6 8" xfId="24310"/>
    <cellStyle name="20 % – Zvýraznění6 3 3 6 9" xfId="35685"/>
    <cellStyle name="20 % – Zvýraznění6 3 3 7" xfId="3072"/>
    <cellStyle name="20 % – Zvýraznění6 3 3 7 2" xfId="3073"/>
    <cellStyle name="20 % – Zvýraznění6 3 3 7 2 2" xfId="9112"/>
    <cellStyle name="20 % – Zvýraznění6 3 3 7 2 2 2" xfId="16952"/>
    <cellStyle name="20 % – Zvýraznění6 3 3 7 2 2 3" xfId="28362"/>
    <cellStyle name="20 % – Zvýraznění6 3 3 7 2 2 4" xfId="39739"/>
    <cellStyle name="20 % – Zvýraznění6 3 3 7 2 3" xfId="20521"/>
    <cellStyle name="20 % – Zvýraznění6 3 3 7 2 3 2" xfId="31905"/>
    <cellStyle name="20 % – Zvýraznění6 3 3 7 2 3 3" xfId="43282"/>
    <cellStyle name="20 % – Zvýraznění6 3 3 7 2 4" xfId="12899"/>
    <cellStyle name="20 % – Zvýraznění6 3 3 7 2 5" xfId="24315"/>
    <cellStyle name="20 % – Zvýraznění6 3 3 7 2 6" xfId="35690"/>
    <cellStyle name="20 % – Zvýraznění6 3 3 7 3" xfId="3074"/>
    <cellStyle name="20 % – Zvýraznění6 3 3 7 3 2" xfId="9113"/>
    <cellStyle name="20 % – Zvýraznění6 3 3 7 3 2 2" xfId="16953"/>
    <cellStyle name="20 % – Zvýraznění6 3 3 7 3 2 3" xfId="28363"/>
    <cellStyle name="20 % – Zvýraznění6 3 3 7 3 2 4" xfId="39740"/>
    <cellStyle name="20 % – Zvýraznění6 3 3 7 3 3" xfId="20522"/>
    <cellStyle name="20 % – Zvýraznění6 3 3 7 3 3 2" xfId="31906"/>
    <cellStyle name="20 % – Zvýraznění6 3 3 7 3 3 3" xfId="43283"/>
    <cellStyle name="20 % – Zvýraznění6 3 3 7 3 4" xfId="12900"/>
    <cellStyle name="20 % – Zvýraznění6 3 3 7 3 5" xfId="24316"/>
    <cellStyle name="20 % – Zvýraznění6 3 3 7 3 6" xfId="35691"/>
    <cellStyle name="20 % – Zvýraznění6 3 3 7 4" xfId="3075"/>
    <cellStyle name="20 % – Zvýraznění6 3 3 7 4 2" xfId="9114"/>
    <cellStyle name="20 % – Zvýraznění6 3 3 7 4 2 2" xfId="16954"/>
    <cellStyle name="20 % – Zvýraznění6 3 3 7 4 2 3" xfId="28364"/>
    <cellStyle name="20 % – Zvýraznění6 3 3 7 4 2 4" xfId="39741"/>
    <cellStyle name="20 % – Zvýraznění6 3 3 7 4 3" xfId="20523"/>
    <cellStyle name="20 % – Zvýraznění6 3 3 7 4 3 2" xfId="31907"/>
    <cellStyle name="20 % – Zvýraznění6 3 3 7 4 3 3" xfId="43284"/>
    <cellStyle name="20 % – Zvýraznění6 3 3 7 4 4" xfId="12901"/>
    <cellStyle name="20 % – Zvýraznění6 3 3 7 4 5" xfId="24317"/>
    <cellStyle name="20 % – Zvýraznění6 3 3 7 4 6" xfId="35692"/>
    <cellStyle name="20 % – Zvýraznění6 3 3 7 5" xfId="9111"/>
    <cellStyle name="20 % – Zvýraznění6 3 3 7 5 2" xfId="15988"/>
    <cellStyle name="20 % – Zvýraznění6 3 3 7 5 3" xfId="27398"/>
    <cellStyle name="20 % – Zvýraznění6 3 3 7 5 4" xfId="38775"/>
    <cellStyle name="20 % – Zvýraznění6 3 3 7 6" xfId="20520"/>
    <cellStyle name="20 % – Zvýraznění6 3 3 7 6 2" xfId="31904"/>
    <cellStyle name="20 % – Zvýraznění6 3 3 7 6 3" xfId="43281"/>
    <cellStyle name="20 % – Zvýraznění6 3 3 7 7" xfId="12898"/>
    <cellStyle name="20 % – Zvýraznění6 3 3 7 8" xfId="24314"/>
    <cellStyle name="20 % – Zvýraznění6 3 3 7 9" xfId="35689"/>
    <cellStyle name="20 % – Zvýraznění6 3 3 8" xfId="3076"/>
    <cellStyle name="20 % – Zvýraznění6 3 3 8 2" xfId="9115"/>
    <cellStyle name="20 % – Zvýraznění6 3 3 8 2 2" xfId="16955"/>
    <cellStyle name="20 % – Zvýraznění6 3 3 8 2 3" xfId="28365"/>
    <cellStyle name="20 % – Zvýraznění6 3 3 8 2 4" xfId="39742"/>
    <cellStyle name="20 % – Zvýraznění6 3 3 8 3" xfId="20524"/>
    <cellStyle name="20 % – Zvýraznění6 3 3 8 3 2" xfId="31908"/>
    <cellStyle name="20 % – Zvýraznění6 3 3 8 3 3" xfId="43285"/>
    <cellStyle name="20 % – Zvýraznění6 3 3 8 4" xfId="12902"/>
    <cellStyle name="20 % – Zvýraznění6 3 3 8 5" xfId="24318"/>
    <cellStyle name="20 % – Zvýraznění6 3 3 8 6" xfId="35693"/>
    <cellStyle name="20 % – Zvýraznění6 3 3 9" xfId="3077"/>
    <cellStyle name="20 % – Zvýraznění6 3 3 9 2" xfId="9116"/>
    <cellStyle name="20 % – Zvýraznění6 3 3 9 2 2" xfId="16956"/>
    <cellStyle name="20 % – Zvýraznění6 3 3 9 2 3" xfId="28366"/>
    <cellStyle name="20 % – Zvýraznění6 3 3 9 2 4" xfId="39743"/>
    <cellStyle name="20 % – Zvýraznění6 3 3 9 3" xfId="20525"/>
    <cellStyle name="20 % – Zvýraznění6 3 3 9 3 2" xfId="31909"/>
    <cellStyle name="20 % – Zvýraznění6 3 3 9 3 3" xfId="43286"/>
    <cellStyle name="20 % – Zvýraznění6 3 3 9 4" xfId="12903"/>
    <cellStyle name="20 % – Zvýraznění6 3 3 9 5" xfId="24319"/>
    <cellStyle name="20 % – Zvýraznění6 3 3 9 6" xfId="35694"/>
    <cellStyle name="20 % – Zvýraznění6 3 4" xfId="470"/>
    <cellStyle name="20 % – Zvýraznění6 3 4 10" xfId="34299"/>
    <cellStyle name="20 % – Zvýraznění6 3 4 2" xfId="3078"/>
    <cellStyle name="20 % – Zvýraznění6 3 4 2 2" xfId="9117"/>
    <cellStyle name="20 % – Zvýraznění6 3 4 2 2 2" xfId="16957"/>
    <cellStyle name="20 % – Zvýraznění6 3 4 2 2 3" xfId="28367"/>
    <cellStyle name="20 % – Zvýraznění6 3 4 2 2 4" xfId="39744"/>
    <cellStyle name="20 % – Zvýraznění6 3 4 2 3" xfId="20526"/>
    <cellStyle name="20 % – Zvýraznění6 3 4 2 3 2" xfId="31910"/>
    <cellStyle name="20 % – Zvýraznění6 3 4 2 3 3" xfId="43287"/>
    <cellStyle name="20 % – Zvýraznění6 3 4 2 4" xfId="12904"/>
    <cellStyle name="20 % – Zvýraznění6 3 4 2 5" xfId="24320"/>
    <cellStyle name="20 % – Zvýraznění6 3 4 2 6" xfId="35695"/>
    <cellStyle name="20 % – Zvýraznění6 3 4 3" xfId="3079"/>
    <cellStyle name="20 % – Zvýraznění6 3 4 3 2" xfId="9118"/>
    <cellStyle name="20 % – Zvýraznění6 3 4 3 2 2" xfId="16958"/>
    <cellStyle name="20 % – Zvýraznění6 3 4 3 2 3" xfId="28368"/>
    <cellStyle name="20 % – Zvýraznění6 3 4 3 2 4" xfId="39745"/>
    <cellStyle name="20 % – Zvýraznění6 3 4 3 3" xfId="20527"/>
    <cellStyle name="20 % – Zvýraznění6 3 4 3 3 2" xfId="31911"/>
    <cellStyle name="20 % – Zvýraznění6 3 4 3 3 3" xfId="43288"/>
    <cellStyle name="20 % – Zvýraznění6 3 4 3 4" xfId="12905"/>
    <cellStyle name="20 % – Zvýraznění6 3 4 3 5" xfId="24321"/>
    <cellStyle name="20 % – Zvýraznění6 3 4 3 6" xfId="35696"/>
    <cellStyle name="20 % – Zvýraznění6 3 4 4" xfId="3080"/>
    <cellStyle name="20 % – Zvýraznění6 3 4 4 2" xfId="9119"/>
    <cellStyle name="20 % – Zvýraznění6 3 4 4 2 2" xfId="16959"/>
    <cellStyle name="20 % – Zvýraznění6 3 4 4 2 3" xfId="28369"/>
    <cellStyle name="20 % – Zvýraznění6 3 4 4 2 4" xfId="39746"/>
    <cellStyle name="20 % – Zvýraznění6 3 4 4 3" xfId="20528"/>
    <cellStyle name="20 % – Zvýraznění6 3 4 4 3 2" xfId="31912"/>
    <cellStyle name="20 % – Zvýraznění6 3 4 4 3 3" xfId="43289"/>
    <cellStyle name="20 % – Zvýraznění6 3 4 4 4" xfId="12906"/>
    <cellStyle name="20 % – Zvýraznění6 3 4 4 5" xfId="24322"/>
    <cellStyle name="20 % – Zvýraznění6 3 4 4 6" xfId="35697"/>
    <cellStyle name="20 % – Zvýraznění6 3 4 5" xfId="3081"/>
    <cellStyle name="20 % – Zvýraznění6 3 4 5 2" xfId="9120"/>
    <cellStyle name="20 % – Zvýraznění6 3 4 5 2 2" xfId="18775"/>
    <cellStyle name="20 % – Zvýraznění6 3 4 5 2 3" xfId="30169"/>
    <cellStyle name="20 % – Zvýraznění6 3 4 5 2 4" xfId="41546"/>
    <cellStyle name="20 % – Zvýraznění6 3 4 5 3" xfId="20529"/>
    <cellStyle name="20 % – Zvýraznění6 3 4 5 3 2" xfId="31913"/>
    <cellStyle name="20 % – Zvýraznění6 3 4 5 3 3" xfId="43290"/>
    <cellStyle name="20 % – Zvýraznění6 3 4 5 4" xfId="12907"/>
    <cellStyle name="20 % – Zvýraznění6 3 4 5 5" xfId="24323"/>
    <cellStyle name="20 % – Zvýraznění6 3 4 5 6" xfId="35698"/>
    <cellStyle name="20 % – Zvýraznění6 3 4 6" xfId="7720"/>
    <cellStyle name="20 % – Zvýraznění6 3 4 6 2" xfId="15392"/>
    <cellStyle name="20 % – Zvýraznění6 3 4 6 3" xfId="26805"/>
    <cellStyle name="20 % – Zvýraznění6 3 4 6 4" xfId="38182"/>
    <cellStyle name="20 % – Zvýraznění6 3 4 7" xfId="19124"/>
    <cellStyle name="20 % – Zvýraznění6 3 4 7 2" xfId="30514"/>
    <cellStyle name="20 % – Zvýraznění6 3 4 7 3" xfId="41891"/>
    <cellStyle name="20 % – Zvýraznění6 3 4 8" xfId="11508"/>
    <cellStyle name="20 % – Zvýraznění6 3 4 9" xfId="22924"/>
    <cellStyle name="20 % – Zvýraznění6 3 5" xfId="471"/>
    <cellStyle name="20 % – Zvýraznění6 3 5 10" xfId="34300"/>
    <cellStyle name="20 % – Zvýraznění6 3 5 2" xfId="3082"/>
    <cellStyle name="20 % – Zvýraznění6 3 5 2 2" xfId="9121"/>
    <cellStyle name="20 % – Zvýraznění6 3 5 2 2 2" xfId="16960"/>
    <cellStyle name="20 % – Zvýraznění6 3 5 2 2 3" xfId="28370"/>
    <cellStyle name="20 % – Zvýraznění6 3 5 2 2 4" xfId="39747"/>
    <cellStyle name="20 % – Zvýraznění6 3 5 2 3" xfId="20530"/>
    <cellStyle name="20 % – Zvýraznění6 3 5 2 3 2" xfId="31914"/>
    <cellStyle name="20 % – Zvýraznění6 3 5 2 3 3" xfId="43291"/>
    <cellStyle name="20 % – Zvýraznění6 3 5 2 4" xfId="12908"/>
    <cellStyle name="20 % – Zvýraznění6 3 5 2 5" xfId="24324"/>
    <cellStyle name="20 % – Zvýraznění6 3 5 2 6" xfId="35699"/>
    <cellStyle name="20 % – Zvýraznění6 3 5 3" xfId="3083"/>
    <cellStyle name="20 % – Zvýraznění6 3 5 3 2" xfId="9122"/>
    <cellStyle name="20 % – Zvýraznění6 3 5 3 2 2" xfId="16961"/>
    <cellStyle name="20 % – Zvýraznění6 3 5 3 2 3" xfId="28371"/>
    <cellStyle name="20 % – Zvýraznění6 3 5 3 2 4" xfId="39748"/>
    <cellStyle name="20 % – Zvýraznění6 3 5 3 3" xfId="20531"/>
    <cellStyle name="20 % – Zvýraznění6 3 5 3 3 2" xfId="31915"/>
    <cellStyle name="20 % – Zvýraznění6 3 5 3 3 3" xfId="43292"/>
    <cellStyle name="20 % – Zvýraznění6 3 5 3 4" xfId="12909"/>
    <cellStyle name="20 % – Zvýraznění6 3 5 3 5" xfId="24325"/>
    <cellStyle name="20 % – Zvýraznění6 3 5 3 6" xfId="35700"/>
    <cellStyle name="20 % – Zvýraznění6 3 5 4" xfId="3084"/>
    <cellStyle name="20 % – Zvýraznění6 3 5 4 2" xfId="9123"/>
    <cellStyle name="20 % – Zvýraznění6 3 5 4 2 2" xfId="16962"/>
    <cellStyle name="20 % – Zvýraznění6 3 5 4 2 3" xfId="28372"/>
    <cellStyle name="20 % – Zvýraznění6 3 5 4 2 4" xfId="39749"/>
    <cellStyle name="20 % – Zvýraznění6 3 5 4 3" xfId="20532"/>
    <cellStyle name="20 % – Zvýraznění6 3 5 4 3 2" xfId="31916"/>
    <cellStyle name="20 % – Zvýraznění6 3 5 4 3 3" xfId="43293"/>
    <cellStyle name="20 % – Zvýraznění6 3 5 4 4" xfId="12910"/>
    <cellStyle name="20 % – Zvýraznění6 3 5 4 5" xfId="24326"/>
    <cellStyle name="20 % – Zvýraznění6 3 5 4 6" xfId="35701"/>
    <cellStyle name="20 % – Zvýraznění6 3 5 5" xfId="3085"/>
    <cellStyle name="20 % – Zvýraznění6 3 5 5 2" xfId="9124"/>
    <cellStyle name="20 % – Zvýraznění6 3 5 5 2 2" xfId="18881"/>
    <cellStyle name="20 % – Zvýraznění6 3 5 5 2 3" xfId="30275"/>
    <cellStyle name="20 % – Zvýraznění6 3 5 5 2 4" xfId="41652"/>
    <cellStyle name="20 % – Zvýraznění6 3 5 5 3" xfId="20533"/>
    <cellStyle name="20 % – Zvýraznění6 3 5 5 3 2" xfId="31917"/>
    <cellStyle name="20 % – Zvýraznění6 3 5 5 3 3" xfId="43294"/>
    <cellStyle name="20 % – Zvýraznění6 3 5 5 4" xfId="12911"/>
    <cellStyle name="20 % – Zvýraznění6 3 5 5 5" xfId="24327"/>
    <cellStyle name="20 % – Zvýraznění6 3 5 5 6" xfId="35702"/>
    <cellStyle name="20 % – Zvýraznění6 3 5 6" xfId="7721"/>
    <cellStyle name="20 % – Zvýraznění6 3 5 6 2" xfId="15354"/>
    <cellStyle name="20 % – Zvýraznění6 3 5 6 3" xfId="26767"/>
    <cellStyle name="20 % – Zvýraznění6 3 5 6 4" xfId="38144"/>
    <cellStyle name="20 % – Zvýraznění6 3 5 7" xfId="19125"/>
    <cellStyle name="20 % – Zvýraznění6 3 5 7 2" xfId="30515"/>
    <cellStyle name="20 % – Zvýraznění6 3 5 7 3" xfId="41892"/>
    <cellStyle name="20 % – Zvýraznění6 3 5 8" xfId="11509"/>
    <cellStyle name="20 % – Zvýraznění6 3 5 9" xfId="22925"/>
    <cellStyle name="20 % – Zvýraznění6 3 6" xfId="3086"/>
    <cellStyle name="20 % – Zvýraznění6 3 6 2" xfId="3087"/>
    <cellStyle name="20 % – Zvýraznění6 3 6 2 2" xfId="9126"/>
    <cellStyle name="20 % – Zvýraznění6 3 6 2 2 2" xfId="16963"/>
    <cellStyle name="20 % – Zvýraznění6 3 6 2 2 3" xfId="28373"/>
    <cellStyle name="20 % – Zvýraznění6 3 6 2 2 4" xfId="39750"/>
    <cellStyle name="20 % – Zvýraznění6 3 6 2 3" xfId="20535"/>
    <cellStyle name="20 % – Zvýraznění6 3 6 2 3 2" xfId="31919"/>
    <cellStyle name="20 % – Zvýraznění6 3 6 2 3 3" xfId="43296"/>
    <cellStyle name="20 % – Zvýraznění6 3 6 2 4" xfId="12913"/>
    <cellStyle name="20 % – Zvýraznění6 3 6 2 5" xfId="24329"/>
    <cellStyle name="20 % – Zvýraznění6 3 6 2 6" xfId="35704"/>
    <cellStyle name="20 % – Zvýraznění6 3 6 3" xfId="3088"/>
    <cellStyle name="20 % – Zvýraznění6 3 6 3 2" xfId="9127"/>
    <cellStyle name="20 % – Zvýraznění6 3 6 3 2 2" xfId="16964"/>
    <cellStyle name="20 % – Zvýraznění6 3 6 3 2 3" xfId="28374"/>
    <cellStyle name="20 % – Zvýraznění6 3 6 3 2 4" xfId="39751"/>
    <cellStyle name="20 % – Zvýraznění6 3 6 3 3" xfId="20536"/>
    <cellStyle name="20 % – Zvýraznění6 3 6 3 3 2" xfId="31920"/>
    <cellStyle name="20 % – Zvýraznění6 3 6 3 3 3" xfId="43297"/>
    <cellStyle name="20 % – Zvýraznění6 3 6 3 4" xfId="12914"/>
    <cellStyle name="20 % – Zvýraznění6 3 6 3 5" xfId="24330"/>
    <cellStyle name="20 % – Zvýraznění6 3 6 3 6" xfId="35705"/>
    <cellStyle name="20 % – Zvýraznění6 3 6 4" xfId="3089"/>
    <cellStyle name="20 % – Zvýraznění6 3 6 4 2" xfId="9128"/>
    <cellStyle name="20 % – Zvýraznění6 3 6 4 2 2" xfId="16965"/>
    <cellStyle name="20 % – Zvýraznění6 3 6 4 2 3" xfId="28375"/>
    <cellStyle name="20 % – Zvýraznění6 3 6 4 2 4" xfId="39752"/>
    <cellStyle name="20 % – Zvýraznění6 3 6 4 3" xfId="20537"/>
    <cellStyle name="20 % – Zvýraznění6 3 6 4 3 2" xfId="31921"/>
    <cellStyle name="20 % – Zvýraznění6 3 6 4 3 3" xfId="43298"/>
    <cellStyle name="20 % – Zvýraznění6 3 6 4 4" xfId="12915"/>
    <cellStyle name="20 % – Zvýraznění6 3 6 4 5" xfId="24331"/>
    <cellStyle name="20 % – Zvýraznění6 3 6 4 6" xfId="35706"/>
    <cellStyle name="20 % – Zvýraznění6 3 6 5" xfId="9125"/>
    <cellStyle name="20 % – Zvýraznění6 3 6 5 2" xfId="15597"/>
    <cellStyle name="20 % – Zvýraznění6 3 6 5 3" xfId="27007"/>
    <cellStyle name="20 % – Zvýraznění6 3 6 5 4" xfId="38384"/>
    <cellStyle name="20 % – Zvýraznění6 3 6 6" xfId="20534"/>
    <cellStyle name="20 % – Zvýraznění6 3 6 6 2" xfId="31918"/>
    <cellStyle name="20 % – Zvýraznění6 3 6 6 3" xfId="43295"/>
    <cellStyle name="20 % – Zvýraznění6 3 6 7" xfId="12912"/>
    <cellStyle name="20 % – Zvýraznění6 3 6 8" xfId="24328"/>
    <cellStyle name="20 % – Zvýraznění6 3 6 9" xfId="35703"/>
    <cellStyle name="20 % – Zvýraznění6 3 7" xfId="3090"/>
    <cellStyle name="20 % – Zvýraznění6 3 7 2" xfId="3091"/>
    <cellStyle name="20 % – Zvýraznění6 3 7 2 2" xfId="9130"/>
    <cellStyle name="20 % – Zvýraznění6 3 7 2 2 2" xfId="16966"/>
    <cellStyle name="20 % – Zvýraznění6 3 7 2 2 3" xfId="28376"/>
    <cellStyle name="20 % – Zvýraznění6 3 7 2 2 4" xfId="39753"/>
    <cellStyle name="20 % – Zvýraznění6 3 7 2 3" xfId="20539"/>
    <cellStyle name="20 % – Zvýraznění6 3 7 2 3 2" xfId="31923"/>
    <cellStyle name="20 % – Zvýraznění6 3 7 2 3 3" xfId="43300"/>
    <cellStyle name="20 % – Zvýraznění6 3 7 2 4" xfId="12917"/>
    <cellStyle name="20 % – Zvýraznění6 3 7 2 5" xfId="24333"/>
    <cellStyle name="20 % – Zvýraznění6 3 7 2 6" xfId="35708"/>
    <cellStyle name="20 % – Zvýraznění6 3 7 3" xfId="3092"/>
    <cellStyle name="20 % – Zvýraznění6 3 7 3 2" xfId="9131"/>
    <cellStyle name="20 % – Zvýraznění6 3 7 3 2 2" xfId="16967"/>
    <cellStyle name="20 % – Zvýraznění6 3 7 3 2 3" xfId="28377"/>
    <cellStyle name="20 % – Zvýraznění6 3 7 3 2 4" xfId="39754"/>
    <cellStyle name="20 % – Zvýraznění6 3 7 3 3" xfId="20540"/>
    <cellStyle name="20 % – Zvýraznění6 3 7 3 3 2" xfId="31924"/>
    <cellStyle name="20 % – Zvýraznění6 3 7 3 3 3" xfId="43301"/>
    <cellStyle name="20 % – Zvýraznění6 3 7 3 4" xfId="12918"/>
    <cellStyle name="20 % – Zvýraznění6 3 7 3 5" xfId="24334"/>
    <cellStyle name="20 % – Zvýraznění6 3 7 3 6" xfId="35709"/>
    <cellStyle name="20 % – Zvýraznění6 3 7 4" xfId="3093"/>
    <cellStyle name="20 % – Zvýraznění6 3 7 4 2" xfId="9132"/>
    <cellStyle name="20 % – Zvýraznění6 3 7 4 2 2" xfId="16968"/>
    <cellStyle name="20 % – Zvýraznění6 3 7 4 2 3" xfId="28378"/>
    <cellStyle name="20 % – Zvýraznění6 3 7 4 2 4" xfId="39755"/>
    <cellStyle name="20 % – Zvýraznění6 3 7 4 3" xfId="20541"/>
    <cellStyle name="20 % – Zvýraznění6 3 7 4 3 2" xfId="31925"/>
    <cellStyle name="20 % – Zvýraznění6 3 7 4 3 3" xfId="43302"/>
    <cellStyle name="20 % – Zvýraznění6 3 7 4 4" xfId="12919"/>
    <cellStyle name="20 % – Zvýraznění6 3 7 4 5" xfId="24335"/>
    <cellStyle name="20 % – Zvýraznění6 3 7 4 6" xfId="35710"/>
    <cellStyle name="20 % – Zvýraznění6 3 7 5" xfId="9129"/>
    <cellStyle name="20 % – Zvýraznění6 3 7 5 2" xfId="15521"/>
    <cellStyle name="20 % – Zvýraznění6 3 7 5 3" xfId="26932"/>
    <cellStyle name="20 % – Zvýraznění6 3 7 5 4" xfId="38309"/>
    <cellStyle name="20 % – Zvýraznění6 3 7 6" xfId="20538"/>
    <cellStyle name="20 % – Zvýraznění6 3 7 6 2" xfId="31922"/>
    <cellStyle name="20 % – Zvýraznění6 3 7 6 3" xfId="43299"/>
    <cellStyle name="20 % – Zvýraznění6 3 7 7" xfId="12916"/>
    <cellStyle name="20 % – Zvýraznění6 3 7 8" xfId="24332"/>
    <cellStyle name="20 % – Zvýraznění6 3 7 9" xfId="35707"/>
    <cellStyle name="20 % – Zvýraznění6 3 8" xfId="3094"/>
    <cellStyle name="20 % – Zvýraznění6 3 8 2" xfId="3095"/>
    <cellStyle name="20 % – Zvýraznění6 3 8 2 2" xfId="9134"/>
    <cellStyle name="20 % – Zvýraznění6 3 8 2 2 2" xfId="16969"/>
    <cellStyle name="20 % – Zvýraznění6 3 8 2 2 3" xfId="28379"/>
    <cellStyle name="20 % – Zvýraznění6 3 8 2 2 4" xfId="39756"/>
    <cellStyle name="20 % – Zvýraznění6 3 8 2 3" xfId="20543"/>
    <cellStyle name="20 % – Zvýraznění6 3 8 2 3 2" xfId="31927"/>
    <cellStyle name="20 % – Zvýraznění6 3 8 2 3 3" xfId="43304"/>
    <cellStyle name="20 % – Zvýraznění6 3 8 2 4" xfId="12921"/>
    <cellStyle name="20 % – Zvýraznění6 3 8 2 5" xfId="24337"/>
    <cellStyle name="20 % – Zvýraznění6 3 8 2 6" xfId="35712"/>
    <cellStyle name="20 % – Zvýraznění6 3 8 3" xfId="3096"/>
    <cellStyle name="20 % – Zvýraznění6 3 8 3 2" xfId="9135"/>
    <cellStyle name="20 % – Zvýraznění6 3 8 3 2 2" xfId="16970"/>
    <cellStyle name="20 % – Zvýraznění6 3 8 3 2 3" xfId="28380"/>
    <cellStyle name="20 % – Zvýraznění6 3 8 3 2 4" xfId="39757"/>
    <cellStyle name="20 % – Zvýraznění6 3 8 3 3" xfId="20544"/>
    <cellStyle name="20 % – Zvýraznění6 3 8 3 3 2" xfId="31928"/>
    <cellStyle name="20 % – Zvýraznění6 3 8 3 3 3" xfId="43305"/>
    <cellStyle name="20 % – Zvýraznění6 3 8 3 4" xfId="12922"/>
    <cellStyle name="20 % – Zvýraznění6 3 8 3 5" xfId="24338"/>
    <cellStyle name="20 % – Zvýraznění6 3 8 3 6" xfId="35713"/>
    <cellStyle name="20 % – Zvýraznění6 3 8 4" xfId="3097"/>
    <cellStyle name="20 % – Zvýraznění6 3 8 4 2" xfId="9136"/>
    <cellStyle name="20 % – Zvýraznění6 3 8 4 2 2" xfId="16971"/>
    <cellStyle name="20 % – Zvýraznění6 3 8 4 2 3" xfId="28381"/>
    <cellStyle name="20 % – Zvýraznění6 3 8 4 2 4" xfId="39758"/>
    <cellStyle name="20 % – Zvýraznění6 3 8 4 3" xfId="20545"/>
    <cellStyle name="20 % – Zvýraznění6 3 8 4 3 2" xfId="31929"/>
    <cellStyle name="20 % – Zvýraznění6 3 8 4 3 3" xfId="43306"/>
    <cellStyle name="20 % – Zvýraznění6 3 8 4 4" xfId="12923"/>
    <cellStyle name="20 % – Zvýraznění6 3 8 4 5" xfId="24339"/>
    <cellStyle name="20 % – Zvýraznění6 3 8 4 6" xfId="35714"/>
    <cellStyle name="20 % – Zvýraznění6 3 8 5" xfId="9133"/>
    <cellStyle name="20 % – Zvýraznění6 3 8 5 2" xfId="15759"/>
    <cellStyle name="20 % – Zvýraznění6 3 8 5 3" xfId="27169"/>
    <cellStyle name="20 % – Zvýraznění6 3 8 5 4" xfId="38546"/>
    <cellStyle name="20 % – Zvýraznění6 3 8 6" xfId="20542"/>
    <cellStyle name="20 % – Zvýraznění6 3 8 6 2" xfId="31926"/>
    <cellStyle name="20 % – Zvýraznění6 3 8 6 3" xfId="43303"/>
    <cellStyle name="20 % – Zvýraznění6 3 8 7" xfId="12920"/>
    <cellStyle name="20 % – Zvýraznění6 3 8 8" xfId="24336"/>
    <cellStyle name="20 % – Zvýraznění6 3 8 9" xfId="35711"/>
    <cellStyle name="20 % – Zvýraznění6 3 9" xfId="3098"/>
    <cellStyle name="20 % – Zvýraznění6 3 9 2" xfId="3099"/>
    <cellStyle name="20 % – Zvýraznění6 3 9 2 2" xfId="9138"/>
    <cellStyle name="20 % – Zvýraznění6 3 9 2 2 2" xfId="16972"/>
    <cellStyle name="20 % – Zvýraznění6 3 9 2 2 3" xfId="28382"/>
    <cellStyle name="20 % – Zvýraznění6 3 9 2 2 4" xfId="39759"/>
    <cellStyle name="20 % – Zvýraznění6 3 9 2 3" xfId="20547"/>
    <cellStyle name="20 % – Zvýraznění6 3 9 2 3 2" xfId="31931"/>
    <cellStyle name="20 % – Zvýraznění6 3 9 2 3 3" xfId="43308"/>
    <cellStyle name="20 % – Zvýraznění6 3 9 2 4" xfId="12925"/>
    <cellStyle name="20 % – Zvýraznění6 3 9 2 5" xfId="24341"/>
    <cellStyle name="20 % – Zvýraznění6 3 9 2 6" xfId="35716"/>
    <cellStyle name="20 % – Zvýraznění6 3 9 3" xfId="3100"/>
    <cellStyle name="20 % – Zvýraznění6 3 9 3 2" xfId="9139"/>
    <cellStyle name="20 % – Zvýraznění6 3 9 3 2 2" xfId="16973"/>
    <cellStyle name="20 % – Zvýraznění6 3 9 3 2 3" xfId="28383"/>
    <cellStyle name="20 % – Zvýraznění6 3 9 3 2 4" xfId="39760"/>
    <cellStyle name="20 % – Zvýraznění6 3 9 3 3" xfId="20548"/>
    <cellStyle name="20 % – Zvýraznění6 3 9 3 3 2" xfId="31932"/>
    <cellStyle name="20 % – Zvýraznění6 3 9 3 3 3" xfId="43309"/>
    <cellStyle name="20 % – Zvýraznění6 3 9 3 4" xfId="12926"/>
    <cellStyle name="20 % – Zvýraznění6 3 9 3 5" xfId="24342"/>
    <cellStyle name="20 % – Zvýraznění6 3 9 3 6" xfId="35717"/>
    <cellStyle name="20 % – Zvýraznění6 3 9 4" xfId="3101"/>
    <cellStyle name="20 % – Zvýraznění6 3 9 4 2" xfId="9140"/>
    <cellStyle name="20 % – Zvýraznění6 3 9 4 2 2" xfId="16974"/>
    <cellStyle name="20 % – Zvýraznění6 3 9 4 2 3" xfId="28384"/>
    <cellStyle name="20 % – Zvýraznění6 3 9 4 2 4" xfId="39761"/>
    <cellStyle name="20 % – Zvýraznění6 3 9 4 3" xfId="20549"/>
    <cellStyle name="20 % – Zvýraznění6 3 9 4 3 2" xfId="31933"/>
    <cellStyle name="20 % – Zvýraznění6 3 9 4 3 3" xfId="43310"/>
    <cellStyle name="20 % – Zvýraznění6 3 9 4 4" xfId="12927"/>
    <cellStyle name="20 % – Zvýraznění6 3 9 4 5" xfId="24343"/>
    <cellStyle name="20 % – Zvýraznění6 3 9 4 6" xfId="35718"/>
    <cellStyle name="20 % – Zvýraznění6 3 9 5" xfId="9137"/>
    <cellStyle name="20 % – Zvýraznění6 3 9 5 2" xfId="15853"/>
    <cellStyle name="20 % – Zvýraznění6 3 9 5 3" xfId="27263"/>
    <cellStyle name="20 % – Zvýraznění6 3 9 5 4" xfId="38640"/>
    <cellStyle name="20 % – Zvýraznění6 3 9 6" xfId="20546"/>
    <cellStyle name="20 % – Zvýraznění6 3 9 6 2" xfId="31930"/>
    <cellStyle name="20 % – Zvýraznění6 3 9 6 3" xfId="43307"/>
    <cellStyle name="20 % – Zvýraznění6 3 9 7" xfId="12924"/>
    <cellStyle name="20 % – Zvýraznění6 3 9 8" xfId="24340"/>
    <cellStyle name="20 % – Zvýraznění6 3 9 9" xfId="35715"/>
    <cellStyle name="20 % – Zvýraznění6 4" xfId="313"/>
    <cellStyle name="20 % – Zvýraznění6 4 10" xfId="3102"/>
    <cellStyle name="20 % – Zvýraznění6 4 10 2" xfId="9141"/>
    <cellStyle name="20 % – Zvýraznění6 4 10 2 2" xfId="16975"/>
    <cellStyle name="20 % – Zvýraznění6 4 10 2 3" xfId="28385"/>
    <cellStyle name="20 % – Zvýraznění6 4 10 2 4" xfId="39762"/>
    <cellStyle name="20 % – Zvýraznění6 4 10 3" xfId="20550"/>
    <cellStyle name="20 % – Zvýraznění6 4 10 3 2" xfId="31934"/>
    <cellStyle name="20 % – Zvýraznění6 4 10 3 3" xfId="43311"/>
    <cellStyle name="20 % – Zvýraznění6 4 10 4" xfId="12928"/>
    <cellStyle name="20 % – Zvýraznění6 4 10 5" xfId="24344"/>
    <cellStyle name="20 % – Zvýraznění6 4 10 6" xfId="35719"/>
    <cellStyle name="20 % – Zvýraznění6 4 11" xfId="3103"/>
    <cellStyle name="20 % – Zvýraznění6 4 11 2" xfId="9142"/>
    <cellStyle name="20 % – Zvýraznění6 4 11 2 2" xfId="16976"/>
    <cellStyle name="20 % – Zvýraznění6 4 11 2 3" xfId="28386"/>
    <cellStyle name="20 % – Zvýraznění6 4 11 2 4" xfId="39763"/>
    <cellStyle name="20 % – Zvýraznění6 4 11 3" xfId="20551"/>
    <cellStyle name="20 % – Zvýraznění6 4 11 3 2" xfId="31935"/>
    <cellStyle name="20 % – Zvýraznění6 4 11 3 3" xfId="43312"/>
    <cellStyle name="20 % – Zvýraznění6 4 11 4" xfId="12929"/>
    <cellStyle name="20 % – Zvýraznění6 4 11 5" xfId="24345"/>
    <cellStyle name="20 % – Zvýraznění6 4 11 6" xfId="35720"/>
    <cellStyle name="20 % – Zvýraznění6 4 12" xfId="3104"/>
    <cellStyle name="20 % – Zvýraznění6 4 12 2" xfId="9143"/>
    <cellStyle name="20 % – Zvýraznění6 4 12 2 2" xfId="16977"/>
    <cellStyle name="20 % – Zvýraznění6 4 12 2 3" xfId="28387"/>
    <cellStyle name="20 % – Zvýraznění6 4 12 2 4" xfId="39764"/>
    <cellStyle name="20 % – Zvýraznění6 4 12 3" xfId="20552"/>
    <cellStyle name="20 % – Zvýraznění6 4 12 3 2" xfId="31936"/>
    <cellStyle name="20 % – Zvýraznění6 4 12 3 3" xfId="43313"/>
    <cellStyle name="20 % – Zvýraznění6 4 12 4" xfId="12930"/>
    <cellStyle name="20 % – Zvýraznění6 4 12 5" xfId="24346"/>
    <cellStyle name="20 % – Zvýraznění6 4 12 6" xfId="35721"/>
    <cellStyle name="20 % – Zvýraznění6 4 13" xfId="3105"/>
    <cellStyle name="20 % – Zvýraznění6 4 13 2" xfId="9144"/>
    <cellStyle name="20 % – Zvýraznění6 4 13 2 2" xfId="18677"/>
    <cellStyle name="20 % – Zvýraznění6 4 13 2 3" xfId="30071"/>
    <cellStyle name="20 % – Zvýraznění6 4 13 2 4" xfId="41448"/>
    <cellStyle name="20 % – Zvýraznění6 4 13 3" xfId="20553"/>
    <cellStyle name="20 % – Zvýraznění6 4 13 3 2" xfId="31937"/>
    <cellStyle name="20 % – Zvýraznění6 4 13 3 3" xfId="43314"/>
    <cellStyle name="20 % – Zvýraznění6 4 13 4" xfId="12931"/>
    <cellStyle name="20 % – Zvýraznění6 4 13 5" xfId="24347"/>
    <cellStyle name="20 % – Zvýraznění6 4 13 6" xfId="35722"/>
    <cellStyle name="20 % – Zvýraznění6 4 14" xfId="7525"/>
    <cellStyle name="20 % – Zvýraznění6 4 14 2" xfId="11311"/>
    <cellStyle name="20 % – Zvýraznění6 4 14 2 2" xfId="18927"/>
    <cellStyle name="20 % – Zvýraznění6 4 14 2 3" xfId="30321"/>
    <cellStyle name="20 % – Zvýraznění6 4 14 2 4" xfId="41698"/>
    <cellStyle name="20 % – Zvýraznění6 4 14 3" xfId="22722"/>
    <cellStyle name="20 % – Zvýraznění6 4 14 3 2" xfId="34103"/>
    <cellStyle name="20 % – Zvýraznění6 4 14 3 3" xfId="45480"/>
    <cellStyle name="20 % – Zvýraznění6 4 14 4" xfId="15096"/>
    <cellStyle name="20 % – Zvýraznění6 4 14 5" xfId="26511"/>
    <cellStyle name="20 % – Zvýraznění6 4 14 6" xfId="37888"/>
    <cellStyle name="20 % – Zvýraznění6 4 15" xfId="7586"/>
    <cellStyle name="20 % – Zvýraznění6 4 15 2" xfId="15197"/>
    <cellStyle name="20 % – Zvýraznění6 4 15 3" xfId="26610"/>
    <cellStyle name="20 % – Zvýraznění6 4 15 4" xfId="37987"/>
    <cellStyle name="20 % – Zvýraznění6 4 16" xfId="18989"/>
    <cellStyle name="20 % – Zvýraznění6 4 16 2" xfId="30380"/>
    <cellStyle name="20 % – Zvýraznění6 4 16 3" xfId="41757"/>
    <cellStyle name="20 % – Zvýraznění6 4 17" xfId="11374"/>
    <cellStyle name="20 % – Zvýraznění6 4 18" xfId="22790"/>
    <cellStyle name="20 % – Zvýraznění6 4 19" xfId="34165"/>
    <cellStyle name="20 % – Zvýraznění6 4 2" xfId="342"/>
    <cellStyle name="20 % – Zvýraznění6 4 2 10" xfId="3106"/>
    <cellStyle name="20 % – Zvýraznění6 4 2 10 2" xfId="9145"/>
    <cellStyle name="20 % – Zvýraznění6 4 2 10 2 2" xfId="16978"/>
    <cellStyle name="20 % – Zvýraznění6 4 2 10 2 3" xfId="28388"/>
    <cellStyle name="20 % – Zvýraznění6 4 2 10 2 4" xfId="39765"/>
    <cellStyle name="20 % – Zvýraznění6 4 2 10 3" xfId="20554"/>
    <cellStyle name="20 % – Zvýraznění6 4 2 10 3 2" xfId="31938"/>
    <cellStyle name="20 % – Zvýraznění6 4 2 10 3 3" xfId="43315"/>
    <cellStyle name="20 % – Zvýraznění6 4 2 10 4" xfId="12932"/>
    <cellStyle name="20 % – Zvýraznění6 4 2 10 5" xfId="24348"/>
    <cellStyle name="20 % – Zvýraznění6 4 2 10 6" xfId="35723"/>
    <cellStyle name="20 % – Zvýraznění6 4 2 11" xfId="3107"/>
    <cellStyle name="20 % – Zvýraznění6 4 2 11 2" xfId="9146"/>
    <cellStyle name="20 % – Zvýraznění6 4 2 11 2 2" xfId="18625"/>
    <cellStyle name="20 % – Zvýraznění6 4 2 11 2 3" xfId="30019"/>
    <cellStyle name="20 % – Zvýraznění6 4 2 11 2 4" xfId="41396"/>
    <cellStyle name="20 % – Zvýraznění6 4 2 11 3" xfId="20555"/>
    <cellStyle name="20 % – Zvýraznění6 4 2 11 3 2" xfId="31939"/>
    <cellStyle name="20 % – Zvýraznění6 4 2 11 3 3" xfId="43316"/>
    <cellStyle name="20 % – Zvýraznění6 4 2 11 4" xfId="12933"/>
    <cellStyle name="20 % – Zvýraznění6 4 2 11 5" xfId="24349"/>
    <cellStyle name="20 % – Zvýraznění6 4 2 11 6" xfId="35724"/>
    <cellStyle name="20 % – Zvýraznění6 4 2 12" xfId="7526"/>
    <cellStyle name="20 % – Zvýraznění6 4 2 12 2" xfId="11312"/>
    <cellStyle name="20 % – Zvýraznění6 4 2 12 2 2" xfId="18928"/>
    <cellStyle name="20 % – Zvýraznění6 4 2 12 2 3" xfId="30322"/>
    <cellStyle name="20 % – Zvýraznění6 4 2 12 2 4" xfId="41699"/>
    <cellStyle name="20 % – Zvýraznění6 4 2 12 3" xfId="22723"/>
    <cellStyle name="20 % – Zvýraznění6 4 2 12 3 2" xfId="34104"/>
    <cellStyle name="20 % – Zvýraznění6 4 2 12 3 3" xfId="45481"/>
    <cellStyle name="20 % – Zvýraznění6 4 2 12 4" xfId="15097"/>
    <cellStyle name="20 % – Zvýraznění6 4 2 12 5" xfId="26512"/>
    <cellStyle name="20 % – Zvýraznění6 4 2 12 6" xfId="37889"/>
    <cellStyle name="20 % – Zvýraznění6 4 2 13" xfId="7614"/>
    <cellStyle name="20 % – Zvýraznění6 4 2 13 2" xfId="15225"/>
    <cellStyle name="20 % – Zvýraznění6 4 2 13 3" xfId="26638"/>
    <cellStyle name="20 % – Zvýraznění6 4 2 13 4" xfId="38015"/>
    <cellStyle name="20 % – Zvýraznění6 4 2 14" xfId="19017"/>
    <cellStyle name="20 % – Zvýraznění6 4 2 14 2" xfId="30408"/>
    <cellStyle name="20 % – Zvýraznění6 4 2 14 3" xfId="41785"/>
    <cellStyle name="20 % – Zvýraznění6 4 2 15" xfId="11402"/>
    <cellStyle name="20 % – Zvýraznění6 4 2 16" xfId="22818"/>
    <cellStyle name="20 % – Zvýraznění6 4 2 17" xfId="34193"/>
    <cellStyle name="20 % – Zvýraznění6 4 2 2" xfId="371"/>
    <cellStyle name="20 % – Zvýraznění6 4 2 2 10" xfId="22846"/>
    <cellStyle name="20 % – Zvýraznění6 4 2 2 11" xfId="34221"/>
    <cellStyle name="20 % – Zvýraznění6 4 2 2 2" xfId="3108"/>
    <cellStyle name="20 % – Zvýraznění6 4 2 2 2 2" xfId="9147"/>
    <cellStyle name="20 % – Zvýraznění6 4 2 2 2 2 2" xfId="16979"/>
    <cellStyle name="20 % – Zvýraznění6 4 2 2 2 2 3" xfId="28389"/>
    <cellStyle name="20 % – Zvýraznění6 4 2 2 2 2 4" xfId="39766"/>
    <cellStyle name="20 % – Zvýraznění6 4 2 2 2 3" xfId="20556"/>
    <cellStyle name="20 % – Zvýraznění6 4 2 2 2 3 2" xfId="31940"/>
    <cellStyle name="20 % – Zvýraznění6 4 2 2 2 3 3" xfId="43317"/>
    <cellStyle name="20 % – Zvýraznění6 4 2 2 2 4" xfId="12934"/>
    <cellStyle name="20 % – Zvýraznění6 4 2 2 2 5" xfId="24350"/>
    <cellStyle name="20 % – Zvýraznění6 4 2 2 2 6" xfId="35725"/>
    <cellStyle name="20 % – Zvýraznění6 4 2 2 3" xfId="3109"/>
    <cellStyle name="20 % – Zvýraznění6 4 2 2 3 2" xfId="9148"/>
    <cellStyle name="20 % – Zvýraznění6 4 2 2 3 2 2" xfId="16980"/>
    <cellStyle name="20 % – Zvýraznění6 4 2 2 3 2 3" xfId="28390"/>
    <cellStyle name="20 % – Zvýraznění6 4 2 2 3 2 4" xfId="39767"/>
    <cellStyle name="20 % – Zvýraznění6 4 2 2 3 3" xfId="20557"/>
    <cellStyle name="20 % – Zvýraznění6 4 2 2 3 3 2" xfId="31941"/>
    <cellStyle name="20 % – Zvýraznění6 4 2 2 3 3 3" xfId="43318"/>
    <cellStyle name="20 % – Zvýraznění6 4 2 2 3 4" xfId="12935"/>
    <cellStyle name="20 % – Zvýraznění6 4 2 2 3 5" xfId="24351"/>
    <cellStyle name="20 % – Zvýraznění6 4 2 2 3 6" xfId="35726"/>
    <cellStyle name="20 % – Zvýraznění6 4 2 2 4" xfId="3110"/>
    <cellStyle name="20 % – Zvýraznění6 4 2 2 4 2" xfId="9149"/>
    <cellStyle name="20 % – Zvýraznění6 4 2 2 4 2 2" xfId="16981"/>
    <cellStyle name="20 % – Zvýraznění6 4 2 2 4 2 3" xfId="28391"/>
    <cellStyle name="20 % – Zvýraznění6 4 2 2 4 2 4" xfId="39768"/>
    <cellStyle name="20 % – Zvýraznění6 4 2 2 4 3" xfId="20558"/>
    <cellStyle name="20 % – Zvýraznění6 4 2 2 4 3 2" xfId="31942"/>
    <cellStyle name="20 % – Zvýraznění6 4 2 2 4 3 3" xfId="43319"/>
    <cellStyle name="20 % – Zvýraznění6 4 2 2 4 4" xfId="12936"/>
    <cellStyle name="20 % – Zvýraznění6 4 2 2 4 5" xfId="24352"/>
    <cellStyle name="20 % – Zvýraznění6 4 2 2 4 6" xfId="35727"/>
    <cellStyle name="20 % – Zvýraznění6 4 2 2 5" xfId="3111"/>
    <cellStyle name="20 % – Zvýraznění6 4 2 2 5 2" xfId="9150"/>
    <cellStyle name="20 % – Zvýraznění6 4 2 2 5 2 2" xfId="18805"/>
    <cellStyle name="20 % – Zvýraznění6 4 2 2 5 2 3" xfId="30199"/>
    <cellStyle name="20 % – Zvýraznění6 4 2 2 5 2 4" xfId="41576"/>
    <cellStyle name="20 % – Zvýraznění6 4 2 2 5 3" xfId="20559"/>
    <cellStyle name="20 % – Zvýraznění6 4 2 2 5 3 2" xfId="31943"/>
    <cellStyle name="20 % – Zvýraznění6 4 2 2 5 3 3" xfId="43320"/>
    <cellStyle name="20 % – Zvýraznění6 4 2 2 5 4" xfId="12937"/>
    <cellStyle name="20 % – Zvýraznění6 4 2 2 5 5" xfId="24353"/>
    <cellStyle name="20 % – Zvýraznění6 4 2 2 5 6" xfId="35728"/>
    <cellStyle name="20 % – Zvýraznění6 4 2 2 6" xfId="7527"/>
    <cellStyle name="20 % – Zvýraznění6 4 2 2 6 2" xfId="11313"/>
    <cellStyle name="20 % – Zvýraznění6 4 2 2 6 2 2" xfId="18929"/>
    <cellStyle name="20 % – Zvýraznění6 4 2 2 6 2 3" xfId="30323"/>
    <cellStyle name="20 % – Zvýraznění6 4 2 2 6 2 4" xfId="41700"/>
    <cellStyle name="20 % – Zvýraznění6 4 2 2 6 3" xfId="22724"/>
    <cellStyle name="20 % – Zvýraznění6 4 2 2 6 3 2" xfId="34105"/>
    <cellStyle name="20 % – Zvýraznění6 4 2 2 6 3 3" xfId="45482"/>
    <cellStyle name="20 % – Zvýraznění6 4 2 2 6 4" xfId="15098"/>
    <cellStyle name="20 % – Zvýraznění6 4 2 2 6 5" xfId="26513"/>
    <cellStyle name="20 % – Zvýraznění6 4 2 2 6 6" xfId="37890"/>
    <cellStyle name="20 % – Zvýraznění6 4 2 2 7" xfId="7642"/>
    <cellStyle name="20 % – Zvýraznění6 4 2 2 7 2" xfId="15253"/>
    <cellStyle name="20 % – Zvýraznění6 4 2 2 7 3" xfId="26666"/>
    <cellStyle name="20 % – Zvýraznění6 4 2 2 7 4" xfId="38043"/>
    <cellStyle name="20 % – Zvýraznění6 4 2 2 8" xfId="19045"/>
    <cellStyle name="20 % – Zvýraznění6 4 2 2 8 2" xfId="30436"/>
    <cellStyle name="20 % – Zvýraznění6 4 2 2 8 3" xfId="41813"/>
    <cellStyle name="20 % – Zvýraznění6 4 2 2 9" xfId="11430"/>
    <cellStyle name="20 % – Zvýraznění6 4 2 3" xfId="472"/>
    <cellStyle name="20 % – Zvýraznění6 4 2 3 10" xfId="34301"/>
    <cellStyle name="20 % – Zvýraznění6 4 2 3 2" xfId="3112"/>
    <cellStyle name="20 % – Zvýraznění6 4 2 3 2 2" xfId="9151"/>
    <cellStyle name="20 % – Zvýraznění6 4 2 3 2 2 2" xfId="16982"/>
    <cellStyle name="20 % – Zvýraznění6 4 2 3 2 2 3" xfId="28392"/>
    <cellStyle name="20 % – Zvýraznění6 4 2 3 2 2 4" xfId="39769"/>
    <cellStyle name="20 % – Zvýraznění6 4 2 3 2 3" xfId="20560"/>
    <cellStyle name="20 % – Zvýraznění6 4 2 3 2 3 2" xfId="31944"/>
    <cellStyle name="20 % – Zvýraznění6 4 2 3 2 3 3" xfId="43321"/>
    <cellStyle name="20 % – Zvýraznění6 4 2 3 2 4" xfId="12938"/>
    <cellStyle name="20 % – Zvýraznění6 4 2 3 2 5" xfId="24354"/>
    <cellStyle name="20 % – Zvýraznění6 4 2 3 2 6" xfId="35729"/>
    <cellStyle name="20 % – Zvýraznění6 4 2 3 3" xfId="3113"/>
    <cellStyle name="20 % – Zvýraznění6 4 2 3 3 2" xfId="9152"/>
    <cellStyle name="20 % – Zvýraznění6 4 2 3 3 2 2" xfId="16983"/>
    <cellStyle name="20 % – Zvýraznění6 4 2 3 3 2 3" xfId="28393"/>
    <cellStyle name="20 % – Zvýraznění6 4 2 3 3 2 4" xfId="39770"/>
    <cellStyle name="20 % – Zvýraznění6 4 2 3 3 3" xfId="20561"/>
    <cellStyle name="20 % – Zvýraznění6 4 2 3 3 3 2" xfId="31945"/>
    <cellStyle name="20 % – Zvýraznění6 4 2 3 3 3 3" xfId="43322"/>
    <cellStyle name="20 % – Zvýraznění6 4 2 3 3 4" xfId="12939"/>
    <cellStyle name="20 % – Zvýraznění6 4 2 3 3 5" xfId="24355"/>
    <cellStyle name="20 % – Zvýraznění6 4 2 3 3 6" xfId="35730"/>
    <cellStyle name="20 % – Zvýraznění6 4 2 3 4" xfId="3114"/>
    <cellStyle name="20 % – Zvýraznění6 4 2 3 4 2" xfId="9153"/>
    <cellStyle name="20 % – Zvýraznění6 4 2 3 4 2 2" xfId="16984"/>
    <cellStyle name="20 % – Zvýraznění6 4 2 3 4 2 3" xfId="28394"/>
    <cellStyle name="20 % – Zvýraznění6 4 2 3 4 2 4" xfId="39771"/>
    <cellStyle name="20 % – Zvýraznění6 4 2 3 4 3" xfId="20562"/>
    <cellStyle name="20 % – Zvýraznění6 4 2 3 4 3 2" xfId="31946"/>
    <cellStyle name="20 % – Zvýraznění6 4 2 3 4 3 3" xfId="43323"/>
    <cellStyle name="20 % – Zvýraznění6 4 2 3 4 4" xfId="12940"/>
    <cellStyle name="20 % – Zvýraznění6 4 2 3 4 5" xfId="24356"/>
    <cellStyle name="20 % – Zvýraznění6 4 2 3 4 6" xfId="35731"/>
    <cellStyle name="20 % – Zvýraznění6 4 2 3 5" xfId="3115"/>
    <cellStyle name="20 % – Zvýraznění6 4 2 3 5 2" xfId="9154"/>
    <cellStyle name="20 % – Zvýraznění6 4 2 3 5 2 2" xfId="18692"/>
    <cellStyle name="20 % – Zvýraznění6 4 2 3 5 2 3" xfId="30086"/>
    <cellStyle name="20 % – Zvýraznění6 4 2 3 5 2 4" xfId="41463"/>
    <cellStyle name="20 % – Zvýraznění6 4 2 3 5 3" xfId="20563"/>
    <cellStyle name="20 % – Zvýraznění6 4 2 3 5 3 2" xfId="31947"/>
    <cellStyle name="20 % – Zvýraznění6 4 2 3 5 3 3" xfId="43324"/>
    <cellStyle name="20 % – Zvýraznění6 4 2 3 5 4" xfId="12941"/>
    <cellStyle name="20 % – Zvýraznění6 4 2 3 5 5" xfId="24357"/>
    <cellStyle name="20 % – Zvýraznění6 4 2 3 5 6" xfId="35732"/>
    <cellStyle name="20 % – Zvýraznění6 4 2 3 6" xfId="7722"/>
    <cellStyle name="20 % – Zvýraznění6 4 2 3 6 2" xfId="15332"/>
    <cellStyle name="20 % – Zvýraznění6 4 2 3 6 3" xfId="26745"/>
    <cellStyle name="20 % – Zvýraznění6 4 2 3 6 4" xfId="38122"/>
    <cellStyle name="20 % – Zvýraznění6 4 2 3 7" xfId="19126"/>
    <cellStyle name="20 % – Zvýraznění6 4 2 3 7 2" xfId="30516"/>
    <cellStyle name="20 % – Zvýraznění6 4 2 3 7 3" xfId="41893"/>
    <cellStyle name="20 % – Zvýraznění6 4 2 3 8" xfId="11510"/>
    <cellStyle name="20 % – Zvýraznění6 4 2 3 9" xfId="22926"/>
    <cellStyle name="20 % – Zvýraznění6 4 2 4" xfId="3116"/>
    <cellStyle name="20 % – Zvýraznění6 4 2 4 2" xfId="3117"/>
    <cellStyle name="20 % – Zvýraznění6 4 2 4 2 2" xfId="9156"/>
    <cellStyle name="20 % – Zvýraznění6 4 2 4 2 2 2" xfId="16985"/>
    <cellStyle name="20 % – Zvýraznění6 4 2 4 2 2 3" xfId="28395"/>
    <cellStyle name="20 % – Zvýraznění6 4 2 4 2 2 4" xfId="39772"/>
    <cellStyle name="20 % – Zvýraznění6 4 2 4 2 3" xfId="20565"/>
    <cellStyle name="20 % – Zvýraznění6 4 2 4 2 3 2" xfId="31949"/>
    <cellStyle name="20 % – Zvýraznění6 4 2 4 2 3 3" xfId="43326"/>
    <cellStyle name="20 % – Zvýraznění6 4 2 4 2 4" xfId="12943"/>
    <cellStyle name="20 % – Zvýraznění6 4 2 4 2 5" xfId="24359"/>
    <cellStyle name="20 % – Zvýraznění6 4 2 4 2 6" xfId="35734"/>
    <cellStyle name="20 % – Zvýraznění6 4 2 4 3" xfId="3118"/>
    <cellStyle name="20 % – Zvýraznění6 4 2 4 3 2" xfId="9157"/>
    <cellStyle name="20 % – Zvýraznění6 4 2 4 3 2 2" xfId="16986"/>
    <cellStyle name="20 % – Zvýraznění6 4 2 4 3 2 3" xfId="28396"/>
    <cellStyle name="20 % – Zvýraznění6 4 2 4 3 2 4" xfId="39773"/>
    <cellStyle name="20 % – Zvýraznění6 4 2 4 3 3" xfId="20566"/>
    <cellStyle name="20 % – Zvýraznění6 4 2 4 3 3 2" xfId="31950"/>
    <cellStyle name="20 % – Zvýraznění6 4 2 4 3 3 3" xfId="43327"/>
    <cellStyle name="20 % – Zvýraznění6 4 2 4 3 4" xfId="12944"/>
    <cellStyle name="20 % – Zvýraznění6 4 2 4 3 5" xfId="24360"/>
    <cellStyle name="20 % – Zvýraznění6 4 2 4 3 6" xfId="35735"/>
    <cellStyle name="20 % – Zvýraznění6 4 2 4 4" xfId="3119"/>
    <cellStyle name="20 % – Zvýraznění6 4 2 4 4 2" xfId="9158"/>
    <cellStyle name="20 % – Zvýraznění6 4 2 4 4 2 2" xfId="16987"/>
    <cellStyle name="20 % – Zvýraznění6 4 2 4 4 2 3" xfId="28397"/>
    <cellStyle name="20 % – Zvýraznění6 4 2 4 4 2 4" xfId="39774"/>
    <cellStyle name="20 % – Zvýraznění6 4 2 4 4 3" xfId="20567"/>
    <cellStyle name="20 % – Zvýraznění6 4 2 4 4 3 2" xfId="31951"/>
    <cellStyle name="20 % – Zvýraznění6 4 2 4 4 3 3" xfId="43328"/>
    <cellStyle name="20 % – Zvýraznění6 4 2 4 4 4" xfId="12945"/>
    <cellStyle name="20 % – Zvýraznění6 4 2 4 4 5" xfId="24361"/>
    <cellStyle name="20 % – Zvýraznění6 4 2 4 4 6" xfId="35736"/>
    <cellStyle name="20 % – Zvýraznění6 4 2 4 5" xfId="9155"/>
    <cellStyle name="20 % – Zvýraznění6 4 2 4 5 2" xfId="15749"/>
    <cellStyle name="20 % – Zvýraznění6 4 2 4 5 3" xfId="27159"/>
    <cellStyle name="20 % – Zvýraznění6 4 2 4 5 4" xfId="38536"/>
    <cellStyle name="20 % – Zvýraznění6 4 2 4 6" xfId="20564"/>
    <cellStyle name="20 % – Zvýraznění6 4 2 4 6 2" xfId="31948"/>
    <cellStyle name="20 % – Zvýraznění6 4 2 4 6 3" xfId="43325"/>
    <cellStyle name="20 % – Zvýraznění6 4 2 4 7" xfId="12942"/>
    <cellStyle name="20 % – Zvýraznění6 4 2 4 8" xfId="24358"/>
    <cellStyle name="20 % – Zvýraznění6 4 2 4 9" xfId="35733"/>
    <cellStyle name="20 % – Zvýraznění6 4 2 5" xfId="3120"/>
    <cellStyle name="20 % – Zvýraznění6 4 2 5 2" xfId="3121"/>
    <cellStyle name="20 % – Zvýraznění6 4 2 5 2 2" xfId="9160"/>
    <cellStyle name="20 % – Zvýraznění6 4 2 5 2 2 2" xfId="16988"/>
    <cellStyle name="20 % – Zvýraznění6 4 2 5 2 2 3" xfId="28398"/>
    <cellStyle name="20 % – Zvýraznění6 4 2 5 2 2 4" xfId="39775"/>
    <cellStyle name="20 % – Zvýraznění6 4 2 5 2 3" xfId="20569"/>
    <cellStyle name="20 % – Zvýraznění6 4 2 5 2 3 2" xfId="31953"/>
    <cellStyle name="20 % – Zvýraznění6 4 2 5 2 3 3" xfId="43330"/>
    <cellStyle name="20 % – Zvýraznění6 4 2 5 2 4" xfId="12947"/>
    <cellStyle name="20 % – Zvýraznění6 4 2 5 2 5" xfId="24363"/>
    <cellStyle name="20 % – Zvýraznění6 4 2 5 2 6" xfId="35738"/>
    <cellStyle name="20 % – Zvýraznění6 4 2 5 3" xfId="3122"/>
    <cellStyle name="20 % – Zvýraznění6 4 2 5 3 2" xfId="9161"/>
    <cellStyle name="20 % – Zvýraznění6 4 2 5 3 2 2" xfId="16989"/>
    <cellStyle name="20 % – Zvýraznění6 4 2 5 3 2 3" xfId="28399"/>
    <cellStyle name="20 % – Zvýraznění6 4 2 5 3 2 4" xfId="39776"/>
    <cellStyle name="20 % – Zvýraznění6 4 2 5 3 3" xfId="20570"/>
    <cellStyle name="20 % – Zvýraznění6 4 2 5 3 3 2" xfId="31954"/>
    <cellStyle name="20 % – Zvýraznění6 4 2 5 3 3 3" xfId="43331"/>
    <cellStyle name="20 % – Zvýraznění6 4 2 5 3 4" xfId="12948"/>
    <cellStyle name="20 % – Zvýraznění6 4 2 5 3 5" xfId="24364"/>
    <cellStyle name="20 % – Zvýraznění6 4 2 5 3 6" xfId="35739"/>
    <cellStyle name="20 % – Zvýraznění6 4 2 5 4" xfId="3123"/>
    <cellStyle name="20 % – Zvýraznění6 4 2 5 4 2" xfId="9162"/>
    <cellStyle name="20 % – Zvýraznění6 4 2 5 4 2 2" xfId="16990"/>
    <cellStyle name="20 % – Zvýraznění6 4 2 5 4 2 3" xfId="28400"/>
    <cellStyle name="20 % – Zvýraznění6 4 2 5 4 2 4" xfId="39777"/>
    <cellStyle name="20 % – Zvýraznění6 4 2 5 4 3" xfId="20571"/>
    <cellStyle name="20 % – Zvýraznění6 4 2 5 4 3 2" xfId="31955"/>
    <cellStyle name="20 % – Zvýraznění6 4 2 5 4 3 3" xfId="43332"/>
    <cellStyle name="20 % – Zvýraznění6 4 2 5 4 4" xfId="12949"/>
    <cellStyle name="20 % – Zvýraznění6 4 2 5 4 5" xfId="24365"/>
    <cellStyle name="20 % – Zvýraznění6 4 2 5 4 6" xfId="35740"/>
    <cellStyle name="20 % – Zvýraznění6 4 2 5 5" xfId="9159"/>
    <cellStyle name="20 % – Zvýraznění6 4 2 5 5 2" xfId="15831"/>
    <cellStyle name="20 % – Zvýraznění6 4 2 5 5 3" xfId="27241"/>
    <cellStyle name="20 % – Zvýraznění6 4 2 5 5 4" xfId="38618"/>
    <cellStyle name="20 % – Zvýraznění6 4 2 5 6" xfId="20568"/>
    <cellStyle name="20 % – Zvýraznění6 4 2 5 6 2" xfId="31952"/>
    <cellStyle name="20 % – Zvýraznění6 4 2 5 6 3" xfId="43329"/>
    <cellStyle name="20 % – Zvýraznění6 4 2 5 7" xfId="12946"/>
    <cellStyle name="20 % – Zvýraznění6 4 2 5 8" xfId="24362"/>
    <cellStyle name="20 % – Zvýraznění6 4 2 5 9" xfId="35737"/>
    <cellStyle name="20 % – Zvýraznění6 4 2 6" xfId="3124"/>
    <cellStyle name="20 % – Zvýraznění6 4 2 6 2" xfId="3125"/>
    <cellStyle name="20 % – Zvýraznění6 4 2 6 2 2" xfId="9164"/>
    <cellStyle name="20 % – Zvýraznění6 4 2 6 2 2 2" xfId="16991"/>
    <cellStyle name="20 % – Zvýraznění6 4 2 6 2 2 3" xfId="28401"/>
    <cellStyle name="20 % – Zvýraznění6 4 2 6 2 2 4" xfId="39778"/>
    <cellStyle name="20 % – Zvýraznění6 4 2 6 2 3" xfId="20573"/>
    <cellStyle name="20 % – Zvýraznění6 4 2 6 2 3 2" xfId="31957"/>
    <cellStyle name="20 % – Zvýraznění6 4 2 6 2 3 3" xfId="43334"/>
    <cellStyle name="20 % – Zvýraznění6 4 2 6 2 4" xfId="12951"/>
    <cellStyle name="20 % – Zvýraznění6 4 2 6 2 5" xfId="24367"/>
    <cellStyle name="20 % – Zvýraznění6 4 2 6 2 6" xfId="35742"/>
    <cellStyle name="20 % – Zvýraznění6 4 2 6 3" xfId="3126"/>
    <cellStyle name="20 % – Zvýraznění6 4 2 6 3 2" xfId="9165"/>
    <cellStyle name="20 % – Zvýraznění6 4 2 6 3 2 2" xfId="16992"/>
    <cellStyle name="20 % – Zvýraznění6 4 2 6 3 2 3" xfId="28402"/>
    <cellStyle name="20 % – Zvýraznění6 4 2 6 3 2 4" xfId="39779"/>
    <cellStyle name="20 % – Zvýraznění6 4 2 6 3 3" xfId="20574"/>
    <cellStyle name="20 % – Zvýraznění6 4 2 6 3 3 2" xfId="31958"/>
    <cellStyle name="20 % – Zvýraznění6 4 2 6 3 3 3" xfId="43335"/>
    <cellStyle name="20 % – Zvýraznění6 4 2 6 3 4" xfId="12952"/>
    <cellStyle name="20 % – Zvýraznění6 4 2 6 3 5" xfId="24368"/>
    <cellStyle name="20 % – Zvýraznění6 4 2 6 3 6" xfId="35743"/>
    <cellStyle name="20 % – Zvýraznění6 4 2 6 4" xfId="3127"/>
    <cellStyle name="20 % – Zvýraznění6 4 2 6 4 2" xfId="9166"/>
    <cellStyle name="20 % – Zvýraznění6 4 2 6 4 2 2" xfId="16993"/>
    <cellStyle name="20 % – Zvýraznění6 4 2 6 4 2 3" xfId="28403"/>
    <cellStyle name="20 % – Zvýraznění6 4 2 6 4 2 4" xfId="39780"/>
    <cellStyle name="20 % – Zvýraznění6 4 2 6 4 3" xfId="20575"/>
    <cellStyle name="20 % – Zvýraznění6 4 2 6 4 3 2" xfId="31959"/>
    <cellStyle name="20 % – Zvýraznění6 4 2 6 4 3 3" xfId="43336"/>
    <cellStyle name="20 % – Zvýraznění6 4 2 6 4 4" xfId="12953"/>
    <cellStyle name="20 % – Zvýraznění6 4 2 6 4 5" xfId="24369"/>
    <cellStyle name="20 % – Zvýraznění6 4 2 6 4 6" xfId="35744"/>
    <cellStyle name="20 % – Zvýraznění6 4 2 6 5" xfId="9163"/>
    <cellStyle name="20 % – Zvýraznění6 4 2 6 5 2" xfId="15919"/>
    <cellStyle name="20 % – Zvýraznění6 4 2 6 5 3" xfId="27329"/>
    <cellStyle name="20 % – Zvýraznění6 4 2 6 5 4" xfId="38706"/>
    <cellStyle name="20 % – Zvýraznění6 4 2 6 6" xfId="20572"/>
    <cellStyle name="20 % – Zvýraznění6 4 2 6 6 2" xfId="31956"/>
    <cellStyle name="20 % – Zvýraznění6 4 2 6 6 3" xfId="43333"/>
    <cellStyle name="20 % – Zvýraznění6 4 2 6 7" xfId="12950"/>
    <cellStyle name="20 % – Zvýraznění6 4 2 6 8" xfId="24366"/>
    <cellStyle name="20 % – Zvýraznění6 4 2 6 9" xfId="35741"/>
    <cellStyle name="20 % – Zvýraznění6 4 2 7" xfId="3128"/>
    <cellStyle name="20 % – Zvýraznění6 4 2 7 2" xfId="3129"/>
    <cellStyle name="20 % – Zvýraznění6 4 2 7 2 2" xfId="9168"/>
    <cellStyle name="20 % – Zvýraznění6 4 2 7 2 2 2" xfId="16994"/>
    <cellStyle name="20 % – Zvýraznění6 4 2 7 2 2 3" xfId="28404"/>
    <cellStyle name="20 % – Zvýraznění6 4 2 7 2 2 4" xfId="39781"/>
    <cellStyle name="20 % – Zvýraznění6 4 2 7 2 3" xfId="20577"/>
    <cellStyle name="20 % – Zvýraznění6 4 2 7 2 3 2" xfId="31961"/>
    <cellStyle name="20 % – Zvýraznění6 4 2 7 2 3 3" xfId="43338"/>
    <cellStyle name="20 % – Zvýraznění6 4 2 7 2 4" xfId="12955"/>
    <cellStyle name="20 % – Zvýraznění6 4 2 7 2 5" xfId="24371"/>
    <cellStyle name="20 % – Zvýraznění6 4 2 7 2 6" xfId="35746"/>
    <cellStyle name="20 % – Zvýraznění6 4 2 7 3" xfId="3130"/>
    <cellStyle name="20 % – Zvýraznění6 4 2 7 3 2" xfId="9169"/>
    <cellStyle name="20 % – Zvýraznění6 4 2 7 3 2 2" xfId="16995"/>
    <cellStyle name="20 % – Zvýraznění6 4 2 7 3 2 3" xfId="28405"/>
    <cellStyle name="20 % – Zvýraznění6 4 2 7 3 2 4" xfId="39782"/>
    <cellStyle name="20 % – Zvýraznění6 4 2 7 3 3" xfId="20578"/>
    <cellStyle name="20 % – Zvýraznění6 4 2 7 3 3 2" xfId="31962"/>
    <cellStyle name="20 % – Zvýraznění6 4 2 7 3 3 3" xfId="43339"/>
    <cellStyle name="20 % – Zvýraznění6 4 2 7 3 4" xfId="12956"/>
    <cellStyle name="20 % – Zvýraznění6 4 2 7 3 5" xfId="24372"/>
    <cellStyle name="20 % – Zvýraznění6 4 2 7 3 6" xfId="35747"/>
    <cellStyle name="20 % – Zvýraznění6 4 2 7 4" xfId="3131"/>
    <cellStyle name="20 % – Zvýraznění6 4 2 7 4 2" xfId="9170"/>
    <cellStyle name="20 % – Zvýraznění6 4 2 7 4 2 2" xfId="16996"/>
    <cellStyle name="20 % – Zvýraznění6 4 2 7 4 2 3" xfId="28406"/>
    <cellStyle name="20 % – Zvýraznění6 4 2 7 4 2 4" xfId="39783"/>
    <cellStyle name="20 % – Zvýraznění6 4 2 7 4 3" xfId="20579"/>
    <cellStyle name="20 % – Zvýraznění6 4 2 7 4 3 2" xfId="31963"/>
    <cellStyle name="20 % – Zvýraznění6 4 2 7 4 3 3" xfId="43340"/>
    <cellStyle name="20 % – Zvýraznění6 4 2 7 4 4" xfId="12957"/>
    <cellStyle name="20 % – Zvýraznění6 4 2 7 4 5" xfId="24373"/>
    <cellStyle name="20 % – Zvýraznění6 4 2 7 4 6" xfId="35748"/>
    <cellStyle name="20 % – Zvýraznění6 4 2 7 5" xfId="9167"/>
    <cellStyle name="20 % – Zvýraznění6 4 2 7 5 2" xfId="16002"/>
    <cellStyle name="20 % – Zvýraznění6 4 2 7 5 3" xfId="27412"/>
    <cellStyle name="20 % – Zvýraznění6 4 2 7 5 4" xfId="38789"/>
    <cellStyle name="20 % – Zvýraznění6 4 2 7 6" xfId="20576"/>
    <cellStyle name="20 % – Zvýraznění6 4 2 7 6 2" xfId="31960"/>
    <cellStyle name="20 % – Zvýraznění6 4 2 7 6 3" xfId="43337"/>
    <cellStyle name="20 % – Zvýraznění6 4 2 7 7" xfId="12954"/>
    <cellStyle name="20 % – Zvýraznění6 4 2 7 8" xfId="24370"/>
    <cellStyle name="20 % – Zvýraznění6 4 2 7 9" xfId="35745"/>
    <cellStyle name="20 % – Zvýraznění6 4 2 8" xfId="3132"/>
    <cellStyle name="20 % – Zvýraznění6 4 2 8 2" xfId="9171"/>
    <cellStyle name="20 % – Zvýraznění6 4 2 8 2 2" xfId="16997"/>
    <cellStyle name="20 % – Zvýraznění6 4 2 8 2 3" xfId="28407"/>
    <cellStyle name="20 % – Zvýraznění6 4 2 8 2 4" xfId="39784"/>
    <cellStyle name="20 % – Zvýraznění6 4 2 8 3" xfId="20580"/>
    <cellStyle name="20 % – Zvýraznění6 4 2 8 3 2" xfId="31964"/>
    <cellStyle name="20 % – Zvýraznění6 4 2 8 3 3" xfId="43341"/>
    <cellStyle name="20 % – Zvýraznění6 4 2 8 4" xfId="12958"/>
    <cellStyle name="20 % – Zvýraznění6 4 2 8 5" xfId="24374"/>
    <cellStyle name="20 % – Zvýraznění6 4 2 8 6" xfId="35749"/>
    <cellStyle name="20 % – Zvýraznění6 4 2 9" xfId="3133"/>
    <cellStyle name="20 % – Zvýraznění6 4 2 9 2" xfId="9172"/>
    <cellStyle name="20 % – Zvýraznění6 4 2 9 2 2" xfId="16998"/>
    <cellStyle name="20 % – Zvýraznění6 4 2 9 2 3" xfId="28408"/>
    <cellStyle name="20 % – Zvýraznění6 4 2 9 2 4" xfId="39785"/>
    <cellStyle name="20 % – Zvýraznění6 4 2 9 3" xfId="20581"/>
    <cellStyle name="20 % – Zvýraznění6 4 2 9 3 2" xfId="31965"/>
    <cellStyle name="20 % – Zvýraznění6 4 2 9 3 3" xfId="43342"/>
    <cellStyle name="20 % – Zvýraznění6 4 2 9 4" xfId="12959"/>
    <cellStyle name="20 % – Zvýraznění6 4 2 9 5" xfId="24375"/>
    <cellStyle name="20 % – Zvýraznění6 4 2 9 6" xfId="35750"/>
    <cellStyle name="20 % – Zvýraznění6 4 3" xfId="328"/>
    <cellStyle name="20 % – Zvýraznění6 4 3 10" xfId="22804"/>
    <cellStyle name="20 % – Zvýraznění6 4 3 11" xfId="34179"/>
    <cellStyle name="20 % – Zvýraznění6 4 3 2" xfId="473"/>
    <cellStyle name="20 % – Zvýraznění6 4 3 2 2" xfId="3134"/>
    <cellStyle name="20 % – Zvýraznění6 4 3 2 2 2" xfId="9173"/>
    <cellStyle name="20 % – Zvýraznění6 4 3 2 2 2 2" xfId="18734"/>
    <cellStyle name="20 % – Zvýraznění6 4 3 2 2 2 3" xfId="30128"/>
    <cellStyle name="20 % – Zvýraznění6 4 3 2 2 2 4" xfId="41505"/>
    <cellStyle name="20 % – Zvýraznění6 4 3 2 2 3" xfId="20582"/>
    <cellStyle name="20 % – Zvýraznění6 4 3 2 2 3 2" xfId="31966"/>
    <cellStyle name="20 % – Zvýraznění6 4 3 2 2 3 3" xfId="43343"/>
    <cellStyle name="20 % – Zvýraznění6 4 3 2 2 4" xfId="12960"/>
    <cellStyle name="20 % – Zvýraznění6 4 3 2 2 5" xfId="24376"/>
    <cellStyle name="20 % – Zvýraznění6 4 3 2 2 6" xfId="35751"/>
    <cellStyle name="20 % – Zvýraznění6 4 3 2 3" xfId="7723"/>
    <cellStyle name="20 % – Zvýraznění6 4 3 2 3 2" xfId="15318"/>
    <cellStyle name="20 % – Zvýraznění6 4 3 2 3 3" xfId="26731"/>
    <cellStyle name="20 % – Zvýraznění6 4 3 2 3 4" xfId="38108"/>
    <cellStyle name="20 % – Zvýraznění6 4 3 2 4" xfId="19127"/>
    <cellStyle name="20 % – Zvýraznění6 4 3 2 4 2" xfId="30517"/>
    <cellStyle name="20 % – Zvýraznění6 4 3 2 4 3" xfId="41894"/>
    <cellStyle name="20 % – Zvýraznění6 4 3 2 5" xfId="11511"/>
    <cellStyle name="20 % – Zvýraznění6 4 3 2 6" xfId="22927"/>
    <cellStyle name="20 % – Zvýraznění6 4 3 2 7" xfId="34302"/>
    <cellStyle name="20 % – Zvýraznění6 4 3 3" xfId="3135"/>
    <cellStyle name="20 % – Zvýraznění6 4 3 3 2" xfId="9174"/>
    <cellStyle name="20 % – Zvýraznění6 4 3 3 2 2" xfId="16999"/>
    <cellStyle name="20 % – Zvýraznění6 4 3 3 2 3" xfId="28409"/>
    <cellStyle name="20 % – Zvýraznění6 4 3 3 2 4" xfId="39786"/>
    <cellStyle name="20 % – Zvýraznění6 4 3 3 3" xfId="20583"/>
    <cellStyle name="20 % – Zvýraznění6 4 3 3 3 2" xfId="31967"/>
    <cellStyle name="20 % – Zvýraznění6 4 3 3 3 3" xfId="43344"/>
    <cellStyle name="20 % – Zvýraznění6 4 3 3 4" xfId="12961"/>
    <cellStyle name="20 % – Zvýraznění6 4 3 3 5" xfId="24377"/>
    <cellStyle name="20 % – Zvýraznění6 4 3 3 6" xfId="35752"/>
    <cellStyle name="20 % – Zvýraznění6 4 3 4" xfId="3136"/>
    <cellStyle name="20 % – Zvýraznění6 4 3 4 2" xfId="9175"/>
    <cellStyle name="20 % – Zvýraznění6 4 3 4 2 2" xfId="17000"/>
    <cellStyle name="20 % – Zvýraznění6 4 3 4 2 3" xfId="28410"/>
    <cellStyle name="20 % – Zvýraznění6 4 3 4 2 4" xfId="39787"/>
    <cellStyle name="20 % – Zvýraznění6 4 3 4 3" xfId="20584"/>
    <cellStyle name="20 % – Zvýraznění6 4 3 4 3 2" xfId="31968"/>
    <cellStyle name="20 % – Zvýraznění6 4 3 4 3 3" xfId="43345"/>
    <cellStyle name="20 % – Zvýraznění6 4 3 4 4" xfId="12962"/>
    <cellStyle name="20 % – Zvýraznění6 4 3 4 5" xfId="24378"/>
    <cellStyle name="20 % – Zvýraznění6 4 3 4 6" xfId="35753"/>
    <cellStyle name="20 % – Zvýraznění6 4 3 5" xfId="3137"/>
    <cellStyle name="20 % – Zvýraznění6 4 3 5 2" xfId="9176"/>
    <cellStyle name="20 % – Zvýraznění6 4 3 5 2 2" xfId="18712"/>
    <cellStyle name="20 % – Zvýraznění6 4 3 5 2 3" xfId="30106"/>
    <cellStyle name="20 % – Zvýraznění6 4 3 5 2 4" xfId="41483"/>
    <cellStyle name="20 % – Zvýraznění6 4 3 5 3" xfId="20585"/>
    <cellStyle name="20 % – Zvýraznění6 4 3 5 3 2" xfId="31969"/>
    <cellStyle name="20 % – Zvýraznění6 4 3 5 3 3" xfId="43346"/>
    <cellStyle name="20 % – Zvýraznění6 4 3 5 4" xfId="12963"/>
    <cellStyle name="20 % – Zvýraznění6 4 3 5 5" xfId="24379"/>
    <cellStyle name="20 % – Zvýraznění6 4 3 5 6" xfId="35754"/>
    <cellStyle name="20 % – Zvýraznění6 4 3 6" xfId="7528"/>
    <cellStyle name="20 % – Zvýraznění6 4 3 6 2" xfId="11314"/>
    <cellStyle name="20 % – Zvýraznění6 4 3 6 2 2" xfId="18930"/>
    <cellStyle name="20 % – Zvýraznění6 4 3 6 2 3" xfId="30324"/>
    <cellStyle name="20 % – Zvýraznění6 4 3 6 2 4" xfId="41701"/>
    <cellStyle name="20 % – Zvýraznění6 4 3 6 3" xfId="22725"/>
    <cellStyle name="20 % – Zvýraznění6 4 3 6 3 2" xfId="34106"/>
    <cellStyle name="20 % – Zvýraznění6 4 3 6 3 3" xfId="45483"/>
    <cellStyle name="20 % – Zvýraznění6 4 3 6 4" xfId="15099"/>
    <cellStyle name="20 % – Zvýraznění6 4 3 6 5" xfId="26514"/>
    <cellStyle name="20 % – Zvýraznění6 4 3 6 6" xfId="37891"/>
    <cellStyle name="20 % – Zvýraznění6 4 3 7" xfId="7600"/>
    <cellStyle name="20 % – Zvýraznění6 4 3 7 2" xfId="15211"/>
    <cellStyle name="20 % – Zvýraznění6 4 3 7 3" xfId="26624"/>
    <cellStyle name="20 % – Zvýraznění6 4 3 7 4" xfId="38001"/>
    <cellStyle name="20 % – Zvýraznění6 4 3 8" xfId="19003"/>
    <cellStyle name="20 % – Zvýraznění6 4 3 8 2" xfId="30394"/>
    <cellStyle name="20 % – Zvýraznění6 4 3 8 3" xfId="41771"/>
    <cellStyle name="20 % – Zvýraznění6 4 3 9" xfId="11388"/>
    <cellStyle name="20 % – Zvýraznění6 4 4" xfId="357"/>
    <cellStyle name="20 % – Zvýraznění6 4 4 10" xfId="22832"/>
    <cellStyle name="20 % – Zvýraznění6 4 4 11" xfId="34207"/>
    <cellStyle name="20 % – Zvýraznění6 4 4 2" xfId="3138"/>
    <cellStyle name="20 % – Zvýraznění6 4 4 2 2" xfId="9177"/>
    <cellStyle name="20 % – Zvýraznění6 4 4 2 2 2" xfId="17001"/>
    <cellStyle name="20 % – Zvýraznění6 4 4 2 2 3" xfId="28411"/>
    <cellStyle name="20 % – Zvýraznění6 4 4 2 2 4" xfId="39788"/>
    <cellStyle name="20 % – Zvýraznění6 4 4 2 3" xfId="20586"/>
    <cellStyle name="20 % – Zvýraznění6 4 4 2 3 2" xfId="31970"/>
    <cellStyle name="20 % – Zvýraznění6 4 4 2 3 3" xfId="43347"/>
    <cellStyle name="20 % – Zvýraznění6 4 4 2 4" xfId="12964"/>
    <cellStyle name="20 % – Zvýraznění6 4 4 2 5" xfId="24380"/>
    <cellStyle name="20 % – Zvýraznění6 4 4 2 6" xfId="35755"/>
    <cellStyle name="20 % – Zvýraznění6 4 4 3" xfId="3139"/>
    <cellStyle name="20 % – Zvýraznění6 4 4 3 2" xfId="9178"/>
    <cellStyle name="20 % – Zvýraznění6 4 4 3 2 2" xfId="17002"/>
    <cellStyle name="20 % – Zvýraznění6 4 4 3 2 3" xfId="28412"/>
    <cellStyle name="20 % – Zvýraznění6 4 4 3 2 4" xfId="39789"/>
    <cellStyle name="20 % – Zvýraznění6 4 4 3 3" xfId="20587"/>
    <cellStyle name="20 % – Zvýraznění6 4 4 3 3 2" xfId="31971"/>
    <cellStyle name="20 % – Zvýraznění6 4 4 3 3 3" xfId="43348"/>
    <cellStyle name="20 % – Zvýraznění6 4 4 3 4" xfId="12965"/>
    <cellStyle name="20 % – Zvýraznění6 4 4 3 5" xfId="24381"/>
    <cellStyle name="20 % – Zvýraznění6 4 4 3 6" xfId="35756"/>
    <cellStyle name="20 % – Zvýraznění6 4 4 4" xfId="3140"/>
    <cellStyle name="20 % – Zvýraznění6 4 4 4 2" xfId="9179"/>
    <cellStyle name="20 % – Zvýraznění6 4 4 4 2 2" xfId="17003"/>
    <cellStyle name="20 % – Zvýraznění6 4 4 4 2 3" xfId="28413"/>
    <cellStyle name="20 % – Zvýraznění6 4 4 4 2 4" xfId="39790"/>
    <cellStyle name="20 % – Zvýraznění6 4 4 4 3" xfId="20588"/>
    <cellStyle name="20 % – Zvýraznění6 4 4 4 3 2" xfId="31972"/>
    <cellStyle name="20 % – Zvýraznění6 4 4 4 3 3" xfId="43349"/>
    <cellStyle name="20 % – Zvýraznění6 4 4 4 4" xfId="12966"/>
    <cellStyle name="20 % – Zvýraznění6 4 4 4 5" xfId="24382"/>
    <cellStyle name="20 % – Zvýraznění6 4 4 4 6" xfId="35757"/>
    <cellStyle name="20 % – Zvýraznění6 4 4 5" xfId="3141"/>
    <cellStyle name="20 % – Zvýraznění6 4 4 5 2" xfId="9180"/>
    <cellStyle name="20 % – Zvýraznění6 4 4 5 2 2" xfId="18834"/>
    <cellStyle name="20 % – Zvýraznění6 4 4 5 2 3" xfId="30228"/>
    <cellStyle name="20 % – Zvýraznění6 4 4 5 2 4" xfId="41605"/>
    <cellStyle name="20 % – Zvýraznění6 4 4 5 3" xfId="20589"/>
    <cellStyle name="20 % – Zvýraznění6 4 4 5 3 2" xfId="31973"/>
    <cellStyle name="20 % – Zvýraznění6 4 4 5 3 3" xfId="43350"/>
    <cellStyle name="20 % – Zvýraznění6 4 4 5 4" xfId="12967"/>
    <cellStyle name="20 % – Zvýraznění6 4 4 5 5" xfId="24383"/>
    <cellStyle name="20 % – Zvýraznění6 4 4 5 6" xfId="35758"/>
    <cellStyle name="20 % – Zvýraznění6 4 4 6" xfId="7529"/>
    <cellStyle name="20 % – Zvýraznění6 4 4 6 2" xfId="11315"/>
    <cellStyle name="20 % – Zvýraznění6 4 4 6 2 2" xfId="18931"/>
    <cellStyle name="20 % – Zvýraznění6 4 4 6 2 3" xfId="30325"/>
    <cellStyle name="20 % – Zvýraznění6 4 4 6 2 4" xfId="41702"/>
    <cellStyle name="20 % – Zvýraznění6 4 4 6 3" xfId="22726"/>
    <cellStyle name="20 % – Zvýraznění6 4 4 6 3 2" xfId="34107"/>
    <cellStyle name="20 % – Zvýraznění6 4 4 6 3 3" xfId="45484"/>
    <cellStyle name="20 % – Zvýraznění6 4 4 6 4" xfId="15100"/>
    <cellStyle name="20 % – Zvýraznění6 4 4 6 5" xfId="26515"/>
    <cellStyle name="20 % – Zvýraznění6 4 4 6 6" xfId="37892"/>
    <cellStyle name="20 % – Zvýraznění6 4 4 7" xfId="7628"/>
    <cellStyle name="20 % – Zvýraznění6 4 4 7 2" xfId="15239"/>
    <cellStyle name="20 % – Zvýraznění6 4 4 7 3" xfId="26652"/>
    <cellStyle name="20 % – Zvýraznění6 4 4 7 4" xfId="38029"/>
    <cellStyle name="20 % – Zvýraznění6 4 4 8" xfId="19031"/>
    <cellStyle name="20 % – Zvýraznění6 4 4 8 2" xfId="30422"/>
    <cellStyle name="20 % – Zvýraznění6 4 4 8 3" xfId="41799"/>
    <cellStyle name="20 % – Zvýraznění6 4 4 9" xfId="11416"/>
    <cellStyle name="20 % – Zvýraznění6 4 5" xfId="474"/>
    <cellStyle name="20 % – Zvýraznění6 4 5 10" xfId="34303"/>
    <cellStyle name="20 % – Zvýraznění6 4 5 2" xfId="3142"/>
    <cellStyle name="20 % – Zvýraznění6 4 5 2 2" xfId="9181"/>
    <cellStyle name="20 % – Zvýraznění6 4 5 2 2 2" xfId="17004"/>
    <cellStyle name="20 % – Zvýraznění6 4 5 2 2 3" xfId="28414"/>
    <cellStyle name="20 % – Zvýraznění6 4 5 2 2 4" xfId="39791"/>
    <cellStyle name="20 % – Zvýraznění6 4 5 2 3" xfId="20590"/>
    <cellStyle name="20 % – Zvýraznění6 4 5 2 3 2" xfId="31974"/>
    <cellStyle name="20 % – Zvýraznění6 4 5 2 3 3" xfId="43351"/>
    <cellStyle name="20 % – Zvýraznění6 4 5 2 4" xfId="12968"/>
    <cellStyle name="20 % – Zvýraznění6 4 5 2 5" xfId="24384"/>
    <cellStyle name="20 % – Zvýraznění6 4 5 2 6" xfId="35759"/>
    <cellStyle name="20 % – Zvýraznění6 4 5 3" xfId="3143"/>
    <cellStyle name="20 % – Zvýraznění6 4 5 3 2" xfId="9182"/>
    <cellStyle name="20 % – Zvýraznění6 4 5 3 2 2" xfId="17005"/>
    <cellStyle name="20 % – Zvýraznění6 4 5 3 2 3" xfId="28415"/>
    <cellStyle name="20 % – Zvýraznění6 4 5 3 2 4" xfId="39792"/>
    <cellStyle name="20 % – Zvýraznění6 4 5 3 3" xfId="20591"/>
    <cellStyle name="20 % – Zvýraznění6 4 5 3 3 2" xfId="31975"/>
    <cellStyle name="20 % – Zvýraznění6 4 5 3 3 3" xfId="43352"/>
    <cellStyle name="20 % – Zvýraznění6 4 5 3 4" xfId="12969"/>
    <cellStyle name="20 % – Zvýraznění6 4 5 3 5" xfId="24385"/>
    <cellStyle name="20 % – Zvýraznění6 4 5 3 6" xfId="35760"/>
    <cellStyle name="20 % – Zvýraznění6 4 5 4" xfId="3144"/>
    <cellStyle name="20 % – Zvýraznění6 4 5 4 2" xfId="9183"/>
    <cellStyle name="20 % – Zvýraznění6 4 5 4 2 2" xfId="17006"/>
    <cellStyle name="20 % – Zvýraznění6 4 5 4 2 3" xfId="28416"/>
    <cellStyle name="20 % – Zvýraznění6 4 5 4 2 4" xfId="39793"/>
    <cellStyle name="20 % – Zvýraznění6 4 5 4 3" xfId="20592"/>
    <cellStyle name="20 % – Zvýraznění6 4 5 4 3 2" xfId="31976"/>
    <cellStyle name="20 % – Zvýraznění6 4 5 4 3 3" xfId="43353"/>
    <cellStyle name="20 % – Zvýraznění6 4 5 4 4" xfId="12970"/>
    <cellStyle name="20 % – Zvýraznění6 4 5 4 5" xfId="24386"/>
    <cellStyle name="20 % – Zvýraznění6 4 5 4 6" xfId="35761"/>
    <cellStyle name="20 % – Zvýraznění6 4 5 5" xfId="3145"/>
    <cellStyle name="20 % – Zvýraznění6 4 5 5 2" xfId="9184"/>
    <cellStyle name="20 % – Zvýraznění6 4 5 5 2 2" xfId="18671"/>
    <cellStyle name="20 % – Zvýraznění6 4 5 5 2 3" xfId="30065"/>
    <cellStyle name="20 % – Zvýraznění6 4 5 5 2 4" xfId="41442"/>
    <cellStyle name="20 % – Zvýraznění6 4 5 5 3" xfId="20593"/>
    <cellStyle name="20 % – Zvýraznění6 4 5 5 3 2" xfId="31977"/>
    <cellStyle name="20 % – Zvýraznění6 4 5 5 3 3" xfId="43354"/>
    <cellStyle name="20 % – Zvýraznění6 4 5 5 4" xfId="12971"/>
    <cellStyle name="20 % – Zvýraznění6 4 5 5 5" xfId="24387"/>
    <cellStyle name="20 % – Zvýraznění6 4 5 5 6" xfId="35762"/>
    <cellStyle name="20 % – Zvýraznění6 4 5 6" xfId="7724"/>
    <cellStyle name="20 % – Zvýraznění6 4 5 6 2" xfId="15304"/>
    <cellStyle name="20 % – Zvýraznění6 4 5 6 3" xfId="26717"/>
    <cellStyle name="20 % – Zvýraznění6 4 5 6 4" xfId="38094"/>
    <cellStyle name="20 % – Zvýraznění6 4 5 7" xfId="19128"/>
    <cellStyle name="20 % – Zvýraznění6 4 5 7 2" xfId="30518"/>
    <cellStyle name="20 % – Zvýraznění6 4 5 7 3" xfId="41895"/>
    <cellStyle name="20 % – Zvýraznění6 4 5 8" xfId="11512"/>
    <cellStyle name="20 % – Zvýraznění6 4 5 9" xfId="22928"/>
    <cellStyle name="20 % – Zvýraznění6 4 6" xfId="3146"/>
    <cellStyle name="20 % – Zvýraznění6 4 6 2" xfId="3147"/>
    <cellStyle name="20 % – Zvýraznění6 4 6 2 2" xfId="9186"/>
    <cellStyle name="20 % – Zvýraznění6 4 6 2 2 2" xfId="17007"/>
    <cellStyle name="20 % – Zvýraznění6 4 6 2 2 3" xfId="28417"/>
    <cellStyle name="20 % – Zvýraznění6 4 6 2 2 4" xfId="39794"/>
    <cellStyle name="20 % – Zvýraznění6 4 6 2 3" xfId="20595"/>
    <cellStyle name="20 % – Zvýraznění6 4 6 2 3 2" xfId="31979"/>
    <cellStyle name="20 % – Zvýraznění6 4 6 2 3 3" xfId="43356"/>
    <cellStyle name="20 % – Zvýraznění6 4 6 2 4" xfId="12973"/>
    <cellStyle name="20 % – Zvýraznění6 4 6 2 5" xfId="24389"/>
    <cellStyle name="20 % – Zvýraznění6 4 6 2 6" xfId="35764"/>
    <cellStyle name="20 % – Zvýraznění6 4 6 3" xfId="3148"/>
    <cellStyle name="20 % – Zvýraznění6 4 6 3 2" xfId="9187"/>
    <cellStyle name="20 % – Zvýraznění6 4 6 3 2 2" xfId="17008"/>
    <cellStyle name="20 % – Zvýraznění6 4 6 3 2 3" xfId="28418"/>
    <cellStyle name="20 % – Zvýraznění6 4 6 3 2 4" xfId="39795"/>
    <cellStyle name="20 % – Zvýraznění6 4 6 3 3" xfId="20596"/>
    <cellStyle name="20 % – Zvýraznění6 4 6 3 3 2" xfId="31980"/>
    <cellStyle name="20 % – Zvýraznění6 4 6 3 3 3" xfId="43357"/>
    <cellStyle name="20 % – Zvýraznění6 4 6 3 4" xfId="12974"/>
    <cellStyle name="20 % – Zvýraznění6 4 6 3 5" xfId="24390"/>
    <cellStyle name="20 % – Zvýraznění6 4 6 3 6" xfId="35765"/>
    <cellStyle name="20 % – Zvýraznění6 4 6 4" xfId="3149"/>
    <cellStyle name="20 % – Zvýraznění6 4 6 4 2" xfId="9188"/>
    <cellStyle name="20 % – Zvýraznění6 4 6 4 2 2" xfId="17009"/>
    <cellStyle name="20 % – Zvýraznění6 4 6 4 2 3" xfId="28419"/>
    <cellStyle name="20 % – Zvýraznění6 4 6 4 2 4" xfId="39796"/>
    <cellStyle name="20 % – Zvýraznění6 4 6 4 3" xfId="20597"/>
    <cellStyle name="20 % – Zvýraznění6 4 6 4 3 2" xfId="31981"/>
    <cellStyle name="20 % – Zvýraznění6 4 6 4 3 3" xfId="43358"/>
    <cellStyle name="20 % – Zvýraznění6 4 6 4 4" xfId="12975"/>
    <cellStyle name="20 % – Zvýraznění6 4 6 4 5" xfId="24391"/>
    <cellStyle name="20 % – Zvýraznění6 4 6 4 6" xfId="35766"/>
    <cellStyle name="20 % – Zvýraznění6 4 6 5" xfId="9185"/>
    <cellStyle name="20 % – Zvýraznění6 4 6 5 2" xfId="15679"/>
    <cellStyle name="20 % – Zvýraznění6 4 6 5 3" xfId="27089"/>
    <cellStyle name="20 % – Zvýraznění6 4 6 5 4" xfId="38466"/>
    <cellStyle name="20 % – Zvýraznění6 4 6 6" xfId="20594"/>
    <cellStyle name="20 % – Zvýraznění6 4 6 6 2" xfId="31978"/>
    <cellStyle name="20 % – Zvýraznění6 4 6 6 3" xfId="43355"/>
    <cellStyle name="20 % – Zvýraznění6 4 6 7" xfId="12972"/>
    <cellStyle name="20 % – Zvýraznění6 4 6 8" xfId="24388"/>
    <cellStyle name="20 % – Zvýraznění6 4 6 9" xfId="35763"/>
    <cellStyle name="20 % – Zvýraznění6 4 7" xfId="3150"/>
    <cellStyle name="20 % – Zvýraznění6 4 7 2" xfId="3151"/>
    <cellStyle name="20 % – Zvýraznění6 4 7 2 2" xfId="9190"/>
    <cellStyle name="20 % – Zvýraznění6 4 7 2 2 2" xfId="17010"/>
    <cellStyle name="20 % – Zvýraznění6 4 7 2 2 3" xfId="28420"/>
    <cellStyle name="20 % – Zvýraznění6 4 7 2 2 4" xfId="39797"/>
    <cellStyle name="20 % – Zvýraznění6 4 7 2 3" xfId="20599"/>
    <cellStyle name="20 % – Zvýraznění6 4 7 2 3 2" xfId="31983"/>
    <cellStyle name="20 % – Zvýraznění6 4 7 2 3 3" xfId="43360"/>
    <cellStyle name="20 % – Zvýraznění6 4 7 2 4" xfId="12977"/>
    <cellStyle name="20 % – Zvýraznění6 4 7 2 5" xfId="24393"/>
    <cellStyle name="20 % – Zvýraznění6 4 7 2 6" xfId="35768"/>
    <cellStyle name="20 % – Zvýraznění6 4 7 3" xfId="3152"/>
    <cellStyle name="20 % – Zvýraznění6 4 7 3 2" xfId="9191"/>
    <cellStyle name="20 % – Zvýraznění6 4 7 3 2 2" xfId="17011"/>
    <cellStyle name="20 % – Zvýraznění6 4 7 3 2 3" xfId="28421"/>
    <cellStyle name="20 % – Zvýraznění6 4 7 3 2 4" xfId="39798"/>
    <cellStyle name="20 % – Zvýraznění6 4 7 3 3" xfId="20600"/>
    <cellStyle name="20 % – Zvýraznění6 4 7 3 3 2" xfId="31984"/>
    <cellStyle name="20 % – Zvýraznění6 4 7 3 3 3" xfId="43361"/>
    <cellStyle name="20 % – Zvýraznění6 4 7 3 4" xfId="12978"/>
    <cellStyle name="20 % – Zvýraznění6 4 7 3 5" xfId="24394"/>
    <cellStyle name="20 % – Zvýraznění6 4 7 3 6" xfId="35769"/>
    <cellStyle name="20 % – Zvýraznění6 4 7 4" xfId="3153"/>
    <cellStyle name="20 % – Zvýraznění6 4 7 4 2" xfId="9192"/>
    <cellStyle name="20 % – Zvýraznění6 4 7 4 2 2" xfId="17012"/>
    <cellStyle name="20 % – Zvýraznění6 4 7 4 2 3" xfId="28422"/>
    <cellStyle name="20 % – Zvýraznění6 4 7 4 2 4" xfId="39799"/>
    <cellStyle name="20 % – Zvýraznění6 4 7 4 3" xfId="20601"/>
    <cellStyle name="20 % – Zvýraznění6 4 7 4 3 2" xfId="31985"/>
    <cellStyle name="20 % – Zvýraznění6 4 7 4 3 3" xfId="43362"/>
    <cellStyle name="20 % – Zvýraznění6 4 7 4 4" xfId="12979"/>
    <cellStyle name="20 % – Zvýraznění6 4 7 4 5" xfId="24395"/>
    <cellStyle name="20 % – Zvýraznění6 4 7 4 6" xfId="35770"/>
    <cellStyle name="20 % – Zvýraznění6 4 7 5" xfId="9189"/>
    <cellStyle name="20 % – Zvýraznění6 4 7 5 2" xfId="15684"/>
    <cellStyle name="20 % – Zvýraznění6 4 7 5 3" xfId="27094"/>
    <cellStyle name="20 % – Zvýraznění6 4 7 5 4" xfId="38471"/>
    <cellStyle name="20 % – Zvýraznění6 4 7 6" xfId="20598"/>
    <cellStyle name="20 % – Zvýraznění6 4 7 6 2" xfId="31982"/>
    <cellStyle name="20 % – Zvýraznění6 4 7 6 3" xfId="43359"/>
    <cellStyle name="20 % – Zvýraznění6 4 7 7" xfId="12976"/>
    <cellStyle name="20 % – Zvýraznění6 4 7 8" xfId="24392"/>
    <cellStyle name="20 % – Zvýraznění6 4 7 9" xfId="35767"/>
    <cellStyle name="20 % – Zvýraznění6 4 8" xfId="3154"/>
    <cellStyle name="20 % – Zvýraznění6 4 8 2" xfId="3155"/>
    <cellStyle name="20 % – Zvýraznění6 4 8 2 2" xfId="9194"/>
    <cellStyle name="20 % – Zvýraznění6 4 8 2 2 2" xfId="17013"/>
    <cellStyle name="20 % – Zvýraznění6 4 8 2 2 3" xfId="28423"/>
    <cellStyle name="20 % – Zvýraznění6 4 8 2 2 4" xfId="39800"/>
    <cellStyle name="20 % – Zvýraznění6 4 8 2 3" xfId="20603"/>
    <cellStyle name="20 % – Zvýraznění6 4 8 2 3 2" xfId="31987"/>
    <cellStyle name="20 % – Zvýraznění6 4 8 2 3 3" xfId="43364"/>
    <cellStyle name="20 % – Zvýraznění6 4 8 2 4" xfId="12981"/>
    <cellStyle name="20 % – Zvýraznění6 4 8 2 5" xfId="24397"/>
    <cellStyle name="20 % – Zvýraznění6 4 8 2 6" xfId="35772"/>
    <cellStyle name="20 % – Zvýraznění6 4 8 3" xfId="3156"/>
    <cellStyle name="20 % – Zvýraznění6 4 8 3 2" xfId="9195"/>
    <cellStyle name="20 % – Zvýraznění6 4 8 3 2 2" xfId="17014"/>
    <cellStyle name="20 % – Zvýraznění6 4 8 3 2 3" xfId="28424"/>
    <cellStyle name="20 % – Zvýraznění6 4 8 3 2 4" xfId="39801"/>
    <cellStyle name="20 % – Zvýraznění6 4 8 3 3" xfId="20604"/>
    <cellStyle name="20 % – Zvýraznění6 4 8 3 3 2" xfId="31988"/>
    <cellStyle name="20 % – Zvýraznění6 4 8 3 3 3" xfId="43365"/>
    <cellStyle name="20 % – Zvýraznění6 4 8 3 4" xfId="12982"/>
    <cellStyle name="20 % – Zvýraznění6 4 8 3 5" xfId="24398"/>
    <cellStyle name="20 % – Zvýraznění6 4 8 3 6" xfId="35773"/>
    <cellStyle name="20 % – Zvýraznění6 4 8 4" xfId="3157"/>
    <cellStyle name="20 % – Zvýraznění6 4 8 4 2" xfId="9196"/>
    <cellStyle name="20 % – Zvýraznění6 4 8 4 2 2" xfId="17015"/>
    <cellStyle name="20 % – Zvýraznění6 4 8 4 2 3" xfId="28425"/>
    <cellStyle name="20 % – Zvýraznění6 4 8 4 2 4" xfId="39802"/>
    <cellStyle name="20 % – Zvýraznění6 4 8 4 3" xfId="20605"/>
    <cellStyle name="20 % – Zvýraznění6 4 8 4 3 2" xfId="31989"/>
    <cellStyle name="20 % – Zvýraznění6 4 8 4 3 3" xfId="43366"/>
    <cellStyle name="20 % – Zvýraznění6 4 8 4 4" xfId="12983"/>
    <cellStyle name="20 % – Zvýraznění6 4 8 4 5" xfId="24399"/>
    <cellStyle name="20 % – Zvýraznění6 4 8 4 6" xfId="35774"/>
    <cellStyle name="20 % – Zvýraznění6 4 8 5" xfId="9193"/>
    <cellStyle name="20 % – Zvýraznění6 4 8 5 2" xfId="15535"/>
    <cellStyle name="20 % – Zvýraznění6 4 8 5 3" xfId="26946"/>
    <cellStyle name="20 % – Zvýraznění6 4 8 5 4" xfId="38323"/>
    <cellStyle name="20 % – Zvýraznění6 4 8 6" xfId="20602"/>
    <cellStyle name="20 % – Zvýraznění6 4 8 6 2" xfId="31986"/>
    <cellStyle name="20 % – Zvýraznění6 4 8 6 3" xfId="43363"/>
    <cellStyle name="20 % – Zvýraznění6 4 8 7" xfId="12980"/>
    <cellStyle name="20 % – Zvýraznění6 4 8 8" xfId="24396"/>
    <cellStyle name="20 % – Zvýraznění6 4 8 9" xfId="35771"/>
    <cellStyle name="20 % – Zvýraznění6 4 9" xfId="3158"/>
    <cellStyle name="20 % – Zvýraznění6 4 9 2" xfId="3159"/>
    <cellStyle name="20 % – Zvýraznění6 4 9 2 2" xfId="9198"/>
    <cellStyle name="20 % – Zvýraznění6 4 9 2 2 2" xfId="17016"/>
    <cellStyle name="20 % – Zvýraznění6 4 9 2 2 3" xfId="28426"/>
    <cellStyle name="20 % – Zvýraznění6 4 9 2 2 4" xfId="39803"/>
    <cellStyle name="20 % – Zvýraznění6 4 9 2 3" xfId="20607"/>
    <cellStyle name="20 % – Zvýraznění6 4 9 2 3 2" xfId="31991"/>
    <cellStyle name="20 % – Zvýraznění6 4 9 2 3 3" xfId="43368"/>
    <cellStyle name="20 % – Zvýraznění6 4 9 2 4" xfId="12985"/>
    <cellStyle name="20 % – Zvýraznění6 4 9 2 5" xfId="24401"/>
    <cellStyle name="20 % – Zvýraznění6 4 9 2 6" xfId="35776"/>
    <cellStyle name="20 % – Zvýraznění6 4 9 3" xfId="3160"/>
    <cellStyle name="20 % – Zvýraznění6 4 9 3 2" xfId="9199"/>
    <cellStyle name="20 % – Zvýraznění6 4 9 3 2 2" xfId="17017"/>
    <cellStyle name="20 % – Zvýraznění6 4 9 3 2 3" xfId="28427"/>
    <cellStyle name="20 % – Zvýraznění6 4 9 3 2 4" xfId="39804"/>
    <cellStyle name="20 % – Zvýraznění6 4 9 3 3" xfId="20608"/>
    <cellStyle name="20 % – Zvýraznění6 4 9 3 3 2" xfId="31992"/>
    <cellStyle name="20 % – Zvýraznění6 4 9 3 3 3" xfId="43369"/>
    <cellStyle name="20 % – Zvýraznění6 4 9 3 4" xfId="12986"/>
    <cellStyle name="20 % – Zvýraznění6 4 9 3 5" xfId="24402"/>
    <cellStyle name="20 % – Zvýraznění6 4 9 3 6" xfId="35777"/>
    <cellStyle name="20 % – Zvýraznění6 4 9 4" xfId="3161"/>
    <cellStyle name="20 % – Zvýraznění6 4 9 4 2" xfId="9200"/>
    <cellStyle name="20 % – Zvýraznění6 4 9 4 2 2" xfId="17018"/>
    <cellStyle name="20 % – Zvýraznění6 4 9 4 2 3" xfId="28428"/>
    <cellStyle name="20 % – Zvýraznění6 4 9 4 2 4" xfId="39805"/>
    <cellStyle name="20 % – Zvýraznění6 4 9 4 3" xfId="20609"/>
    <cellStyle name="20 % – Zvýraznění6 4 9 4 3 2" xfId="31993"/>
    <cellStyle name="20 % – Zvýraznění6 4 9 4 3 3" xfId="43370"/>
    <cellStyle name="20 % – Zvýraznění6 4 9 4 4" xfId="12987"/>
    <cellStyle name="20 % – Zvýraznění6 4 9 4 5" xfId="24403"/>
    <cellStyle name="20 % – Zvýraznění6 4 9 4 6" xfId="35778"/>
    <cellStyle name="20 % – Zvýraznění6 4 9 5" xfId="9197"/>
    <cellStyle name="20 % – Zvýraznění6 4 9 5 2" xfId="15549"/>
    <cellStyle name="20 % – Zvýraznění6 4 9 5 3" xfId="26960"/>
    <cellStyle name="20 % – Zvýraznění6 4 9 5 4" xfId="38337"/>
    <cellStyle name="20 % – Zvýraznění6 4 9 6" xfId="20606"/>
    <cellStyle name="20 % – Zvýraznění6 4 9 6 2" xfId="31990"/>
    <cellStyle name="20 % – Zvýraznění6 4 9 6 3" xfId="43367"/>
    <cellStyle name="20 % – Zvýraznění6 4 9 7" xfId="12984"/>
    <cellStyle name="20 % – Zvýraznění6 4 9 8" xfId="24400"/>
    <cellStyle name="20 % – Zvýraznění6 4 9 9" xfId="35775"/>
    <cellStyle name="20 % – Zvýraznění6 5" xfId="475"/>
    <cellStyle name="20 % – Zvýraznění6 5 10" xfId="3162"/>
    <cellStyle name="20 % – Zvýraznění6 5 10 2" xfId="9201"/>
    <cellStyle name="20 % – Zvýraznění6 5 10 2 2" xfId="17019"/>
    <cellStyle name="20 % – Zvýraznění6 5 10 2 3" xfId="28429"/>
    <cellStyle name="20 % – Zvýraznění6 5 10 2 4" xfId="39806"/>
    <cellStyle name="20 % – Zvýraznění6 5 10 3" xfId="20610"/>
    <cellStyle name="20 % – Zvýraznění6 5 10 3 2" xfId="31994"/>
    <cellStyle name="20 % – Zvýraznění6 5 10 3 3" xfId="43371"/>
    <cellStyle name="20 % – Zvýraznění6 5 10 4" xfId="12988"/>
    <cellStyle name="20 % – Zvýraznění6 5 10 5" xfId="24404"/>
    <cellStyle name="20 % – Zvýraznění6 5 10 6" xfId="35779"/>
    <cellStyle name="20 % – Zvýraznění6 5 11" xfId="3163"/>
    <cellStyle name="20 % – Zvýraznění6 5 11 2" xfId="9202"/>
    <cellStyle name="20 % – Zvýraznění6 5 11 2 2" xfId="17020"/>
    <cellStyle name="20 % – Zvýraznění6 5 11 2 3" xfId="28430"/>
    <cellStyle name="20 % – Zvýraznění6 5 11 2 4" xfId="39807"/>
    <cellStyle name="20 % – Zvýraznění6 5 11 3" xfId="20611"/>
    <cellStyle name="20 % – Zvýraznění6 5 11 3 2" xfId="31995"/>
    <cellStyle name="20 % – Zvýraznění6 5 11 3 3" xfId="43372"/>
    <cellStyle name="20 % – Zvýraznění6 5 11 4" xfId="12989"/>
    <cellStyle name="20 % – Zvýraznění6 5 11 5" xfId="24405"/>
    <cellStyle name="20 % – Zvýraznění6 5 11 6" xfId="35780"/>
    <cellStyle name="20 % – Zvýraznění6 5 12" xfId="3164"/>
    <cellStyle name="20 % – Zvýraznění6 5 12 2" xfId="9203"/>
    <cellStyle name="20 % – Zvýraznění6 5 12 2 2" xfId="18656"/>
    <cellStyle name="20 % – Zvýraznění6 5 12 2 3" xfId="30050"/>
    <cellStyle name="20 % – Zvýraznění6 5 12 2 4" xfId="41427"/>
    <cellStyle name="20 % – Zvýraznění6 5 12 3" xfId="20612"/>
    <cellStyle name="20 % – Zvýraznění6 5 12 3 2" xfId="31996"/>
    <cellStyle name="20 % – Zvýraznění6 5 12 3 3" xfId="43373"/>
    <cellStyle name="20 % – Zvýraznění6 5 12 4" xfId="12990"/>
    <cellStyle name="20 % – Zvýraznění6 5 12 5" xfId="24406"/>
    <cellStyle name="20 % – Zvýraznění6 5 12 6" xfId="35781"/>
    <cellStyle name="20 % – Zvýraznění6 5 13" xfId="7725"/>
    <cellStyle name="20 % – Zvýraznění6 5 13 2" xfId="15268"/>
    <cellStyle name="20 % – Zvýraznění6 5 13 3" xfId="26681"/>
    <cellStyle name="20 % – Zvýraznění6 5 13 4" xfId="38058"/>
    <cellStyle name="20 % – Zvýraznění6 5 14" xfId="19129"/>
    <cellStyle name="20 % – Zvýraznění6 5 14 2" xfId="30519"/>
    <cellStyle name="20 % – Zvýraznění6 5 14 3" xfId="41896"/>
    <cellStyle name="20 % – Zvýraznění6 5 15" xfId="11513"/>
    <cellStyle name="20 % – Zvýraznění6 5 16" xfId="22929"/>
    <cellStyle name="20 % – Zvýraznění6 5 17" xfId="34304"/>
    <cellStyle name="20 % – Zvýraznění6 5 2" xfId="476"/>
    <cellStyle name="20 % – Zvýraznění6 5 2 10" xfId="34305"/>
    <cellStyle name="20 % – Zvýraznění6 5 2 2" xfId="3165"/>
    <cellStyle name="20 % – Zvýraznění6 5 2 2 2" xfId="9204"/>
    <cellStyle name="20 % – Zvýraznění6 5 2 2 2 2" xfId="17021"/>
    <cellStyle name="20 % – Zvýraznění6 5 2 2 2 3" xfId="28431"/>
    <cellStyle name="20 % – Zvýraznění6 5 2 2 2 4" xfId="39808"/>
    <cellStyle name="20 % – Zvýraznění6 5 2 2 3" xfId="20613"/>
    <cellStyle name="20 % – Zvýraznění6 5 2 2 3 2" xfId="31997"/>
    <cellStyle name="20 % – Zvýraznění6 5 2 2 3 3" xfId="43374"/>
    <cellStyle name="20 % – Zvýraznění6 5 2 2 4" xfId="12991"/>
    <cellStyle name="20 % – Zvýraznění6 5 2 2 5" xfId="24407"/>
    <cellStyle name="20 % – Zvýraznění6 5 2 2 6" xfId="35782"/>
    <cellStyle name="20 % – Zvýraznění6 5 2 3" xfId="3166"/>
    <cellStyle name="20 % – Zvýraznění6 5 2 3 2" xfId="9205"/>
    <cellStyle name="20 % – Zvýraznění6 5 2 3 2 2" xfId="17022"/>
    <cellStyle name="20 % – Zvýraznění6 5 2 3 2 3" xfId="28432"/>
    <cellStyle name="20 % – Zvýraznění6 5 2 3 2 4" xfId="39809"/>
    <cellStyle name="20 % – Zvýraznění6 5 2 3 3" xfId="20614"/>
    <cellStyle name="20 % – Zvýraznění6 5 2 3 3 2" xfId="31998"/>
    <cellStyle name="20 % – Zvýraznění6 5 2 3 3 3" xfId="43375"/>
    <cellStyle name="20 % – Zvýraznění6 5 2 3 4" xfId="12992"/>
    <cellStyle name="20 % – Zvýraznění6 5 2 3 5" xfId="24408"/>
    <cellStyle name="20 % – Zvýraznění6 5 2 3 6" xfId="35783"/>
    <cellStyle name="20 % – Zvýraznění6 5 2 4" xfId="3167"/>
    <cellStyle name="20 % – Zvýraznění6 5 2 4 2" xfId="9206"/>
    <cellStyle name="20 % – Zvýraznění6 5 2 4 2 2" xfId="17023"/>
    <cellStyle name="20 % – Zvýraznění6 5 2 4 2 3" xfId="28433"/>
    <cellStyle name="20 % – Zvýraznění6 5 2 4 2 4" xfId="39810"/>
    <cellStyle name="20 % – Zvýraznění6 5 2 4 3" xfId="20615"/>
    <cellStyle name="20 % – Zvýraznění6 5 2 4 3 2" xfId="31999"/>
    <cellStyle name="20 % – Zvýraznění6 5 2 4 3 3" xfId="43376"/>
    <cellStyle name="20 % – Zvýraznění6 5 2 4 4" xfId="12993"/>
    <cellStyle name="20 % – Zvýraznění6 5 2 4 5" xfId="24409"/>
    <cellStyle name="20 % – Zvýraznění6 5 2 4 6" xfId="35784"/>
    <cellStyle name="20 % – Zvýraznění6 5 2 5" xfId="3168"/>
    <cellStyle name="20 % – Zvýraznění6 5 2 5 2" xfId="9207"/>
    <cellStyle name="20 % – Zvýraznění6 5 2 5 2 2" xfId="18850"/>
    <cellStyle name="20 % – Zvýraznění6 5 2 5 2 3" xfId="30244"/>
    <cellStyle name="20 % – Zvýraznění6 5 2 5 2 4" xfId="41621"/>
    <cellStyle name="20 % – Zvýraznění6 5 2 5 3" xfId="20616"/>
    <cellStyle name="20 % – Zvýraznění6 5 2 5 3 2" xfId="32000"/>
    <cellStyle name="20 % – Zvýraznění6 5 2 5 3 3" xfId="43377"/>
    <cellStyle name="20 % – Zvýraznění6 5 2 5 4" xfId="12994"/>
    <cellStyle name="20 % – Zvýraznění6 5 2 5 5" xfId="24410"/>
    <cellStyle name="20 % – Zvýraznění6 5 2 5 6" xfId="35785"/>
    <cellStyle name="20 % – Zvýraznění6 5 2 6" xfId="7726"/>
    <cellStyle name="20 % – Zvýraznění6 5 2 6 2" xfId="15422"/>
    <cellStyle name="20 % – Zvýraznění6 5 2 6 3" xfId="26835"/>
    <cellStyle name="20 % – Zvýraznění6 5 2 6 4" xfId="38212"/>
    <cellStyle name="20 % – Zvýraznění6 5 2 7" xfId="19130"/>
    <cellStyle name="20 % – Zvýraznění6 5 2 7 2" xfId="30520"/>
    <cellStyle name="20 % – Zvýraznění6 5 2 7 3" xfId="41897"/>
    <cellStyle name="20 % – Zvýraznění6 5 2 8" xfId="11514"/>
    <cellStyle name="20 % – Zvýraznění6 5 2 9" xfId="22930"/>
    <cellStyle name="20 % – Zvýraznění6 5 3" xfId="477"/>
    <cellStyle name="20 % – Zvýraznění6 5 3 10" xfId="34306"/>
    <cellStyle name="20 % – Zvýraznění6 5 3 2" xfId="3169"/>
    <cellStyle name="20 % – Zvýraznění6 5 3 2 2" xfId="9208"/>
    <cellStyle name="20 % – Zvýraznění6 5 3 2 2 2" xfId="17024"/>
    <cellStyle name="20 % – Zvýraznění6 5 3 2 2 3" xfId="28434"/>
    <cellStyle name="20 % – Zvýraznění6 5 3 2 2 4" xfId="39811"/>
    <cellStyle name="20 % – Zvýraznění6 5 3 2 3" xfId="20617"/>
    <cellStyle name="20 % – Zvýraznění6 5 3 2 3 2" xfId="32001"/>
    <cellStyle name="20 % – Zvýraznění6 5 3 2 3 3" xfId="43378"/>
    <cellStyle name="20 % – Zvýraznění6 5 3 2 4" xfId="12995"/>
    <cellStyle name="20 % – Zvýraznění6 5 3 2 5" xfId="24411"/>
    <cellStyle name="20 % – Zvýraznění6 5 3 2 6" xfId="35786"/>
    <cellStyle name="20 % – Zvýraznění6 5 3 3" xfId="3170"/>
    <cellStyle name="20 % – Zvýraznění6 5 3 3 2" xfId="9209"/>
    <cellStyle name="20 % – Zvýraznění6 5 3 3 2 2" xfId="17025"/>
    <cellStyle name="20 % – Zvýraznění6 5 3 3 2 3" xfId="28435"/>
    <cellStyle name="20 % – Zvýraznění6 5 3 3 2 4" xfId="39812"/>
    <cellStyle name="20 % – Zvýraznění6 5 3 3 3" xfId="20618"/>
    <cellStyle name="20 % – Zvýraznění6 5 3 3 3 2" xfId="32002"/>
    <cellStyle name="20 % – Zvýraznění6 5 3 3 3 3" xfId="43379"/>
    <cellStyle name="20 % – Zvýraznění6 5 3 3 4" xfId="12996"/>
    <cellStyle name="20 % – Zvýraznění6 5 3 3 5" xfId="24412"/>
    <cellStyle name="20 % – Zvýraznění6 5 3 3 6" xfId="35787"/>
    <cellStyle name="20 % – Zvýraznění6 5 3 4" xfId="3171"/>
    <cellStyle name="20 % – Zvýraznění6 5 3 4 2" xfId="9210"/>
    <cellStyle name="20 % – Zvýraznění6 5 3 4 2 2" xfId="17026"/>
    <cellStyle name="20 % – Zvýraznění6 5 3 4 2 3" xfId="28436"/>
    <cellStyle name="20 % – Zvýraznění6 5 3 4 2 4" xfId="39813"/>
    <cellStyle name="20 % – Zvýraznění6 5 3 4 3" xfId="20619"/>
    <cellStyle name="20 % – Zvýraznění6 5 3 4 3 2" xfId="32003"/>
    <cellStyle name="20 % – Zvýraznění6 5 3 4 3 3" xfId="43380"/>
    <cellStyle name="20 % – Zvýraznění6 5 3 4 4" xfId="12997"/>
    <cellStyle name="20 % – Zvýraznění6 5 3 4 5" xfId="24413"/>
    <cellStyle name="20 % – Zvýraznění6 5 3 4 6" xfId="35788"/>
    <cellStyle name="20 % – Zvýraznění6 5 3 5" xfId="3172"/>
    <cellStyle name="20 % – Zvýraznění6 5 3 5 2" xfId="9211"/>
    <cellStyle name="20 % – Zvýraznění6 5 3 5 2 2" xfId="18723"/>
    <cellStyle name="20 % – Zvýraznění6 5 3 5 2 3" xfId="30117"/>
    <cellStyle name="20 % – Zvýraznění6 5 3 5 2 4" xfId="41494"/>
    <cellStyle name="20 % – Zvýraznění6 5 3 5 3" xfId="20620"/>
    <cellStyle name="20 % – Zvýraznění6 5 3 5 3 2" xfId="32004"/>
    <cellStyle name="20 % – Zvýraznění6 5 3 5 3 3" xfId="43381"/>
    <cellStyle name="20 % – Zvýraznění6 5 3 5 4" xfId="12998"/>
    <cellStyle name="20 % – Zvýraznění6 5 3 5 5" xfId="24414"/>
    <cellStyle name="20 % – Zvýraznění6 5 3 5 6" xfId="35789"/>
    <cellStyle name="20 % – Zvýraznění6 5 3 6" xfId="7727"/>
    <cellStyle name="20 % – Zvýraznění6 5 3 6 2" xfId="15286"/>
    <cellStyle name="20 % – Zvýraznění6 5 3 6 3" xfId="26699"/>
    <cellStyle name="20 % – Zvýraznění6 5 3 6 4" xfId="38076"/>
    <cellStyle name="20 % – Zvýraznění6 5 3 7" xfId="19131"/>
    <cellStyle name="20 % – Zvýraznění6 5 3 7 2" xfId="30521"/>
    <cellStyle name="20 % – Zvýraznění6 5 3 7 3" xfId="41898"/>
    <cellStyle name="20 % – Zvýraznění6 5 3 8" xfId="11515"/>
    <cellStyle name="20 % – Zvýraznění6 5 3 9" xfId="22931"/>
    <cellStyle name="20 % – Zvýraznění6 5 4" xfId="3173"/>
    <cellStyle name="20 % – Zvýraznění6 5 4 2" xfId="3174"/>
    <cellStyle name="20 % – Zvýraznění6 5 4 2 2" xfId="9213"/>
    <cellStyle name="20 % – Zvýraznění6 5 4 2 2 2" xfId="17027"/>
    <cellStyle name="20 % – Zvýraznění6 5 4 2 2 3" xfId="28437"/>
    <cellStyle name="20 % – Zvýraznění6 5 4 2 2 4" xfId="39814"/>
    <cellStyle name="20 % – Zvýraznění6 5 4 2 3" xfId="20622"/>
    <cellStyle name="20 % – Zvýraznění6 5 4 2 3 2" xfId="32006"/>
    <cellStyle name="20 % – Zvýraznění6 5 4 2 3 3" xfId="43383"/>
    <cellStyle name="20 % – Zvýraznění6 5 4 2 4" xfId="13000"/>
    <cellStyle name="20 % – Zvýraznění6 5 4 2 5" xfId="24416"/>
    <cellStyle name="20 % – Zvýraznění6 5 4 2 6" xfId="35791"/>
    <cellStyle name="20 % – Zvýraznění6 5 4 3" xfId="3175"/>
    <cellStyle name="20 % – Zvýraznění6 5 4 3 2" xfId="9214"/>
    <cellStyle name="20 % – Zvýraznění6 5 4 3 2 2" xfId="17028"/>
    <cellStyle name="20 % – Zvýraznění6 5 4 3 2 3" xfId="28438"/>
    <cellStyle name="20 % – Zvýraznění6 5 4 3 2 4" xfId="39815"/>
    <cellStyle name="20 % – Zvýraznění6 5 4 3 3" xfId="20623"/>
    <cellStyle name="20 % – Zvýraznění6 5 4 3 3 2" xfId="32007"/>
    <cellStyle name="20 % – Zvýraznění6 5 4 3 3 3" xfId="43384"/>
    <cellStyle name="20 % – Zvýraznění6 5 4 3 4" xfId="13001"/>
    <cellStyle name="20 % – Zvýraznění6 5 4 3 5" xfId="24417"/>
    <cellStyle name="20 % – Zvýraznění6 5 4 3 6" xfId="35792"/>
    <cellStyle name="20 % – Zvýraznění6 5 4 4" xfId="3176"/>
    <cellStyle name="20 % – Zvýraznění6 5 4 4 2" xfId="9215"/>
    <cellStyle name="20 % – Zvýraznění6 5 4 4 2 2" xfId="17029"/>
    <cellStyle name="20 % – Zvýraznění6 5 4 4 2 3" xfId="28439"/>
    <cellStyle name="20 % – Zvýraznění6 5 4 4 2 4" xfId="39816"/>
    <cellStyle name="20 % – Zvýraznění6 5 4 4 3" xfId="20624"/>
    <cellStyle name="20 % – Zvýraznění6 5 4 4 3 2" xfId="32008"/>
    <cellStyle name="20 % – Zvýraznění6 5 4 4 3 3" xfId="43385"/>
    <cellStyle name="20 % – Zvýraznění6 5 4 4 4" xfId="13002"/>
    <cellStyle name="20 % – Zvýraznění6 5 4 4 5" xfId="24418"/>
    <cellStyle name="20 % – Zvýraznění6 5 4 4 6" xfId="35793"/>
    <cellStyle name="20 % – Zvýraznění6 5 4 5" xfId="9212"/>
    <cellStyle name="20 % – Zvýraznění6 5 4 5 2" xfId="15636"/>
    <cellStyle name="20 % – Zvýraznění6 5 4 5 3" xfId="27046"/>
    <cellStyle name="20 % – Zvýraznění6 5 4 5 4" xfId="38423"/>
    <cellStyle name="20 % – Zvýraznění6 5 4 6" xfId="20621"/>
    <cellStyle name="20 % – Zvýraznění6 5 4 6 2" xfId="32005"/>
    <cellStyle name="20 % – Zvýraznění6 5 4 6 3" xfId="43382"/>
    <cellStyle name="20 % – Zvýraznění6 5 4 7" xfId="12999"/>
    <cellStyle name="20 % – Zvýraznění6 5 4 8" xfId="24415"/>
    <cellStyle name="20 % – Zvýraznění6 5 4 9" xfId="35790"/>
    <cellStyle name="20 % – Zvýraznění6 5 5" xfId="3177"/>
    <cellStyle name="20 % – Zvýraznění6 5 5 2" xfId="3178"/>
    <cellStyle name="20 % – Zvýraznění6 5 5 2 2" xfId="9217"/>
    <cellStyle name="20 % – Zvýraznění6 5 5 2 2 2" xfId="17030"/>
    <cellStyle name="20 % – Zvýraznění6 5 5 2 2 3" xfId="28440"/>
    <cellStyle name="20 % – Zvýraznění6 5 5 2 2 4" xfId="39817"/>
    <cellStyle name="20 % – Zvýraznění6 5 5 2 3" xfId="20626"/>
    <cellStyle name="20 % – Zvýraznění6 5 5 2 3 2" xfId="32010"/>
    <cellStyle name="20 % – Zvýraznění6 5 5 2 3 3" xfId="43387"/>
    <cellStyle name="20 % – Zvýraznění6 5 5 2 4" xfId="13004"/>
    <cellStyle name="20 % – Zvýraznění6 5 5 2 5" xfId="24420"/>
    <cellStyle name="20 % – Zvýraznění6 5 5 2 6" xfId="35795"/>
    <cellStyle name="20 % – Zvýraznění6 5 5 3" xfId="3179"/>
    <cellStyle name="20 % – Zvýraznění6 5 5 3 2" xfId="9218"/>
    <cellStyle name="20 % – Zvýraznění6 5 5 3 2 2" xfId="17031"/>
    <cellStyle name="20 % – Zvýraznění6 5 5 3 2 3" xfId="28441"/>
    <cellStyle name="20 % – Zvýraznění6 5 5 3 2 4" xfId="39818"/>
    <cellStyle name="20 % – Zvýraznění6 5 5 3 3" xfId="20627"/>
    <cellStyle name="20 % – Zvýraznění6 5 5 3 3 2" xfId="32011"/>
    <cellStyle name="20 % – Zvýraznění6 5 5 3 3 3" xfId="43388"/>
    <cellStyle name="20 % – Zvýraznění6 5 5 3 4" xfId="13005"/>
    <cellStyle name="20 % – Zvýraznění6 5 5 3 5" xfId="24421"/>
    <cellStyle name="20 % – Zvýraznění6 5 5 3 6" xfId="35796"/>
    <cellStyle name="20 % – Zvýraznění6 5 5 4" xfId="3180"/>
    <cellStyle name="20 % – Zvýraznění6 5 5 4 2" xfId="9219"/>
    <cellStyle name="20 % – Zvýraznění6 5 5 4 2 2" xfId="17032"/>
    <cellStyle name="20 % – Zvýraznění6 5 5 4 2 3" xfId="28442"/>
    <cellStyle name="20 % – Zvýraznění6 5 5 4 2 4" xfId="39819"/>
    <cellStyle name="20 % – Zvýraznění6 5 5 4 3" xfId="20628"/>
    <cellStyle name="20 % – Zvýraznění6 5 5 4 3 2" xfId="32012"/>
    <cellStyle name="20 % – Zvýraznění6 5 5 4 3 3" xfId="43389"/>
    <cellStyle name="20 % – Zvýraznění6 5 5 4 4" xfId="13006"/>
    <cellStyle name="20 % – Zvýraznění6 5 5 4 5" xfId="24422"/>
    <cellStyle name="20 % – Zvýraznění6 5 5 4 6" xfId="35797"/>
    <cellStyle name="20 % – Zvýraznění6 5 5 5" xfId="9216"/>
    <cellStyle name="20 % – Zvýraznění6 5 5 5 2" xfId="15716"/>
    <cellStyle name="20 % – Zvýraznění6 5 5 5 3" xfId="27126"/>
    <cellStyle name="20 % – Zvýraznění6 5 5 5 4" xfId="38503"/>
    <cellStyle name="20 % – Zvýraznění6 5 5 6" xfId="20625"/>
    <cellStyle name="20 % – Zvýraznění6 5 5 6 2" xfId="32009"/>
    <cellStyle name="20 % – Zvýraznění6 5 5 6 3" xfId="43386"/>
    <cellStyle name="20 % – Zvýraznění6 5 5 7" xfId="13003"/>
    <cellStyle name="20 % – Zvýraznění6 5 5 8" xfId="24419"/>
    <cellStyle name="20 % – Zvýraznění6 5 5 9" xfId="35794"/>
    <cellStyle name="20 % – Zvýraznění6 5 6" xfId="3181"/>
    <cellStyle name="20 % – Zvýraznění6 5 6 2" xfId="3182"/>
    <cellStyle name="20 % – Zvýraznění6 5 6 2 2" xfId="9221"/>
    <cellStyle name="20 % – Zvýraznění6 5 6 2 2 2" xfId="17033"/>
    <cellStyle name="20 % – Zvýraznění6 5 6 2 2 3" xfId="28443"/>
    <cellStyle name="20 % – Zvýraznění6 5 6 2 2 4" xfId="39820"/>
    <cellStyle name="20 % – Zvýraznění6 5 6 2 3" xfId="20630"/>
    <cellStyle name="20 % – Zvýraznění6 5 6 2 3 2" xfId="32014"/>
    <cellStyle name="20 % – Zvýraznění6 5 6 2 3 3" xfId="43391"/>
    <cellStyle name="20 % – Zvýraznění6 5 6 2 4" xfId="13008"/>
    <cellStyle name="20 % – Zvýraznění6 5 6 2 5" xfId="24424"/>
    <cellStyle name="20 % – Zvýraznění6 5 6 2 6" xfId="35799"/>
    <cellStyle name="20 % – Zvýraznění6 5 6 3" xfId="3183"/>
    <cellStyle name="20 % – Zvýraznění6 5 6 3 2" xfId="9222"/>
    <cellStyle name="20 % – Zvýraznění6 5 6 3 2 2" xfId="17034"/>
    <cellStyle name="20 % – Zvýraznění6 5 6 3 2 3" xfId="28444"/>
    <cellStyle name="20 % – Zvýraznění6 5 6 3 2 4" xfId="39821"/>
    <cellStyle name="20 % – Zvýraznění6 5 6 3 3" xfId="20631"/>
    <cellStyle name="20 % – Zvýraznění6 5 6 3 3 2" xfId="32015"/>
    <cellStyle name="20 % – Zvýraznění6 5 6 3 3 3" xfId="43392"/>
    <cellStyle name="20 % – Zvýraznění6 5 6 3 4" xfId="13009"/>
    <cellStyle name="20 % – Zvýraznění6 5 6 3 5" xfId="24425"/>
    <cellStyle name="20 % – Zvýraznění6 5 6 3 6" xfId="35800"/>
    <cellStyle name="20 % – Zvýraznění6 5 6 4" xfId="3184"/>
    <cellStyle name="20 % – Zvýraznění6 5 6 4 2" xfId="9223"/>
    <cellStyle name="20 % – Zvýraznění6 5 6 4 2 2" xfId="17035"/>
    <cellStyle name="20 % – Zvýraznění6 5 6 4 2 3" xfId="28445"/>
    <cellStyle name="20 % – Zvýraznění6 5 6 4 2 4" xfId="39822"/>
    <cellStyle name="20 % – Zvýraznění6 5 6 4 3" xfId="20632"/>
    <cellStyle name="20 % – Zvýraznění6 5 6 4 3 2" xfId="32016"/>
    <cellStyle name="20 % – Zvýraznění6 5 6 4 3 3" xfId="43393"/>
    <cellStyle name="20 % – Zvýraznění6 5 6 4 4" xfId="13010"/>
    <cellStyle name="20 % – Zvýraznění6 5 6 4 5" xfId="24426"/>
    <cellStyle name="20 % – Zvýraznění6 5 6 4 6" xfId="35801"/>
    <cellStyle name="20 % – Zvýraznění6 5 6 5" xfId="9220"/>
    <cellStyle name="20 % – Zvýraznění6 5 6 5 2" xfId="15798"/>
    <cellStyle name="20 % – Zvýraznění6 5 6 5 3" xfId="27208"/>
    <cellStyle name="20 % – Zvýraznění6 5 6 5 4" xfId="38585"/>
    <cellStyle name="20 % – Zvýraznění6 5 6 6" xfId="20629"/>
    <cellStyle name="20 % – Zvýraznění6 5 6 6 2" xfId="32013"/>
    <cellStyle name="20 % – Zvýraznění6 5 6 6 3" xfId="43390"/>
    <cellStyle name="20 % – Zvýraznění6 5 6 7" xfId="13007"/>
    <cellStyle name="20 % – Zvýraznění6 5 6 8" xfId="24423"/>
    <cellStyle name="20 % – Zvýraznění6 5 6 9" xfId="35798"/>
    <cellStyle name="20 % – Zvýraznění6 5 7" xfId="3185"/>
    <cellStyle name="20 % – Zvýraznění6 5 7 2" xfId="3186"/>
    <cellStyle name="20 % – Zvýraznění6 5 7 2 2" xfId="9225"/>
    <cellStyle name="20 % – Zvýraznění6 5 7 2 2 2" xfId="17036"/>
    <cellStyle name="20 % – Zvýraznění6 5 7 2 2 3" xfId="28446"/>
    <cellStyle name="20 % – Zvýraznění6 5 7 2 2 4" xfId="39823"/>
    <cellStyle name="20 % – Zvýraznění6 5 7 2 3" xfId="20634"/>
    <cellStyle name="20 % – Zvýraznění6 5 7 2 3 2" xfId="32018"/>
    <cellStyle name="20 % – Zvýraznění6 5 7 2 3 3" xfId="43395"/>
    <cellStyle name="20 % – Zvýraznění6 5 7 2 4" xfId="13012"/>
    <cellStyle name="20 % – Zvýraznění6 5 7 2 5" xfId="24428"/>
    <cellStyle name="20 % – Zvýraznění6 5 7 2 6" xfId="35803"/>
    <cellStyle name="20 % – Zvýraznění6 5 7 3" xfId="3187"/>
    <cellStyle name="20 % – Zvýraznění6 5 7 3 2" xfId="9226"/>
    <cellStyle name="20 % – Zvýraznění6 5 7 3 2 2" xfId="17037"/>
    <cellStyle name="20 % – Zvýraznění6 5 7 3 2 3" xfId="28447"/>
    <cellStyle name="20 % – Zvýraznění6 5 7 3 2 4" xfId="39824"/>
    <cellStyle name="20 % – Zvýraznění6 5 7 3 3" xfId="20635"/>
    <cellStyle name="20 % – Zvýraznění6 5 7 3 3 2" xfId="32019"/>
    <cellStyle name="20 % – Zvýraznění6 5 7 3 3 3" xfId="43396"/>
    <cellStyle name="20 % – Zvýraznění6 5 7 3 4" xfId="13013"/>
    <cellStyle name="20 % – Zvýraznění6 5 7 3 5" xfId="24429"/>
    <cellStyle name="20 % – Zvýraznění6 5 7 3 6" xfId="35804"/>
    <cellStyle name="20 % – Zvýraznění6 5 7 4" xfId="3188"/>
    <cellStyle name="20 % – Zvýraznění6 5 7 4 2" xfId="9227"/>
    <cellStyle name="20 % – Zvýraznění6 5 7 4 2 2" xfId="17038"/>
    <cellStyle name="20 % – Zvýraznění6 5 7 4 2 3" xfId="28448"/>
    <cellStyle name="20 % – Zvýraznění6 5 7 4 2 4" xfId="39825"/>
    <cellStyle name="20 % – Zvýraznění6 5 7 4 3" xfId="20636"/>
    <cellStyle name="20 % – Zvýraznění6 5 7 4 3 2" xfId="32020"/>
    <cellStyle name="20 % – Zvýraznění6 5 7 4 3 3" xfId="43397"/>
    <cellStyle name="20 % – Zvýraznění6 5 7 4 4" xfId="13014"/>
    <cellStyle name="20 % – Zvýraznění6 5 7 4 5" xfId="24430"/>
    <cellStyle name="20 % – Zvýraznění6 5 7 4 6" xfId="35805"/>
    <cellStyle name="20 % – Zvýraznění6 5 7 5" xfId="9224"/>
    <cellStyle name="20 % – Zvýraznění6 5 7 5 2" xfId="15891"/>
    <cellStyle name="20 % – Zvýraznění6 5 7 5 3" xfId="27301"/>
    <cellStyle name="20 % – Zvýraznění6 5 7 5 4" xfId="38678"/>
    <cellStyle name="20 % – Zvýraznění6 5 7 6" xfId="20633"/>
    <cellStyle name="20 % – Zvýraznění6 5 7 6 2" xfId="32017"/>
    <cellStyle name="20 % – Zvýraznění6 5 7 6 3" xfId="43394"/>
    <cellStyle name="20 % – Zvýraznění6 5 7 7" xfId="13011"/>
    <cellStyle name="20 % – Zvýraznění6 5 7 8" xfId="24427"/>
    <cellStyle name="20 % – Zvýraznění6 5 7 9" xfId="35802"/>
    <cellStyle name="20 % – Zvýraznění6 5 8" xfId="3189"/>
    <cellStyle name="20 % – Zvýraznění6 5 8 2" xfId="3190"/>
    <cellStyle name="20 % – Zvýraznění6 5 8 2 2" xfId="9229"/>
    <cellStyle name="20 % – Zvýraznění6 5 8 2 2 2" xfId="17039"/>
    <cellStyle name="20 % – Zvýraznění6 5 8 2 2 3" xfId="28449"/>
    <cellStyle name="20 % – Zvýraznění6 5 8 2 2 4" xfId="39826"/>
    <cellStyle name="20 % – Zvýraznění6 5 8 2 3" xfId="20638"/>
    <cellStyle name="20 % – Zvýraznění6 5 8 2 3 2" xfId="32022"/>
    <cellStyle name="20 % – Zvýraznění6 5 8 2 3 3" xfId="43399"/>
    <cellStyle name="20 % – Zvýraznění6 5 8 2 4" xfId="13016"/>
    <cellStyle name="20 % – Zvýraznění6 5 8 2 5" xfId="24432"/>
    <cellStyle name="20 % – Zvýraznění6 5 8 2 6" xfId="35807"/>
    <cellStyle name="20 % – Zvýraznění6 5 8 3" xfId="3191"/>
    <cellStyle name="20 % – Zvýraznění6 5 8 3 2" xfId="9230"/>
    <cellStyle name="20 % – Zvýraznění6 5 8 3 2 2" xfId="17040"/>
    <cellStyle name="20 % – Zvýraznění6 5 8 3 2 3" xfId="28450"/>
    <cellStyle name="20 % – Zvýraznění6 5 8 3 2 4" xfId="39827"/>
    <cellStyle name="20 % – Zvýraznění6 5 8 3 3" xfId="20639"/>
    <cellStyle name="20 % – Zvýraznění6 5 8 3 3 2" xfId="32023"/>
    <cellStyle name="20 % – Zvýraznění6 5 8 3 3 3" xfId="43400"/>
    <cellStyle name="20 % – Zvýraznění6 5 8 3 4" xfId="13017"/>
    <cellStyle name="20 % – Zvýraznění6 5 8 3 5" xfId="24433"/>
    <cellStyle name="20 % – Zvýraznění6 5 8 3 6" xfId="35808"/>
    <cellStyle name="20 % – Zvýraznění6 5 8 4" xfId="3192"/>
    <cellStyle name="20 % – Zvýraznění6 5 8 4 2" xfId="9231"/>
    <cellStyle name="20 % – Zvýraznění6 5 8 4 2 2" xfId="17041"/>
    <cellStyle name="20 % – Zvýraznění6 5 8 4 2 3" xfId="28451"/>
    <cellStyle name="20 % – Zvýraznění6 5 8 4 2 4" xfId="39828"/>
    <cellStyle name="20 % – Zvýraznění6 5 8 4 3" xfId="20640"/>
    <cellStyle name="20 % – Zvýraznění6 5 8 4 3 2" xfId="32024"/>
    <cellStyle name="20 % – Zvýraznění6 5 8 4 3 3" xfId="43401"/>
    <cellStyle name="20 % – Zvýraznění6 5 8 4 4" xfId="13018"/>
    <cellStyle name="20 % – Zvýraznění6 5 8 4 5" xfId="24434"/>
    <cellStyle name="20 % – Zvýraznění6 5 8 4 6" xfId="35809"/>
    <cellStyle name="20 % – Zvýraznění6 5 8 5" xfId="9228"/>
    <cellStyle name="20 % – Zvýraznění6 5 8 5 2" xfId="15974"/>
    <cellStyle name="20 % – Zvýraznění6 5 8 5 3" xfId="27384"/>
    <cellStyle name="20 % – Zvýraznění6 5 8 5 4" xfId="38761"/>
    <cellStyle name="20 % – Zvýraznění6 5 8 6" xfId="20637"/>
    <cellStyle name="20 % – Zvýraznění6 5 8 6 2" xfId="32021"/>
    <cellStyle name="20 % – Zvýraznění6 5 8 6 3" xfId="43398"/>
    <cellStyle name="20 % – Zvýraznění6 5 8 7" xfId="13015"/>
    <cellStyle name="20 % – Zvýraznění6 5 8 8" xfId="24431"/>
    <cellStyle name="20 % – Zvýraznění6 5 8 9" xfId="35806"/>
    <cellStyle name="20 % – Zvýraznění6 5 9" xfId="3193"/>
    <cellStyle name="20 % – Zvýraznění6 5 9 2" xfId="9232"/>
    <cellStyle name="20 % – Zvýraznění6 5 9 2 2" xfId="17042"/>
    <cellStyle name="20 % – Zvýraznění6 5 9 2 3" xfId="28452"/>
    <cellStyle name="20 % – Zvýraznění6 5 9 2 4" xfId="39829"/>
    <cellStyle name="20 % – Zvýraznění6 5 9 3" xfId="20641"/>
    <cellStyle name="20 % – Zvýraznění6 5 9 3 2" xfId="32025"/>
    <cellStyle name="20 % – Zvýraznění6 5 9 3 3" xfId="43402"/>
    <cellStyle name="20 % – Zvýraznění6 5 9 4" xfId="13019"/>
    <cellStyle name="20 % – Zvýraznění6 5 9 5" xfId="24435"/>
    <cellStyle name="20 % – Zvýraznění6 5 9 6" xfId="35810"/>
    <cellStyle name="20 % – Zvýraznění6 6" xfId="478"/>
    <cellStyle name="20 % – Zvýraznění6 6 10" xfId="3194"/>
    <cellStyle name="20 % – Zvýraznění6 6 10 2" xfId="9233"/>
    <cellStyle name="20 % – Zvýraznění6 6 10 2 2" xfId="17043"/>
    <cellStyle name="20 % – Zvýraznění6 6 10 2 3" xfId="28453"/>
    <cellStyle name="20 % – Zvýraznění6 6 10 2 4" xfId="39830"/>
    <cellStyle name="20 % – Zvýraznění6 6 10 3" xfId="20642"/>
    <cellStyle name="20 % – Zvýraznění6 6 10 3 2" xfId="32026"/>
    <cellStyle name="20 % – Zvýraznění6 6 10 3 3" xfId="43403"/>
    <cellStyle name="20 % – Zvýraznění6 6 10 4" xfId="13020"/>
    <cellStyle name="20 % – Zvýraznění6 6 10 5" xfId="24436"/>
    <cellStyle name="20 % – Zvýraznění6 6 10 6" xfId="35811"/>
    <cellStyle name="20 % – Zvýraznění6 6 11" xfId="3195"/>
    <cellStyle name="20 % – Zvýraznění6 6 11 2" xfId="9234"/>
    <cellStyle name="20 % – Zvýraznění6 6 11 2 2" xfId="18814"/>
    <cellStyle name="20 % – Zvýraznění6 6 11 2 3" xfId="30208"/>
    <cellStyle name="20 % – Zvýraznění6 6 11 2 4" xfId="41585"/>
    <cellStyle name="20 % – Zvýraznění6 6 11 3" xfId="20643"/>
    <cellStyle name="20 % – Zvýraznění6 6 11 3 2" xfId="32027"/>
    <cellStyle name="20 % – Zvýraznění6 6 11 3 3" xfId="43404"/>
    <cellStyle name="20 % – Zvýraznění6 6 11 4" xfId="13021"/>
    <cellStyle name="20 % – Zvýraznění6 6 11 5" xfId="24437"/>
    <cellStyle name="20 % – Zvýraznění6 6 11 6" xfId="35812"/>
    <cellStyle name="20 % – Zvýraznění6 6 12" xfId="7728"/>
    <cellStyle name="20 % – Zvýraznění6 6 12 2" xfId="15408"/>
    <cellStyle name="20 % – Zvýraznění6 6 12 3" xfId="26821"/>
    <cellStyle name="20 % – Zvýraznění6 6 12 4" xfId="38198"/>
    <cellStyle name="20 % – Zvýraznění6 6 13" xfId="19132"/>
    <cellStyle name="20 % – Zvýraznění6 6 13 2" xfId="30522"/>
    <cellStyle name="20 % – Zvýraznění6 6 13 3" xfId="41899"/>
    <cellStyle name="20 % – Zvýraznění6 6 14" xfId="11516"/>
    <cellStyle name="20 % – Zvýraznění6 6 15" xfId="22932"/>
    <cellStyle name="20 % – Zvýraznění6 6 16" xfId="34307"/>
    <cellStyle name="20 % – Zvýraznění6 6 2" xfId="3196"/>
    <cellStyle name="20 % – Zvýraznění6 6 2 2" xfId="3197"/>
    <cellStyle name="20 % – Zvýraznění6 6 2 2 2" xfId="9236"/>
    <cellStyle name="20 % – Zvýraznění6 6 2 2 2 2" xfId="17044"/>
    <cellStyle name="20 % – Zvýraznění6 6 2 2 2 3" xfId="28454"/>
    <cellStyle name="20 % – Zvýraznění6 6 2 2 2 4" xfId="39831"/>
    <cellStyle name="20 % – Zvýraznění6 6 2 2 3" xfId="20645"/>
    <cellStyle name="20 % – Zvýraznění6 6 2 2 3 2" xfId="32029"/>
    <cellStyle name="20 % – Zvýraznění6 6 2 2 3 3" xfId="43406"/>
    <cellStyle name="20 % – Zvýraznění6 6 2 2 4" xfId="13023"/>
    <cellStyle name="20 % – Zvýraznění6 6 2 2 5" xfId="24439"/>
    <cellStyle name="20 % – Zvýraznění6 6 2 2 6" xfId="35814"/>
    <cellStyle name="20 % – Zvýraznění6 6 2 3" xfId="3198"/>
    <cellStyle name="20 % – Zvýraznění6 6 2 3 2" xfId="9237"/>
    <cellStyle name="20 % – Zvýraznění6 6 2 3 2 2" xfId="17045"/>
    <cellStyle name="20 % – Zvýraznění6 6 2 3 2 3" xfId="28455"/>
    <cellStyle name="20 % – Zvýraznění6 6 2 3 2 4" xfId="39832"/>
    <cellStyle name="20 % – Zvýraznění6 6 2 3 3" xfId="20646"/>
    <cellStyle name="20 % – Zvýraznění6 6 2 3 3 2" xfId="32030"/>
    <cellStyle name="20 % – Zvýraznění6 6 2 3 3 3" xfId="43407"/>
    <cellStyle name="20 % – Zvýraznění6 6 2 3 4" xfId="13024"/>
    <cellStyle name="20 % – Zvýraznění6 6 2 3 5" xfId="24440"/>
    <cellStyle name="20 % – Zvýraznění6 6 2 3 6" xfId="35815"/>
    <cellStyle name="20 % – Zvýraznění6 6 2 4" xfId="3199"/>
    <cellStyle name="20 % – Zvýraznění6 6 2 4 2" xfId="9238"/>
    <cellStyle name="20 % – Zvýraznění6 6 2 4 2 2" xfId="17046"/>
    <cellStyle name="20 % – Zvýraznění6 6 2 4 2 3" xfId="28456"/>
    <cellStyle name="20 % – Zvýraznění6 6 2 4 2 4" xfId="39833"/>
    <cellStyle name="20 % – Zvýraznění6 6 2 4 3" xfId="20647"/>
    <cellStyle name="20 % – Zvýraznění6 6 2 4 3 2" xfId="32031"/>
    <cellStyle name="20 % – Zvýraznění6 6 2 4 3 3" xfId="43408"/>
    <cellStyle name="20 % – Zvýraznění6 6 2 4 4" xfId="13025"/>
    <cellStyle name="20 % – Zvýraznění6 6 2 4 5" xfId="24441"/>
    <cellStyle name="20 % – Zvýraznění6 6 2 4 6" xfId="35816"/>
    <cellStyle name="20 % – Zvýraznění6 6 2 5" xfId="9235"/>
    <cellStyle name="20 % – Zvýraznění6 6 2 5 2" xfId="15483"/>
    <cellStyle name="20 % – Zvýraznění6 6 2 5 3" xfId="26894"/>
    <cellStyle name="20 % – Zvýraznění6 6 2 5 4" xfId="38271"/>
    <cellStyle name="20 % – Zvýraznění6 6 2 6" xfId="20644"/>
    <cellStyle name="20 % – Zvýraznění6 6 2 6 2" xfId="32028"/>
    <cellStyle name="20 % – Zvýraznění6 6 2 6 3" xfId="43405"/>
    <cellStyle name="20 % – Zvýraznění6 6 2 7" xfId="13022"/>
    <cellStyle name="20 % – Zvýraznění6 6 2 8" xfId="24438"/>
    <cellStyle name="20 % – Zvýraznění6 6 2 9" xfId="35813"/>
    <cellStyle name="20 % – Zvýraznění6 6 3" xfId="3200"/>
    <cellStyle name="20 % – Zvýraznění6 6 3 2" xfId="3201"/>
    <cellStyle name="20 % – Zvýraznění6 6 3 2 2" xfId="9240"/>
    <cellStyle name="20 % – Zvýraznění6 6 3 2 2 2" xfId="17047"/>
    <cellStyle name="20 % – Zvýraznění6 6 3 2 2 3" xfId="28457"/>
    <cellStyle name="20 % – Zvýraznění6 6 3 2 2 4" xfId="39834"/>
    <cellStyle name="20 % – Zvýraznění6 6 3 2 3" xfId="20649"/>
    <cellStyle name="20 % – Zvýraznění6 6 3 2 3 2" xfId="32033"/>
    <cellStyle name="20 % – Zvýraznění6 6 3 2 3 3" xfId="43410"/>
    <cellStyle name="20 % – Zvýraznění6 6 3 2 4" xfId="13027"/>
    <cellStyle name="20 % – Zvýraznění6 6 3 2 5" xfId="24443"/>
    <cellStyle name="20 % – Zvýraznění6 6 3 2 6" xfId="35818"/>
    <cellStyle name="20 % – Zvýraznění6 6 3 3" xfId="3202"/>
    <cellStyle name="20 % – Zvýraznění6 6 3 3 2" xfId="9241"/>
    <cellStyle name="20 % – Zvýraznění6 6 3 3 2 2" xfId="17048"/>
    <cellStyle name="20 % – Zvýraznění6 6 3 3 2 3" xfId="28458"/>
    <cellStyle name="20 % – Zvýraznění6 6 3 3 2 4" xfId="39835"/>
    <cellStyle name="20 % – Zvýraznění6 6 3 3 3" xfId="20650"/>
    <cellStyle name="20 % – Zvýraznění6 6 3 3 3 2" xfId="32034"/>
    <cellStyle name="20 % – Zvýraznění6 6 3 3 3 3" xfId="43411"/>
    <cellStyle name="20 % – Zvýraznění6 6 3 3 4" xfId="13028"/>
    <cellStyle name="20 % – Zvýraznění6 6 3 3 5" xfId="24444"/>
    <cellStyle name="20 % – Zvýraznění6 6 3 3 6" xfId="35819"/>
    <cellStyle name="20 % – Zvýraznění6 6 3 4" xfId="3203"/>
    <cellStyle name="20 % – Zvýraznění6 6 3 4 2" xfId="9242"/>
    <cellStyle name="20 % – Zvýraznění6 6 3 4 2 2" xfId="17049"/>
    <cellStyle name="20 % – Zvýraznění6 6 3 4 2 3" xfId="28459"/>
    <cellStyle name="20 % – Zvýraznění6 6 3 4 2 4" xfId="39836"/>
    <cellStyle name="20 % – Zvýraznění6 6 3 4 3" xfId="20651"/>
    <cellStyle name="20 % – Zvýraznění6 6 3 4 3 2" xfId="32035"/>
    <cellStyle name="20 % – Zvýraznění6 6 3 4 3 3" xfId="43412"/>
    <cellStyle name="20 % – Zvýraznění6 6 3 4 4" xfId="13029"/>
    <cellStyle name="20 % – Zvýraznění6 6 3 4 5" xfId="24445"/>
    <cellStyle name="20 % – Zvýraznění6 6 3 4 6" xfId="35820"/>
    <cellStyle name="20 % – Zvýraznění6 6 3 5" xfId="9239"/>
    <cellStyle name="20 % – Zvýraznění6 6 3 5 2" xfId="15622"/>
    <cellStyle name="20 % – Zvýraznění6 6 3 5 3" xfId="27032"/>
    <cellStyle name="20 % – Zvýraznění6 6 3 5 4" xfId="38409"/>
    <cellStyle name="20 % – Zvýraznění6 6 3 6" xfId="20648"/>
    <cellStyle name="20 % – Zvýraznění6 6 3 6 2" xfId="32032"/>
    <cellStyle name="20 % – Zvýraznění6 6 3 6 3" xfId="43409"/>
    <cellStyle name="20 % – Zvýraznění6 6 3 7" xfId="13026"/>
    <cellStyle name="20 % – Zvýraznění6 6 3 8" xfId="24442"/>
    <cellStyle name="20 % – Zvýraznění6 6 3 9" xfId="35817"/>
    <cellStyle name="20 % – Zvýraznění6 6 4" xfId="3204"/>
    <cellStyle name="20 % – Zvýraznění6 6 4 2" xfId="3205"/>
    <cellStyle name="20 % – Zvýraznění6 6 4 2 2" xfId="9244"/>
    <cellStyle name="20 % – Zvýraznění6 6 4 2 2 2" xfId="17050"/>
    <cellStyle name="20 % – Zvýraznění6 6 4 2 2 3" xfId="28460"/>
    <cellStyle name="20 % – Zvýraznění6 6 4 2 2 4" xfId="39837"/>
    <cellStyle name="20 % – Zvýraznění6 6 4 2 3" xfId="20653"/>
    <cellStyle name="20 % – Zvýraznění6 6 4 2 3 2" xfId="32037"/>
    <cellStyle name="20 % – Zvýraznění6 6 4 2 3 3" xfId="43414"/>
    <cellStyle name="20 % – Zvýraznění6 6 4 2 4" xfId="13031"/>
    <cellStyle name="20 % – Zvýraznění6 6 4 2 5" xfId="24447"/>
    <cellStyle name="20 % – Zvýraznění6 6 4 2 6" xfId="35822"/>
    <cellStyle name="20 % – Zvýraznění6 6 4 3" xfId="3206"/>
    <cellStyle name="20 % – Zvýraznění6 6 4 3 2" xfId="9245"/>
    <cellStyle name="20 % – Zvýraznění6 6 4 3 2 2" xfId="17051"/>
    <cellStyle name="20 % – Zvýraznění6 6 4 3 2 3" xfId="28461"/>
    <cellStyle name="20 % – Zvýraznění6 6 4 3 2 4" xfId="39838"/>
    <cellStyle name="20 % – Zvýraznění6 6 4 3 3" xfId="20654"/>
    <cellStyle name="20 % – Zvýraznění6 6 4 3 3 2" xfId="32038"/>
    <cellStyle name="20 % – Zvýraznění6 6 4 3 3 3" xfId="43415"/>
    <cellStyle name="20 % – Zvýraznění6 6 4 3 4" xfId="13032"/>
    <cellStyle name="20 % – Zvýraznění6 6 4 3 5" xfId="24448"/>
    <cellStyle name="20 % – Zvýraznění6 6 4 3 6" xfId="35823"/>
    <cellStyle name="20 % – Zvýraznění6 6 4 4" xfId="3207"/>
    <cellStyle name="20 % – Zvýraznění6 6 4 4 2" xfId="9246"/>
    <cellStyle name="20 % – Zvýraznění6 6 4 4 2 2" xfId="17052"/>
    <cellStyle name="20 % – Zvýraznění6 6 4 4 2 3" xfId="28462"/>
    <cellStyle name="20 % – Zvýraznění6 6 4 4 2 4" xfId="39839"/>
    <cellStyle name="20 % – Zvýraznění6 6 4 4 3" xfId="20655"/>
    <cellStyle name="20 % – Zvýraznění6 6 4 4 3 2" xfId="32039"/>
    <cellStyle name="20 % – Zvýraznění6 6 4 4 3 3" xfId="43416"/>
    <cellStyle name="20 % – Zvýraznění6 6 4 4 4" xfId="13033"/>
    <cellStyle name="20 % – Zvýraznění6 6 4 4 5" xfId="24449"/>
    <cellStyle name="20 % – Zvýraznění6 6 4 4 6" xfId="35824"/>
    <cellStyle name="20 % – Zvýraznění6 6 4 5" xfId="9243"/>
    <cellStyle name="20 % – Zvýraznění6 6 4 5 2" xfId="15702"/>
    <cellStyle name="20 % – Zvýraznění6 6 4 5 3" xfId="27112"/>
    <cellStyle name="20 % – Zvýraznění6 6 4 5 4" xfId="38489"/>
    <cellStyle name="20 % – Zvýraznění6 6 4 6" xfId="20652"/>
    <cellStyle name="20 % – Zvýraznění6 6 4 6 2" xfId="32036"/>
    <cellStyle name="20 % – Zvýraznění6 6 4 6 3" xfId="43413"/>
    <cellStyle name="20 % – Zvýraznění6 6 4 7" xfId="13030"/>
    <cellStyle name="20 % – Zvýraznění6 6 4 8" xfId="24446"/>
    <cellStyle name="20 % – Zvýraznění6 6 4 9" xfId="35821"/>
    <cellStyle name="20 % – Zvýraznění6 6 5" xfId="3208"/>
    <cellStyle name="20 % – Zvýraznění6 6 5 2" xfId="3209"/>
    <cellStyle name="20 % – Zvýraznění6 6 5 2 2" xfId="9248"/>
    <cellStyle name="20 % – Zvýraznění6 6 5 2 2 2" xfId="17053"/>
    <cellStyle name="20 % – Zvýraznění6 6 5 2 2 3" xfId="28463"/>
    <cellStyle name="20 % – Zvýraznění6 6 5 2 2 4" xfId="39840"/>
    <cellStyle name="20 % – Zvýraznění6 6 5 2 3" xfId="20657"/>
    <cellStyle name="20 % – Zvýraznění6 6 5 2 3 2" xfId="32041"/>
    <cellStyle name="20 % – Zvýraznění6 6 5 2 3 3" xfId="43418"/>
    <cellStyle name="20 % – Zvýraznění6 6 5 2 4" xfId="13035"/>
    <cellStyle name="20 % – Zvýraznění6 6 5 2 5" xfId="24451"/>
    <cellStyle name="20 % – Zvýraznění6 6 5 2 6" xfId="35826"/>
    <cellStyle name="20 % – Zvýraznění6 6 5 3" xfId="3210"/>
    <cellStyle name="20 % – Zvýraznění6 6 5 3 2" xfId="9249"/>
    <cellStyle name="20 % – Zvýraznění6 6 5 3 2 2" xfId="17054"/>
    <cellStyle name="20 % – Zvýraznění6 6 5 3 2 3" xfId="28464"/>
    <cellStyle name="20 % – Zvýraznění6 6 5 3 2 4" xfId="39841"/>
    <cellStyle name="20 % – Zvýraznění6 6 5 3 3" xfId="20658"/>
    <cellStyle name="20 % – Zvýraznění6 6 5 3 3 2" xfId="32042"/>
    <cellStyle name="20 % – Zvýraznění6 6 5 3 3 3" xfId="43419"/>
    <cellStyle name="20 % – Zvýraznění6 6 5 3 4" xfId="13036"/>
    <cellStyle name="20 % – Zvýraznění6 6 5 3 5" xfId="24452"/>
    <cellStyle name="20 % – Zvýraznění6 6 5 3 6" xfId="35827"/>
    <cellStyle name="20 % – Zvýraznění6 6 5 4" xfId="3211"/>
    <cellStyle name="20 % – Zvýraznění6 6 5 4 2" xfId="9250"/>
    <cellStyle name="20 % – Zvýraznění6 6 5 4 2 2" xfId="17055"/>
    <cellStyle name="20 % – Zvýraznění6 6 5 4 2 3" xfId="28465"/>
    <cellStyle name="20 % – Zvýraznění6 6 5 4 2 4" xfId="39842"/>
    <cellStyle name="20 % – Zvýraznění6 6 5 4 3" xfId="20659"/>
    <cellStyle name="20 % – Zvýraznění6 6 5 4 3 2" xfId="32043"/>
    <cellStyle name="20 % – Zvýraznění6 6 5 4 3 3" xfId="43420"/>
    <cellStyle name="20 % – Zvýraznění6 6 5 4 4" xfId="13037"/>
    <cellStyle name="20 % – Zvýraznění6 6 5 4 5" xfId="24453"/>
    <cellStyle name="20 % – Zvýraznění6 6 5 4 6" xfId="35828"/>
    <cellStyle name="20 % – Zvýraznění6 6 5 5" xfId="9247"/>
    <cellStyle name="20 % – Zvýraznění6 6 5 5 2" xfId="15784"/>
    <cellStyle name="20 % – Zvýraznění6 6 5 5 3" xfId="27194"/>
    <cellStyle name="20 % – Zvýraznění6 6 5 5 4" xfId="38571"/>
    <cellStyle name="20 % – Zvýraznění6 6 5 6" xfId="20656"/>
    <cellStyle name="20 % – Zvýraznění6 6 5 6 2" xfId="32040"/>
    <cellStyle name="20 % – Zvýraznění6 6 5 6 3" xfId="43417"/>
    <cellStyle name="20 % – Zvýraznění6 6 5 7" xfId="13034"/>
    <cellStyle name="20 % – Zvýraznění6 6 5 8" xfId="24450"/>
    <cellStyle name="20 % – Zvýraznění6 6 5 9" xfId="35825"/>
    <cellStyle name="20 % – Zvýraznění6 6 6" xfId="3212"/>
    <cellStyle name="20 % – Zvýraznění6 6 6 2" xfId="3213"/>
    <cellStyle name="20 % – Zvýraznění6 6 6 2 2" xfId="9252"/>
    <cellStyle name="20 % – Zvýraznění6 6 6 2 2 2" xfId="17056"/>
    <cellStyle name="20 % – Zvýraznění6 6 6 2 2 3" xfId="28466"/>
    <cellStyle name="20 % – Zvýraznění6 6 6 2 2 4" xfId="39843"/>
    <cellStyle name="20 % – Zvýraznění6 6 6 2 3" xfId="20661"/>
    <cellStyle name="20 % – Zvýraznění6 6 6 2 3 2" xfId="32045"/>
    <cellStyle name="20 % – Zvýraznění6 6 6 2 3 3" xfId="43422"/>
    <cellStyle name="20 % – Zvýraznění6 6 6 2 4" xfId="13039"/>
    <cellStyle name="20 % – Zvýraznění6 6 6 2 5" xfId="24455"/>
    <cellStyle name="20 % – Zvýraznění6 6 6 2 6" xfId="35830"/>
    <cellStyle name="20 % – Zvýraznění6 6 6 3" xfId="3214"/>
    <cellStyle name="20 % – Zvýraznění6 6 6 3 2" xfId="9253"/>
    <cellStyle name="20 % – Zvýraznění6 6 6 3 2 2" xfId="17057"/>
    <cellStyle name="20 % – Zvýraznění6 6 6 3 2 3" xfId="28467"/>
    <cellStyle name="20 % – Zvýraznění6 6 6 3 2 4" xfId="39844"/>
    <cellStyle name="20 % – Zvýraznění6 6 6 3 3" xfId="20662"/>
    <cellStyle name="20 % – Zvýraznění6 6 6 3 3 2" xfId="32046"/>
    <cellStyle name="20 % – Zvýraznění6 6 6 3 3 3" xfId="43423"/>
    <cellStyle name="20 % – Zvýraznění6 6 6 3 4" xfId="13040"/>
    <cellStyle name="20 % – Zvýraznění6 6 6 3 5" xfId="24456"/>
    <cellStyle name="20 % – Zvýraznění6 6 6 3 6" xfId="35831"/>
    <cellStyle name="20 % – Zvýraznění6 6 6 4" xfId="3215"/>
    <cellStyle name="20 % – Zvýraznění6 6 6 4 2" xfId="9254"/>
    <cellStyle name="20 % – Zvýraznění6 6 6 4 2 2" xfId="17058"/>
    <cellStyle name="20 % – Zvýraznění6 6 6 4 2 3" xfId="28468"/>
    <cellStyle name="20 % – Zvýraznění6 6 6 4 2 4" xfId="39845"/>
    <cellStyle name="20 % – Zvýraznění6 6 6 4 3" xfId="20663"/>
    <cellStyle name="20 % – Zvýraznění6 6 6 4 3 2" xfId="32047"/>
    <cellStyle name="20 % – Zvýraznění6 6 6 4 3 3" xfId="43424"/>
    <cellStyle name="20 % – Zvýraznění6 6 6 4 4" xfId="13041"/>
    <cellStyle name="20 % – Zvýraznění6 6 6 4 5" xfId="24457"/>
    <cellStyle name="20 % – Zvýraznění6 6 6 4 6" xfId="35832"/>
    <cellStyle name="20 % – Zvýraznění6 6 6 5" xfId="9251"/>
    <cellStyle name="20 % – Zvýraznění6 6 6 5 2" xfId="15877"/>
    <cellStyle name="20 % – Zvýraznění6 6 6 5 3" xfId="27287"/>
    <cellStyle name="20 % – Zvýraznění6 6 6 5 4" xfId="38664"/>
    <cellStyle name="20 % – Zvýraznění6 6 6 6" xfId="20660"/>
    <cellStyle name="20 % – Zvýraznění6 6 6 6 2" xfId="32044"/>
    <cellStyle name="20 % – Zvýraznění6 6 6 6 3" xfId="43421"/>
    <cellStyle name="20 % – Zvýraznění6 6 6 7" xfId="13038"/>
    <cellStyle name="20 % – Zvýraznění6 6 6 8" xfId="24454"/>
    <cellStyle name="20 % – Zvýraznění6 6 6 9" xfId="35829"/>
    <cellStyle name="20 % – Zvýraznění6 6 7" xfId="3216"/>
    <cellStyle name="20 % – Zvýraznění6 6 7 2" xfId="3217"/>
    <cellStyle name="20 % – Zvýraznění6 6 7 2 2" xfId="9256"/>
    <cellStyle name="20 % – Zvýraznění6 6 7 2 2 2" xfId="17059"/>
    <cellStyle name="20 % – Zvýraznění6 6 7 2 2 3" xfId="28469"/>
    <cellStyle name="20 % – Zvýraznění6 6 7 2 2 4" xfId="39846"/>
    <cellStyle name="20 % – Zvýraznění6 6 7 2 3" xfId="20665"/>
    <cellStyle name="20 % – Zvýraznění6 6 7 2 3 2" xfId="32049"/>
    <cellStyle name="20 % – Zvýraznění6 6 7 2 3 3" xfId="43426"/>
    <cellStyle name="20 % – Zvýraznění6 6 7 2 4" xfId="13043"/>
    <cellStyle name="20 % – Zvýraznění6 6 7 2 5" xfId="24459"/>
    <cellStyle name="20 % – Zvýraznění6 6 7 2 6" xfId="35834"/>
    <cellStyle name="20 % – Zvýraznění6 6 7 3" xfId="3218"/>
    <cellStyle name="20 % – Zvýraznění6 6 7 3 2" xfId="9257"/>
    <cellStyle name="20 % – Zvýraznění6 6 7 3 2 2" xfId="17060"/>
    <cellStyle name="20 % – Zvýraznění6 6 7 3 2 3" xfId="28470"/>
    <cellStyle name="20 % – Zvýraznění6 6 7 3 2 4" xfId="39847"/>
    <cellStyle name="20 % – Zvýraznění6 6 7 3 3" xfId="20666"/>
    <cellStyle name="20 % – Zvýraznění6 6 7 3 3 2" xfId="32050"/>
    <cellStyle name="20 % – Zvýraznění6 6 7 3 3 3" xfId="43427"/>
    <cellStyle name="20 % – Zvýraznění6 6 7 3 4" xfId="13044"/>
    <cellStyle name="20 % – Zvýraznění6 6 7 3 5" xfId="24460"/>
    <cellStyle name="20 % – Zvýraznění6 6 7 3 6" xfId="35835"/>
    <cellStyle name="20 % – Zvýraznění6 6 7 4" xfId="3219"/>
    <cellStyle name="20 % – Zvýraznění6 6 7 4 2" xfId="9258"/>
    <cellStyle name="20 % – Zvýraznění6 6 7 4 2 2" xfId="17061"/>
    <cellStyle name="20 % – Zvýraznění6 6 7 4 2 3" xfId="28471"/>
    <cellStyle name="20 % – Zvýraznění6 6 7 4 2 4" xfId="39848"/>
    <cellStyle name="20 % – Zvýraznění6 6 7 4 3" xfId="20667"/>
    <cellStyle name="20 % – Zvýraznění6 6 7 4 3 2" xfId="32051"/>
    <cellStyle name="20 % – Zvýraznění6 6 7 4 3 3" xfId="43428"/>
    <cellStyle name="20 % – Zvýraznění6 6 7 4 4" xfId="13045"/>
    <cellStyle name="20 % – Zvýraznění6 6 7 4 5" xfId="24461"/>
    <cellStyle name="20 % – Zvýraznění6 6 7 4 6" xfId="35836"/>
    <cellStyle name="20 % – Zvýraznění6 6 7 5" xfId="9255"/>
    <cellStyle name="20 % – Zvýraznění6 6 7 5 2" xfId="15960"/>
    <cellStyle name="20 % – Zvýraznění6 6 7 5 3" xfId="27370"/>
    <cellStyle name="20 % – Zvýraznění6 6 7 5 4" xfId="38747"/>
    <cellStyle name="20 % – Zvýraznění6 6 7 6" xfId="20664"/>
    <cellStyle name="20 % – Zvýraznění6 6 7 6 2" xfId="32048"/>
    <cellStyle name="20 % – Zvýraznění6 6 7 6 3" xfId="43425"/>
    <cellStyle name="20 % – Zvýraznění6 6 7 7" xfId="13042"/>
    <cellStyle name="20 % – Zvýraznění6 6 7 8" xfId="24458"/>
    <cellStyle name="20 % – Zvýraznění6 6 7 9" xfId="35833"/>
    <cellStyle name="20 % – Zvýraznění6 6 8" xfId="3220"/>
    <cellStyle name="20 % – Zvýraznění6 6 8 2" xfId="9259"/>
    <cellStyle name="20 % – Zvýraznění6 6 8 2 2" xfId="17062"/>
    <cellStyle name="20 % – Zvýraznění6 6 8 2 3" xfId="28472"/>
    <cellStyle name="20 % – Zvýraznění6 6 8 2 4" xfId="39849"/>
    <cellStyle name="20 % – Zvýraznění6 6 8 3" xfId="20668"/>
    <cellStyle name="20 % – Zvýraznění6 6 8 3 2" xfId="32052"/>
    <cellStyle name="20 % – Zvýraznění6 6 8 3 3" xfId="43429"/>
    <cellStyle name="20 % – Zvýraznění6 6 8 4" xfId="13046"/>
    <cellStyle name="20 % – Zvýraznění6 6 8 5" xfId="24462"/>
    <cellStyle name="20 % – Zvýraznění6 6 8 6" xfId="35837"/>
    <cellStyle name="20 % – Zvýraznění6 6 9" xfId="3221"/>
    <cellStyle name="20 % – Zvýraznění6 6 9 2" xfId="9260"/>
    <cellStyle name="20 % – Zvýraznění6 6 9 2 2" xfId="17063"/>
    <cellStyle name="20 % – Zvýraznění6 6 9 2 3" xfId="28473"/>
    <cellStyle name="20 % – Zvýraznění6 6 9 2 4" xfId="39850"/>
    <cellStyle name="20 % – Zvýraznění6 6 9 3" xfId="20669"/>
    <cellStyle name="20 % – Zvýraznění6 6 9 3 2" xfId="32053"/>
    <cellStyle name="20 % – Zvýraznění6 6 9 3 3" xfId="43430"/>
    <cellStyle name="20 % – Zvýraznění6 6 9 4" xfId="13047"/>
    <cellStyle name="20 % – Zvýraznění6 6 9 5" xfId="24463"/>
    <cellStyle name="20 % – Zvýraznění6 6 9 6" xfId="35838"/>
    <cellStyle name="20 % – Zvýraznění6 7" xfId="479"/>
    <cellStyle name="20 % – Zvýraznění6 7 10" xfId="34308"/>
    <cellStyle name="20 % – Zvýraznění6 7 2" xfId="3222"/>
    <cellStyle name="20 % – Zvýraznění6 7 2 2" xfId="9261"/>
    <cellStyle name="20 % – Zvýraznění6 7 2 2 2" xfId="17064"/>
    <cellStyle name="20 % – Zvýraznění6 7 2 2 3" xfId="28474"/>
    <cellStyle name="20 % – Zvýraznění6 7 2 2 4" xfId="39851"/>
    <cellStyle name="20 % – Zvýraznění6 7 2 3" xfId="20670"/>
    <cellStyle name="20 % – Zvýraznění6 7 2 3 2" xfId="32054"/>
    <cellStyle name="20 % – Zvýraznění6 7 2 3 3" xfId="43431"/>
    <cellStyle name="20 % – Zvýraznění6 7 2 4" xfId="13048"/>
    <cellStyle name="20 % – Zvýraznění6 7 2 5" xfId="24464"/>
    <cellStyle name="20 % – Zvýraznění6 7 2 6" xfId="35839"/>
    <cellStyle name="20 % – Zvýraznění6 7 3" xfId="3223"/>
    <cellStyle name="20 % – Zvýraznění6 7 3 2" xfId="9262"/>
    <cellStyle name="20 % – Zvýraznění6 7 3 2 2" xfId="17065"/>
    <cellStyle name="20 % – Zvýraznění6 7 3 2 3" xfId="28475"/>
    <cellStyle name="20 % – Zvýraznění6 7 3 2 4" xfId="39852"/>
    <cellStyle name="20 % – Zvýraznění6 7 3 3" xfId="20671"/>
    <cellStyle name="20 % – Zvýraznění6 7 3 3 2" xfId="32055"/>
    <cellStyle name="20 % – Zvýraznění6 7 3 3 3" xfId="43432"/>
    <cellStyle name="20 % – Zvýraznění6 7 3 4" xfId="13049"/>
    <cellStyle name="20 % – Zvýraznění6 7 3 5" xfId="24465"/>
    <cellStyle name="20 % – Zvýraznění6 7 3 6" xfId="35840"/>
    <cellStyle name="20 % – Zvýraznění6 7 4" xfId="3224"/>
    <cellStyle name="20 % – Zvýraznění6 7 4 2" xfId="9263"/>
    <cellStyle name="20 % – Zvýraznění6 7 4 2 2" xfId="17066"/>
    <cellStyle name="20 % – Zvýraznění6 7 4 2 3" xfId="28476"/>
    <cellStyle name="20 % – Zvýraznění6 7 4 2 4" xfId="39853"/>
    <cellStyle name="20 % – Zvýraznění6 7 4 3" xfId="20672"/>
    <cellStyle name="20 % – Zvýraznění6 7 4 3 2" xfId="32056"/>
    <cellStyle name="20 % – Zvýraznění6 7 4 3 3" xfId="43433"/>
    <cellStyle name="20 % – Zvýraznění6 7 4 4" xfId="13050"/>
    <cellStyle name="20 % – Zvýraznění6 7 4 5" xfId="24466"/>
    <cellStyle name="20 % – Zvýraznění6 7 4 6" xfId="35841"/>
    <cellStyle name="20 % – Zvýraznění6 7 5" xfId="3225"/>
    <cellStyle name="20 % – Zvýraznění6 7 5 2" xfId="9264"/>
    <cellStyle name="20 % – Zvýraznění6 7 5 2 2" xfId="18857"/>
    <cellStyle name="20 % – Zvýraznění6 7 5 2 3" xfId="30251"/>
    <cellStyle name="20 % – Zvýraznění6 7 5 2 4" xfId="41628"/>
    <cellStyle name="20 % – Zvýraznění6 7 5 3" xfId="20673"/>
    <cellStyle name="20 % – Zvýraznění6 7 5 3 2" xfId="32057"/>
    <cellStyle name="20 % – Zvýraznění6 7 5 3 3" xfId="43434"/>
    <cellStyle name="20 % – Zvýraznění6 7 5 4" xfId="13051"/>
    <cellStyle name="20 % – Zvýraznění6 7 5 5" xfId="24467"/>
    <cellStyle name="20 % – Zvýraznění6 7 5 6" xfId="35842"/>
    <cellStyle name="20 % – Zvýraznění6 7 6" xfId="7729"/>
    <cellStyle name="20 % – Zvýraznění6 7 6 2" xfId="15165"/>
    <cellStyle name="20 % – Zvýraznění6 7 6 3" xfId="26580"/>
    <cellStyle name="20 % – Zvýraznění6 7 6 4" xfId="37957"/>
    <cellStyle name="20 % – Zvýraznění6 7 7" xfId="19133"/>
    <cellStyle name="20 % – Zvýraznění6 7 7 2" xfId="30523"/>
    <cellStyle name="20 % – Zvýraznění6 7 7 3" xfId="41900"/>
    <cellStyle name="20 % – Zvýraznění6 7 8" xfId="11517"/>
    <cellStyle name="20 % – Zvýraznění6 7 9" xfId="22933"/>
    <cellStyle name="20 % – Zvýraznění6 8" xfId="3226"/>
    <cellStyle name="20 % – Zvýraznění6 8 2" xfId="3227"/>
    <cellStyle name="20 % – Zvýraznění6 8 2 2" xfId="9265"/>
    <cellStyle name="20 % – Zvýraznění6 8 2 2 2" xfId="15512"/>
    <cellStyle name="20 % – Zvýraznění6 8 2 2 3" xfId="26923"/>
    <cellStyle name="20 % – Zvýraznění6 8 2 2 4" xfId="38300"/>
    <cellStyle name="20 % – Zvýraznění6 8 2 3" xfId="20674"/>
    <cellStyle name="20 % – Zvýraznění6 8 2 3 2" xfId="32058"/>
    <cellStyle name="20 % – Zvýraznění6 8 2 3 3" xfId="43435"/>
    <cellStyle name="20 % – Zvýraznění6 8 2 4" xfId="13052"/>
    <cellStyle name="20 % – Zvýraznění6 8 2 5" xfId="24468"/>
    <cellStyle name="20 % – Zvýraznění6 8 2 6" xfId="35843"/>
    <cellStyle name="20 % – Zvýraznění6 8 3" xfId="3228"/>
    <cellStyle name="20 % – Zvýraznění6 8 3 2" xfId="9266"/>
    <cellStyle name="20 % – Zvýraznění6 8 3 2 2" xfId="17067"/>
    <cellStyle name="20 % – Zvýraznění6 8 3 2 3" xfId="28477"/>
    <cellStyle name="20 % – Zvýraznění6 8 3 2 4" xfId="39854"/>
    <cellStyle name="20 % – Zvýraznění6 8 3 3" xfId="20675"/>
    <cellStyle name="20 % – Zvýraznění6 8 3 3 2" xfId="32059"/>
    <cellStyle name="20 % – Zvýraznění6 8 3 3 3" xfId="43436"/>
    <cellStyle name="20 % – Zvýraznění6 8 3 4" xfId="13053"/>
    <cellStyle name="20 % – Zvýraznění6 8 3 5" xfId="24469"/>
    <cellStyle name="20 % – Zvýraznění6 8 3 6" xfId="35844"/>
    <cellStyle name="20 % – Zvýraznění6 8 4" xfId="3229"/>
    <cellStyle name="20 % – Zvýraznění6 8 4 2" xfId="9267"/>
    <cellStyle name="20 % – Zvýraznění6 8 4 2 2" xfId="17068"/>
    <cellStyle name="20 % – Zvýraznění6 8 4 2 3" xfId="28478"/>
    <cellStyle name="20 % – Zvýraznění6 8 4 2 4" xfId="39855"/>
    <cellStyle name="20 % – Zvýraznění6 8 4 3" xfId="20676"/>
    <cellStyle name="20 % – Zvýraznění6 8 4 3 2" xfId="32060"/>
    <cellStyle name="20 % – Zvýraznění6 8 4 3 3" xfId="43437"/>
    <cellStyle name="20 % – Zvýraznění6 8 4 4" xfId="13054"/>
    <cellStyle name="20 % – Zvýraznění6 8 4 5" xfId="24470"/>
    <cellStyle name="20 % – Zvýraznění6 8 4 6" xfId="35845"/>
    <cellStyle name="20 % – Zvýraznění6 8 5" xfId="3230"/>
    <cellStyle name="20 % – Zvýraznění6 9" xfId="3231"/>
    <cellStyle name="20 % – Zvýraznění6 9 2" xfId="3232"/>
    <cellStyle name="20 % – Zvýraznění6 9 2 2" xfId="9269"/>
    <cellStyle name="20 % – Zvýraznění6 9 2 2 2" xfId="17069"/>
    <cellStyle name="20 % – Zvýraznění6 9 2 2 3" xfId="28479"/>
    <cellStyle name="20 % – Zvýraznění6 9 2 2 4" xfId="39856"/>
    <cellStyle name="20 % – Zvýraznění6 9 2 3" xfId="20678"/>
    <cellStyle name="20 % – Zvýraznění6 9 2 3 2" xfId="32062"/>
    <cellStyle name="20 % – Zvýraznění6 9 2 3 3" xfId="43439"/>
    <cellStyle name="20 % – Zvýraznění6 9 2 4" xfId="13056"/>
    <cellStyle name="20 % – Zvýraznění6 9 2 5" xfId="24472"/>
    <cellStyle name="20 % – Zvýraznění6 9 2 6" xfId="35847"/>
    <cellStyle name="20 % – Zvýraznění6 9 3" xfId="3233"/>
    <cellStyle name="20 % – Zvýraznění6 9 3 2" xfId="9270"/>
    <cellStyle name="20 % – Zvýraznění6 9 3 2 2" xfId="17070"/>
    <cellStyle name="20 % – Zvýraznění6 9 3 2 3" xfId="28480"/>
    <cellStyle name="20 % – Zvýraznění6 9 3 2 4" xfId="39857"/>
    <cellStyle name="20 % – Zvýraznění6 9 3 3" xfId="20679"/>
    <cellStyle name="20 % – Zvýraznění6 9 3 3 2" xfId="32063"/>
    <cellStyle name="20 % – Zvýraznění6 9 3 3 3" xfId="43440"/>
    <cellStyle name="20 % – Zvýraznění6 9 3 4" xfId="13057"/>
    <cellStyle name="20 % – Zvýraznění6 9 3 5" xfId="24473"/>
    <cellStyle name="20 % – Zvýraznění6 9 3 6" xfId="35848"/>
    <cellStyle name="20 % – Zvýraznění6 9 4" xfId="3234"/>
    <cellStyle name="20 % – Zvýraznění6 9 4 2" xfId="9271"/>
    <cellStyle name="20 % – Zvýraznění6 9 4 2 2" xfId="17071"/>
    <cellStyle name="20 % – Zvýraznění6 9 4 2 3" xfId="28481"/>
    <cellStyle name="20 % – Zvýraznění6 9 4 2 4" xfId="39858"/>
    <cellStyle name="20 % – Zvýraznění6 9 4 3" xfId="20680"/>
    <cellStyle name="20 % – Zvýraznění6 9 4 3 2" xfId="32064"/>
    <cellStyle name="20 % – Zvýraznění6 9 4 3 3" xfId="43441"/>
    <cellStyle name="20 % – Zvýraznění6 9 4 4" xfId="13058"/>
    <cellStyle name="20 % – Zvýraznění6 9 4 5" xfId="24474"/>
    <cellStyle name="20 % – Zvýraznění6 9 4 6" xfId="35849"/>
    <cellStyle name="20 % – Zvýraznění6 9 5" xfId="9268"/>
    <cellStyle name="20 % – Zvýraznění6 9 5 2" xfId="15561"/>
    <cellStyle name="20 % – Zvýraznění6 9 5 3" xfId="26972"/>
    <cellStyle name="20 % – Zvýraznění6 9 5 4" xfId="38349"/>
    <cellStyle name="20 % – Zvýraznění6 9 6" xfId="20677"/>
    <cellStyle name="20 % – Zvýraznění6 9 6 2" xfId="32061"/>
    <cellStyle name="20 % – Zvýraznění6 9 6 3" xfId="43438"/>
    <cellStyle name="20 % – Zvýraznění6 9 7" xfId="13055"/>
    <cellStyle name="20 % – Zvýraznění6 9 8" xfId="24471"/>
    <cellStyle name="20 % – Zvýraznění6 9 9" xfId="35846"/>
    <cellStyle name="40 % – Zvýraznění1" xfId="13" builtinId="31" customBuiltin="1"/>
    <cellStyle name="40 % – Zvýraznění1 10" xfId="3235"/>
    <cellStyle name="40 % – Zvýraznění1 10 2" xfId="3236"/>
    <cellStyle name="40 % – Zvýraznění1 10 2 2" xfId="9273"/>
    <cellStyle name="40 % – Zvýraznění1 10 2 2 2" xfId="17072"/>
    <cellStyle name="40 % – Zvýraznění1 10 2 2 3" xfId="28482"/>
    <cellStyle name="40 % – Zvýraznění1 10 2 2 4" xfId="39859"/>
    <cellStyle name="40 % – Zvýraznění1 10 2 3" xfId="20682"/>
    <cellStyle name="40 % – Zvýraznění1 10 2 3 2" xfId="32066"/>
    <cellStyle name="40 % – Zvýraznění1 10 2 3 3" xfId="43443"/>
    <cellStyle name="40 % – Zvýraznění1 10 2 4" xfId="13060"/>
    <cellStyle name="40 % – Zvýraznění1 10 2 5" xfId="24476"/>
    <cellStyle name="40 % – Zvýraznění1 10 2 6" xfId="35851"/>
    <cellStyle name="40 % – Zvýraznění1 10 3" xfId="3237"/>
    <cellStyle name="40 % – Zvýraznění1 10 3 2" xfId="9274"/>
    <cellStyle name="40 % – Zvýraznění1 10 3 2 2" xfId="17073"/>
    <cellStyle name="40 % – Zvýraznění1 10 3 2 3" xfId="28483"/>
    <cellStyle name="40 % – Zvýraznění1 10 3 2 4" xfId="39860"/>
    <cellStyle name="40 % – Zvýraznění1 10 3 3" xfId="20683"/>
    <cellStyle name="40 % – Zvýraznění1 10 3 3 2" xfId="32067"/>
    <cellStyle name="40 % – Zvýraznění1 10 3 3 3" xfId="43444"/>
    <cellStyle name="40 % – Zvýraznění1 10 3 4" xfId="13061"/>
    <cellStyle name="40 % – Zvýraznění1 10 3 5" xfId="24477"/>
    <cellStyle name="40 % – Zvýraznění1 10 3 6" xfId="35852"/>
    <cellStyle name="40 % – Zvýraznění1 10 4" xfId="3238"/>
    <cellStyle name="40 % – Zvýraznění1 10 4 2" xfId="9275"/>
    <cellStyle name="40 % – Zvýraznění1 10 4 2 2" xfId="17074"/>
    <cellStyle name="40 % – Zvýraznění1 10 4 2 3" xfId="28484"/>
    <cellStyle name="40 % – Zvýraznění1 10 4 2 4" xfId="39861"/>
    <cellStyle name="40 % – Zvýraznění1 10 4 3" xfId="20684"/>
    <cellStyle name="40 % – Zvýraznění1 10 4 3 2" xfId="32068"/>
    <cellStyle name="40 % – Zvýraznění1 10 4 3 3" xfId="43445"/>
    <cellStyle name="40 % – Zvýraznění1 10 4 4" xfId="13062"/>
    <cellStyle name="40 % – Zvýraznění1 10 4 5" xfId="24478"/>
    <cellStyle name="40 % – Zvýraznění1 10 4 6" xfId="35853"/>
    <cellStyle name="40 % – Zvýraznění1 10 5" xfId="9272"/>
    <cellStyle name="40 % – Zvýraznění1 10 5 2" xfId="15527"/>
    <cellStyle name="40 % – Zvýraznění1 10 5 3" xfId="26938"/>
    <cellStyle name="40 % – Zvýraznění1 10 5 4" xfId="38315"/>
    <cellStyle name="40 % – Zvýraznění1 10 6" xfId="20681"/>
    <cellStyle name="40 % – Zvýraznění1 10 6 2" xfId="32065"/>
    <cellStyle name="40 % – Zvýraznění1 10 6 3" xfId="43442"/>
    <cellStyle name="40 % – Zvýraznění1 10 7" xfId="13059"/>
    <cellStyle name="40 % – Zvýraznění1 10 8" xfId="24475"/>
    <cellStyle name="40 % – Zvýraznění1 10 9" xfId="35850"/>
    <cellStyle name="40 % – Zvýraznění1 11" xfId="3239"/>
    <cellStyle name="40 % – Zvýraznění1 11 2" xfId="3240"/>
    <cellStyle name="40 % – Zvýraznění1 11 2 2" xfId="9277"/>
    <cellStyle name="40 % – Zvýraznění1 11 2 2 2" xfId="17075"/>
    <cellStyle name="40 % – Zvýraznění1 11 2 2 3" xfId="28485"/>
    <cellStyle name="40 % – Zvýraznění1 11 2 2 4" xfId="39862"/>
    <cellStyle name="40 % – Zvýraznění1 11 2 3" xfId="20686"/>
    <cellStyle name="40 % – Zvýraznění1 11 2 3 2" xfId="32070"/>
    <cellStyle name="40 % – Zvýraznění1 11 2 3 3" xfId="43447"/>
    <cellStyle name="40 % – Zvýraznění1 11 2 4" xfId="13064"/>
    <cellStyle name="40 % – Zvýraznění1 11 2 5" xfId="24480"/>
    <cellStyle name="40 % – Zvýraznění1 11 2 6" xfId="35855"/>
    <cellStyle name="40 % – Zvýraznění1 11 3" xfId="3241"/>
    <cellStyle name="40 % – Zvýraznění1 11 3 2" xfId="9278"/>
    <cellStyle name="40 % – Zvýraznění1 11 3 2 2" xfId="17076"/>
    <cellStyle name="40 % – Zvýraznění1 11 3 2 3" xfId="28486"/>
    <cellStyle name="40 % – Zvýraznění1 11 3 2 4" xfId="39863"/>
    <cellStyle name="40 % – Zvýraznění1 11 3 3" xfId="20687"/>
    <cellStyle name="40 % – Zvýraznění1 11 3 3 2" xfId="32071"/>
    <cellStyle name="40 % – Zvýraznění1 11 3 3 3" xfId="43448"/>
    <cellStyle name="40 % – Zvýraznění1 11 3 4" xfId="13065"/>
    <cellStyle name="40 % – Zvýraznění1 11 3 5" xfId="24481"/>
    <cellStyle name="40 % – Zvýraznění1 11 3 6" xfId="35856"/>
    <cellStyle name="40 % – Zvýraznění1 11 4" xfId="3242"/>
    <cellStyle name="40 % – Zvýraznění1 11 4 2" xfId="9279"/>
    <cellStyle name="40 % – Zvýraznění1 11 4 2 2" xfId="17077"/>
    <cellStyle name="40 % – Zvýraznění1 11 4 2 3" xfId="28487"/>
    <cellStyle name="40 % – Zvýraznění1 11 4 2 4" xfId="39864"/>
    <cellStyle name="40 % – Zvýraznění1 11 4 3" xfId="20688"/>
    <cellStyle name="40 % – Zvýraznění1 11 4 3 2" xfId="32072"/>
    <cellStyle name="40 % – Zvýraznění1 11 4 3 3" xfId="43449"/>
    <cellStyle name="40 % – Zvýraznění1 11 4 4" xfId="13066"/>
    <cellStyle name="40 % – Zvýraznění1 11 4 5" xfId="24482"/>
    <cellStyle name="40 % – Zvýraznění1 11 4 6" xfId="35857"/>
    <cellStyle name="40 % – Zvýraznění1 11 5" xfId="9276"/>
    <cellStyle name="40 % – Zvýraznění1 11 5 2" xfId="15764"/>
    <cellStyle name="40 % – Zvýraznění1 11 5 3" xfId="27174"/>
    <cellStyle name="40 % – Zvýraznění1 11 5 4" xfId="38551"/>
    <cellStyle name="40 % – Zvýraznění1 11 6" xfId="20685"/>
    <cellStyle name="40 % – Zvýraznění1 11 6 2" xfId="32069"/>
    <cellStyle name="40 % – Zvýraznění1 11 6 3" xfId="43446"/>
    <cellStyle name="40 % – Zvýraznění1 11 7" xfId="13063"/>
    <cellStyle name="40 % – Zvýraznění1 11 8" xfId="24479"/>
    <cellStyle name="40 % – Zvýraznění1 11 9" xfId="35854"/>
    <cellStyle name="40 % – Zvýraznění1 12" xfId="3243"/>
    <cellStyle name="40 % – Zvýraznění1 12 2" xfId="3244"/>
    <cellStyle name="40 % – Zvýraznění1 12 2 2" xfId="9281"/>
    <cellStyle name="40 % – Zvýraznění1 12 2 2 2" xfId="17078"/>
    <cellStyle name="40 % – Zvýraznění1 12 2 2 3" xfId="28488"/>
    <cellStyle name="40 % – Zvýraznění1 12 2 2 4" xfId="39865"/>
    <cellStyle name="40 % – Zvýraznění1 12 2 3" xfId="20690"/>
    <cellStyle name="40 % – Zvýraznění1 12 2 3 2" xfId="32074"/>
    <cellStyle name="40 % – Zvýraznění1 12 2 3 3" xfId="43451"/>
    <cellStyle name="40 % – Zvýraznění1 12 2 4" xfId="13068"/>
    <cellStyle name="40 % – Zvýraznění1 12 2 5" xfId="24484"/>
    <cellStyle name="40 % – Zvýraznění1 12 2 6" xfId="35859"/>
    <cellStyle name="40 % – Zvýraznění1 12 3" xfId="3245"/>
    <cellStyle name="40 % – Zvýraznění1 12 3 2" xfId="9282"/>
    <cellStyle name="40 % – Zvýraznění1 12 3 2 2" xfId="17079"/>
    <cellStyle name="40 % – Zvýraznění1 12 3 2 3" xfId="28489"/>
    <cellStyle name="40 % – Zvýraznění1 12 3 2 4" xfId="39866"/>
    <cellStyle name="40 % – Zvýraznění1 12 3 3" xfId="20691"/>
    <cellStyle name="40 % – Zvýraznění1 12 3 3 2" xfId="32075"/>
    <cellStyle name="40 % – Zvýraznění1 12 3 3 3" xfId="43452"/>
    <cellStyle name="40 % – Zvýraznění1 12 3 4" xfId="13069"/>
    <cellStyle name="40 % – Zvýraznění1 12 3 5" xfId="24485"/>
    <cellStyle name="40 % – Zvýraznění1 12 3 6" xfId="35860"/>
    <cellStyle name="40 % – Zvýraznění1 12 4" xfId="3246"/>
    <cellStyle name="40 % – Zvýraznění1 12 4 2" xfId="9283"/>
    <cellStyle name="40 % – Zvýraznění1 12 4 2 2" xfId="17080"/>
    <cellStyle name="40 % – Zvýraznění1 12 4 2 3" xfId="28490"/>
    <cellStyle name="40 % – Zvýraznění1 12 4 2 4" xfId="39867"/>
    <cellStyle name="40 % – Zvýraznění1 12 4 3" xfId="20692"/>
    <cellStyle name="40 % – Zvýraznění1 12 4 3 2" xfId="32076"/>
    <cellStyle name="40 % – Zvýraznění1 12 4 3 3" xfId="43453"/>
    <cellStyle name="40 % – Zvýraznění1 12 4 4" xfId="13070"/>
    <cellStyle name="40 % – Zvýraznění1 12 4 5" xfId="24486"/>
    <cellStyle name="40 % – Zvýraznění1 12 4 6" xfId="35861"/>
    <cellStyle name="40 % – Zvýraznění1 12 5" xfId="9280"/>
    <cellStyle name="40 % – Zvýraznění1 12 5 2" xfId="15857"/>
    <cellStyle name="40 % – Zvýraznění1 12 5 3" xfId="27267"/>
    <cellStyle name="40 % – Zvýraznění1 12 5 4" xfId="38644"/>
    <cellStyle name="40 % – Zvýraznění1 12 6" xfId="20689"/>
    <cellStyle name="40 % – Zvýraznění1 12 6 2" xfId="32073"/>
    <cellStyle name="40 % – Zvýraznění1 12 6 3" xfId="43450"/>
    <cellStyle name="40 % – Zvýraznění1 12 7" xfId="13067"/>
    <cellStyle name="40 % – Zvýraznění1 12 8" xfId="24483"/>
    <cellStyle name="40 % – Zvýraznění1 12 9" xfId="35858"/>
    <cellStyle name="40 % – Zvýraznění1 13" xfId="3247"/>
    <cellStyle name="40 % – Zvýraznění1 13 2" xfId="3248"/>
    <cellStyle name="40 % – Zvýraznění1 14" xfId="3249"/>
    <cellStyle name="40 % – Zvýraznění1 14 2" xfId="3250"/>
    <cellStyle name="40 % – Zvýraznění1 15" xfId="3251"/>
    <cellStyle name="40 % – Zvýraznění1 15 2" xfId="3252"/>
    <cellStyle name="40 % – Zvýraznění1 16" xfId="3253"/>
    <cellStyle name="40 % – Zvýraznění1 16 2" xfId="3254"/>
    <cellStyle name="40 % – Zvýraznění1 17" xfId="3255"/>
    <cellStyle name="40 % – Zvýraznění1 17 2" xfId="3256"/>
    <cellStyle name="40 % – Zvýraznění1 18" xfId="3257"/>
    <cellStyle name="40 % – Zvýraznění1 18 2" xfId="3258"/>
    <cellStyle name="40 % – Zvýraznění1 19" xfId="3259"/>
    <cellStyle name="40 % – Zvýraznění1 19 2" xfId="3260"/>
    <cellStyle name="40 % – Zvýraznění1 2" xfId="14"/>
    <cellStyle name="40 % – Zvýraznění1 2 10" xfId="3261"/>
    <cellStyle name="40 % – Zvýraznění1 2 10 2" xfId="3262"/>
    <cellStyle name="40 % – Zvýraznění1 2 11" xfId="3263"/>
    <cellStyle name="40 % – Zvýraznění1 2 11 2" xfId="3264"/>
    <cellStyle name="40 % – Zvýraznění1 2 12" xfId="3265"/>
    <cellStyle name="40 % – Zvýraznění1 2 12 2" xfId="3266"/>
    <cellStyle name="40 % – Zvýraznění1 2 13" xfId="3267"/>
    <cellStyle name="40 % – Zvýraznění1 2 13 2" xfId="3268"/>
    <cellStyle name="40 % – Zvýraznění1 2 14" xfId="3269"/>
    <cellStyle name="40 % – Zvýraznění1 2 2" xfId="107"/>
    <cellStyle name="40 % – Zvýraznění1 2 2 10" xfId="3270"/>
    <cellStyle name="40 % – Zvýraznění1 2 2 10 2" xfId="3271"/>
    <cellStyle name="40 % – Zvýraznění1 2 2 11" xfId="3272"/>
    <cellStyle name="40 % – Zvýraznění1 2 2 11 2" xfId="3273"/>
    <cellStyle name="40 % – Zvýraznění1 2 2 12" xfId="3274"/>
    <cellStyle name="40 % – Zvýraznění1 2 2 12 2" xfId="3275"/>
    <cellStyle name="40 % – Zvýraznění1 2 2 13" xfId="3276"/>
    <cellStyle name="40 % – Zvýraznění1 2 2 2" xfId="227"/>
    <cellStyle name="40 % – Zvýraznění1 2 2 2 10" xfId="3277"/>
    <cellStyle name="40 % – Zvýraznění1 2 2 2 2" xfId="3278"/>
    <cellStyle name="40 % – Zvýraznění1 2 2 2 2 2" xfId="3279"/>
    <cellStyle name="40 % – Zvýraznění1 2 2 2 3" xfId="3280"/>
    <cellStyle name="40 % – Zvýraznění1 2 2 2 3 2" xfId="3281"/>
    <cellStyle name="40 % – Zvýraznění1 2 2 2 4" xfId="3282"/>
    <cellStyle name="40 % – Zvýraznění1 2 2 2 4 2" xfId="3283"/>
    <cellStyle name="40 % – Zvýraznění1 2 2 2 5" xfId="3284"/>
    <cellStyle name="40 % – Zvýraznění1 2 2 2 5 2" xfId="3285"/>
    <cellStyle name="40 % – Zvýraznění1 2 2 2 6" xfId="3286"/>
    <cellStyle name="40 % – Zvýraznění1 2 2 2 6 2" xfId="3287"/>
    <cellStyle name="40 % – Zvýraznění1 2 2 2 7" xfId="3288"/>
    <cellStyle name="40 % – Zvýraznění1 2 2 2 7 2" xfId="3289"/>
    <cellStyle name="40 % – Zvýraznění1 2 2 2 8" xfId="3290"/>
    <cellStyle name="40 % – Zvýraznění1 2 2 2 8 2" xfId="3291"/>
    <cellStyle name="40 % – Zvýraznění1 2 2 2 9" xfId="3292"/>
    <cellStyle name="40 % – Zvýraznění1 2 2 2 9 2" xfId="3293"/>
    <cellStyle name="40 % – Zvýraznění1 2 2 3" xfId="257"/>
    <cellStyle name="40 % – Zvýraznění1 2 2 3 10" xfId="3294"/>
    <cellStyle name="40 % – Zvýraznění1 2 2 3 2" xfId="3295"/>
    <cellStyle name="40 % – Zvýraznění1 2 2 3 2 2" xfId="3296"/>
    <cellStyle name="40 % – Zvýraznění1 2 2 3 3" xfId="3297"/>
    <cellStyle name="40 % – Zvýraznění1 2 2 3 3 2" xfId="3298"/>
    <cellStyle name="40 % – Zvýraznění1 2 2 3 4" xfId="3299"/>
    <cellStyle name="40 % – Zvýraznění1 2 2 3 4 2" xfId="3300"/>
    <cellStyle name="40 % – Zvýraznění1 2 2 3 5" xfId="3301"/>
    <cellStyle name="40 % – Zvýraznění1 2 2 3 5 2" xfId="3302"/>
    <cellStyle name="40 % – Zvýraznění1 2 2 3 6" xfId="3303"/>
    <cellStyle name="40 % – Zvýraznění1 2 2 3 6 2" xfId="3304"/>
    <cellStyle name="40 % – Zvýraznění1 2 2 3 7" xfId="3305"/>
    <cellStyle name="40 % – Zvýraznění1 2 2 3 7 2" xfId="3306"/>
    <cellStyle name="40 % – Zvýraznění1 2 2 3 8" xfId="3307"/>
    <cellStyle name="40 % – Zvýraznění1 2 2 3 8 2" xfId="3308"/>
    <cellStyle name="40 % – Zvýraznění1 2 2 3 9" xfId="3309"/>
    <cellStyle name="40 % – Zvýraznění1 2 2 3 9 2" xfId="3310"/>
    <cellStyle name="40 % – Zvýraznění1 2 2 4" xfId="480"/>
    <cellStyle name="40 % – Zvýraznění1 2 2 4 10" xfId="3311"/>
    <cellStyle name="40 % – Zvýraznění1 2 2 4 2" xfId="3312"/>
    <cellStyle name="40 % – Zvýraznění1 2 2 4 2 2" xfId="3313"/>
    <cellStyle name="40 % – Zvýraznění1 2 2 4 3" xfId="3314"/>
    <cellStyle name="40 % – Zvýraznění1 2 2 4 3 2" xfId="3315"/>
    <cellStyle name="40 % – Zvýraznění1 2 2 4 4" xfId="3316"/>
    <cellStyle name="40 % – Zvýraznění1 2 2 4 4 2" xfId="3317"/>
    <cellStyle name="40 % – Zvýraznění1 2 2 4 5" xfId="3318"/>
    <cellStyle name="40 % – Zvýraznění1 2 2 4 5 2" xfId="3319"/>
    <cellStyle name="40 % – Zvýraznění1 2 2 4 6" xfId="3320"/>
    <cellStyle name="40 % – Zvýraznění1 2 2 4 6 2" xfId="3321"/>
    <cellStyle name="40 % – Zvýraznění1 2 2 4 7" xfId="3322"/>
    <cellStyle name="40 % – Zvýraznění1 2 2 4 7 2" xfId="3323"/>
    <cellStyle name="40 % – Zvýraznění1 2 2 4 8" xfId="3324"/>
    <cellStyle name="40 % – Zvýraznění1 2 2 4 8 2" xfId="3325"/>
    <cellStyle name="40 % – Zvýraznění1 2 2 4 9" xfId="3326"/>
    <cellStyle name="40 % – Zvýraznění1 2 2 4 9 2" xfId="3327"/>
    <cellStyle name="40 % – Zvýraznění1 2 2 5" xfId="3328"/>
    <cellStyle name="40 % – Zvýraznění1 2 2 5 2" xfId="3329"/>
    <cellStyle name="40 % – Zvýraznění1 2 2 6" xfId="3330"/>
    <cellStyle name="40 % – Zvýraznění1 2 2 6 2" xfId="3331"/>
    <cellStyle name="40 % – Zvýraznění1 2 2 7" xfId="3332"/>
    <cellStyle name="40 % – Zvýraznění1 2 2 7 2" xfId="3333"/>
    <cellStyle name="40 % – Zvýraznění1 2 2 8" xfId="3334"/>
    <cellStyle name="40 % – Zvýraznění1 2 2 8 2" xfId="3335"/>
    <cellStyle name="40 % – Zvýraznění1 2 2 9" xfId="3336"/>
    <cellStyle name="40 % – Zvýraznění1 2 2 9 2" xfId="3337"/>
    <cellStyle name="40 % – Zvýraznění1 2 3" xfId="226"/>
    <cellStyle name="40 % – Zvýraznění1 2 3 10" xfId="3338"/>
    <cellStyle name="40 % – Zvýraznění1 2 3 2" xfId="3339"/>
    <cellStyle name="40 % – Zvýraznění1 2 3 2 2" xfId="3340"/>
    <cellStyle name="40 % – Zvýraznění1 2 3 3" xfId="3341"/>
    <cellStyle name="40 % – Zvýraznění1 2 3 3 2" xfId="3342"/>
    <cellStyle name="40 % – Zvýraznění1 2 3 4" xfId="3343"/>
    <cellStyle name="40 % – Zvýraznění1 2 3 4 2" xfId="3344"/>
    <cellStyle name="40 % – Zvýraznění1 2 3 5" xfId="3345"/>
    <cellStyle name="40 % – Zvýraznění1 2 3 5 2" xfId="3346"/>
    <cellStyle name="40 % – Zvýraznění1 2 3 6" xfId="3347"/>
    <cellStyle name="40 % – Zvýraznění1 2 3 6 2" xfId="3348"/>
    <cellStyle name="40 % – Zvýraznění1 2 3 7" xfId="3349"/>
    <cellStyle name="40 % – Zvýraznění1 2 3 7 2" xfId="3350"/>
    <cellStyle name="40 % – Zvýraznění1 2 3 8" xfId="3351"/>
    <cellStyle name="40 % – Zvýraznění1 2 3 8 2" xfId="3352"/>
    <cellStyle name="40 % – Zvýraznění1 2 3 9" xfId="3353"/>
    <cellStyle name="40 % – Zvýraznění1 2 3 9 2" xfId="3354"/>
    <cellStyle name="40 % – Zvýraznění1 2 4" xfId="256"/>
    <cellStyle name="40 % – Zvýraznění1 2 4 10" xfId="3355"/>
    <cellStyle name="40 % – Zvýraznění1 2 4 2" xfId="3356"/>
    <cellStyle name="40 % – Zvýraznění1 2 4 2 2" xfId="3357"/>
    <cellStyle name="40 % – Zvýraznění1 2 4 3" xfId="3358"/>
    <cellStyle name="40 % – Zvýraznění1 2 4 3 2" xfId="3359"/>
    <cellStyle name="40 % – Zvýraznění1 2 4 4" xfId="3360"/>
    <cellStyle name="40 % – Zvýraznění1 2 4 4 2" xfId="3361"/>
    <cellStyle name="40 % – Zvýraznění1 2 4 5" xfId="3362"/>
    <cellStyle name="40 % – Zvýraznění1 2 4 5 2" xfId="3363"/>
    <cellStyle name="40 % – Zvýraznění1 2 4 6" xfId="3364"/>
    <cellStyle name="40 % – Zvýraznění1 2 4 6 2" xfId="3365"/>
    <cellStyle name="40 % – Zvýraznění1 2 4 7" xfId="3366"/>
    <cellStyle name="40 % – Zvýraznění1 2 4 7 2" xfId="3367"/>
    <cellStyle name="40 % – Zvýraznění1 2 4 8" xfId="3368"/>
    <cellStyle name="40 % – Zvýraznění1 2 4 8 2" xfId="3369"/>
    <cellStyle name="40 % – Zvýraznění1 2 4 9" xfId="3370"/>
    <cellStyle name="40 % – Zvýraznění1 2 4 9 2" xfId="3371"/>
    <cellStyle name="40 % – Zvýraznění1 2 5" xfId="481"/>
    <cellStyle name="40 % – Zvýraznění1 2 5 10" xfId="3372"/>
    <cellStyle name="40 % – Zvýraznění1 2 5 2" xfId="3373"/>
    <cellStyle name="40 % – Zvýraznění1 2 5 2 2" xfId="3374"/>
    <cellStyle name="40 % – Zvýraznění1 2 5 3" xfId="3375"/>
    <cellStyle name="40 % – Zvýraznění1 2 5 3 2" xfId="3376"/>
    <cellStyle name="40 % – Zvýraznění1 2 5 4" xfId="3377"/>
    <cellStyle name="40 % – Zvýraznění1 2 5 4 2" xfId="3378"/>
    <cellStyle name="40 % – Zvýraznění1 2 5 5" xfId="3379"/>
    <cellStyle name="40 % – Zvýraznění1 2 5 5 2" xfId="3380"/>
    <cellStyle name="40 % – Zvýraznění1 2 5 6" xfId="3381"/>
    <cellStyle name="40 % – Zvýraznění1 2 5 6 2" xfId="3382"/>
    <cellStyle name="40 % – Zvýraznění1 2 5 7" xfId="3383"/>
    <cellStyle name="40 % – Zvýraznění1 2 5 7 2" xfId="3384"/>
    <cellStyle name="40 % – Zvýraznění1 2 5 8" xfId="3385"/>
    <cellStyle name="40 % – Zvýraznění1 2 5 8 2" xfId="3386"/>
    <cellStyle name="40 % – Zvýraznění1 2 5 9" xfId="3387"/>
    <cellStyle name="40 % – Zvýraznění1 2 5 9 2" xfId="3388"/>
    <cellStyle name="40 % – Zvýraznění1 2 6" xfId="3389"/>
    <cellStyle name="40 % – Zvýraznění1 2 6 2" xfId="3390"/>
    <cellStyle name="40 % – Zvýraznění1 2 7" xfId="3391"/>
    <cellStyle name="40 % – Zvýraznění1 2 7 2" xfId="3392"/>
    <cellStyle name="40 % – Zvýraznění1 2 8" xfId="3393"/>
    <cellStyle name="40 % – Zvýraznění1 2 8 2" xfId="3394"/>
    <cellStyle name="40 % – Zvýraznění1 2 9" xfId="3395"/>
    <cellStyle name="40 % – Zvýraznění1 2 9 2" xfId="3396"/>
    <cellStyle name="40 % – Zvýraznění1 20" xfId="3397"/>
    <cellStyle name="40 % – Zvýraznění1 20 2" xfId="9284"/>
    <cellStyle name="40 % – Zvýraznění1 20 2 2" xfId="18841"/>
    <cellStyle name="40 % – Zvýraznění1 20 2 3" xfId="30235"/>
    <cellStyle name="40 % – Zvýraznění1 20 2 4" xfId="41612"/>
    <cellStyle name="40 % – Zvýraznění1 20 3" xfId="20693"/>
    <cellStyle name="40 % – Zvýraznění1 20 3 2" xfId="32077"/>
    <cellStyle name="40 % – Zvýraznění1 20 3 3" xfId="43454"/>
    <cellStyle name="40 % – Zvýraznění1 20 4" xfId="13071"/>
    <cellStyle name="40 % – Zvýraznění1 20 5" xfId="24487"/>
    <cellStyle name="40 % – Zvýraznění1 20 6" xfId="35862"/>
    <cellStyle name="40 % – Zvýraznění1 21" xfId="15151"/>
    <cellStyle name="40 % – Zvýraznění1 21 2" xfId="26566"/>
    <cellStyle name="40 % – Zvýraznění1 21 3" xfId="37943"/>
    <cellStyle name="40 % – Zvýraznění1 3" xfId="131"/>
    <cellStyle name="40 % – Zvýraznění1 3 10" xfId="3398"/>
    <cellStyle name="40 % – Zvýraznění1 3 10 2" xfId="3399"/>
    <cellStyle name="40 % – Zvýraznění1 3 10 2 2" xfId="9286"/>
    <cellStyle name="40 % – Zvýraznění1 3 10 2 2 2" xfId="17081"/>
    <cellStyle name="40 % – Zvýraznění1 3 10 2 2 3" xfId="28491"/>
    <cellStyle name="40 % – Zvýraznění1 3 10 2 2 4" xfId="39868"/>
    <cellStyle name="40 % – Zvýraznění1 3 10 2 3" xfId="20695"/>
    <cellStyle name="40 % – Zvýraznění1 3 10 2 3 2" xfId="32079"/>
    <cellStyle name="40 % – Zvýraznění1 3 10 2 3 3" xfId="43456"/>
    <cellStyle name="40 % – Zvýraznění1 3 10 2 4" xfId="13073"/>
    <cellStyle name="40 % – Zvýraznění1 3 10 2 5" xfId="24489"/>
    <cellStyle name="40 % – Zvýraznění1 3 10 2 6" xfId="35864"/>
    <cellStyle name="40 % – Zvýraznění1 3 10 3" xfId="3400"/>
    <cellStyle name="40 % – Zvýraznění1 3 10 3 2" xfId="9287"/>
    <cellStyle name="40 % – Zvýraznění1 3 10 3 2 2" xfId="17082"/>
    <cellStyle name="40 % – Zvýraznění1 3 10 3 2 3" xfId="28492"/>
    <cellStyle name="40 % – Zvýraznění1 3 10 3 2 4" xfId="39869"/>
    <cellStyle name="40 % – Zvýraznění1 3 10 3 3" xfId="20696"/>
    <cellStyle name="40 % – Zvýraznění1 3 10 3 3 2" xfId="32080"/>
    <cellStyle name="40 % – Zvýraznění1 3 10 3 3 3" xfId="43457"/>
    <cellStyle name="40 % – Zvýraznění1 3 10 3 4" xfId="13074"/>
    <cellStyle name="40 % – Zvýraznění1 3 10 3 5" xfId="24490"/>
    <cellStyle name="40 % – Zvýraznění1 3 10 3 6" xfId="35865"/>
    <cellStyle name="40 % – Zvýraznění1 3 10 4" xfId="3401"/>
    <cellStyle name="40 % – Zvýraznění1 3 10 4 2" xfId="9288"/>
    <cellStyle name="40 % – Zvýraznění1 3 10 4 2 2" xfId="17083"/>
    <cellStyle name="40 % – Zvýraznění1 3 10 4 2 3" xfId="28493"/>
    <cellStyle name="40 % – Zvýraznění1 3 10 4 2 4" xfId="39870"/>
    <cellStyle name="40 % – Zvýraznění1 3 10 4 3" xfId="20697"/>
    <cellStyle name="40 % – Zvýraznění1 3 10 4 3 2" xfId="32081"/>
    <cellStyle name="40 % – Zvýraznění1 3 10 4 3 3" xfId="43458"/>
    <cellStyle name="40 % – Zvýraznění1 3 10 4 4" xfId="13075"/>
    <cellStyle name="40 % – Zvýraznění1 3 10 4 5" xfId="24491"/>
    <cellStyle name="40 % – Zvýraznění1 3 10 4 6" xfId="35866"/>
    <cellStyle name="40 % – Zvýraznění1 3 10 5" xfId="9285"/>
    <cellStyle name="40 % – Zvýraznění1 3 10 5 2" xfId="15605"/>
    <cellStyle name="40 % – Zvýraznění1 3 10 5 3" xfId="27015"/>
    <cellStyle name="40 % – Zvýraznění1 3 10 5 4" xfId="38392"/>
    <cellStyle name="40 % – Zvýraznění1 3 10 6" xfId="20694"/>
    <cellStyle name="40 % – Zvýraznění1 3 10 6 2" xfId="32078"/>
    <cellStyle name="40 % – Zvýraznění1 3 10 6 3" xfId="43455"/>
    <cellStyle name="40 % – Zvýraznění1 3 10 7" xfId="13072"/>
    <cellStyle name="40 % – Zvýraznění1 3 10 8" xfId="24488"/>
    <cellStyle name="40 % – Zvýraznění1 3 10 9" xfId="35863"/>
    <cellStyle name="40 % – Zvýraznění1 3 11" xfId="3402"/>
    <cellStyle name="40 % – Zvýraznění1 3 11 2" xfId="9289"/>
    <cellStyle name="40 % – Zvýraznění1 3 11 2 2" xfId="17084"/>
    <cellStyle name="40 % – Zvýraznění1 3 11 2 3" xfId="28494"/>
    <cellStyle name="40 % – Zvýraznění1 3 11 2 4" xfId="39871"/>
    <cellStyle name="40 % – Zvýraznění1 3 11 3" xfId="20698"/>
    <cellStyle name="40 % – Zvýraznění1 3 11 3 2" xfId="32082"/>
    <cellStyle name="40 % – Zvýraznění1 3 11 3 3" xfId="43459"/>
    <cellStyle name="40 % – Zvýraznění1 3 11 4" xfId="13076"/>
    <cellStyle name="40 % – Zvýraznění1 3 11 5" xfId="24492"/>
    <cellStyle name="40 % – Zvýraznění1 3 11 6" xfId="35867"/>
    <cellStyle name="40 % – Zvýraznění1 3 12" xfId="3403"/>
    <cellStyle name="40 % – Zvýraznění1 3 12 2" xfId="9290"/>
    <cellStyle name="40 % – Zvýraznění1 3 12 2 2" xfId="17085"/>
    <cellStyle name="40 % – Zvýraznění1 3 12 2 3" xfId="28495"/>
    <cellStyle name="40 % – Zvýraznění1 3 12 2 4" xfId="39872"/>
    <cellStyle name="40 % – Zvýraznění1 3 12 3" xfId="20699"/>
    <cellStyle name="40 % – Zvýraznění1 3 12 3 2" xfId="32083"/>
    <cellStyle name="40 % – Zvýraznění1 3 12 3 3" xfId="43460"/>
    <cellStyle name="40 % – Zvýraznění1 3 12 4" xfId="13077"/>
    <cellStyle name="40 % – Zvýraznění1 3 12 5" xfId="24493"/>
    <cellStyle name="40 % – Zvýraznění1 3 12 6" xfId="35868"/>
    <cellStyle name="40 % – Zvýraznění1 3 13" xfId="3404"/>
    <cellStyle name="40 % – Zvýraznění1 3 13 2" xfId="9291"/>
    <cellStyle name="40 % – Zvýraznění1 3 13 2 2" xfId="17086"/>
    <cellStyle name="40 % – Zvýraznění1 3 13 2 3" xfId="28496"/>
    <cellStyle name="40 % – Zvýraznění1 3 13 2 4" xfId="39873"/>
    <cellStyle name="40 % – Zvýraznění1 3 13 3" xfId="20700"/>
    <cellStyle name="40 % – Zvýraznění1 3 13 3 2" xfId="32084"/>
    <cellStyle name="40 % – Zvýraznění1 3 13 3 3" xfId="43461"/>
    <cellStyle name="40 % – Zvýraznění1 3 13 4" xfId="13078"/>
    <cellStyle name="40 % – Zvýraznění1 3 13 5" xfId="24494"/>
    <cellStyle name="40 % – Zvýraznění1 3 13 6" xfId="35869"/>
    <cellStyle name="40 % – Zvýraznění1 3 14" xfId="3405"/>
    <cellStyle name="40 % – Zvýraznění1 3 14 2" xfId="3406"/>
    <cellStyle name="40 % – Zvýraznění1 3 15" xfId="3407"/>
    <cellStyle name="40 % – Zvýraznění1 3 15 2" xfId="3408"/>
    <cellStyle name="40 % – Zvýraznění1 3 16" xfId="3409"/>
    <cellStyle name="40 % – Zvýraznění1 3 16 2" xfId="3410"/>
    <cellStyle name="40 % – Zvýraznění1 3 17" xfId="3411"/>
    <cellStyle name="40 % – Zvýraznění1 3 17 2" xfId="3412"/>
    <cellStyle name="40 % – Zvýraznění1 3 18" xfId="3413"/>
    <cellStyle name="40 % – Zvýraznění1 3 18 2" xfId="3414"/>
    <cellStyle name="40 % – Zvýraznění1 3 19" xfId="3415"/>
    <cellStyle name="40 % – Zvýraznění1 3 19 2" xfId="3416"/>
    <cellStyle name="40 % – Zvýraznění1 3 2" xfId="482"/>
    <cellStyle name="40 % – Zvýraznění1 3 2 10" xfId="3417"/>
    <cellStyle name="40 % – Zvýraznění1 3 2 10 2" xfId="9292"/>
    <cellStyle name="40 % – Zvýraznění1 3 2 10 2 2" xfId="17087"/>
    <cellStyle name="40 % – Zvýraznění1 3 2 10 2 3" xfId="28497"/>
    <cellStyle name="40 % – Zvýraznění1 3 2 10 2 4" xfId="39874"/>
    <cellStyle name="40 % – Zvýraznění1 3 2 10 3" xfId="20701"/>
    <cellStyle name="40 % – Zvýraznění1 3 2 10 3 2" xfId="32085"/>
    <cellStyle name="40 % – Zvýraznění1 3 2 10 3 3" xfId="43462"/>
    <cellStyle name="40 % – Zvýraznění1 3 2 10 4" xfId="13079"/>
    <cellStyle name="40 % – Zvýraznění1 3 2 10 5" xfId="24495"/>
    <cellStyle name="40 % – Zvýraznění1 3 2 10 6" xfId="35870"/>
    <cellStyle name="40 % – Zvýraznění1 3 2 11" xfId="3418"/>
    <cellStyle name="40 % – Zvýraznění1 3 2 11 2" xfId="9293"/>
    <cellStyle name="40 % – Zvýraznění1 3 2 11 2 2" xfId="17088"/>
    <cellStyle name="40 % – Zvýraznění1 3 2 11 2 3" xfId="28498"/>
    <cellStyle name="40 % – Zvýraznění1 3 2 11 2 4" xfId="39875"/>
    <cellStyle name="40 % – Zvýraznění1 3 2 11 3" xfId="20702"/>
    <cellStyle name="40 % – Zvýraznění1 3 2 11 3 2" xfId="32086"/>
    <cellStyle name="40 % – Zvýraznění1 3 2 11 3 3" xfId="43463"/>
    <cellStyle name="40 % – Zvýraznění1 3 2 11 4" xfId="13080"/>
    <cellStyle name="40 % – Zvýraznění1 3 2 11 5" xfId="24496"/>
    <cellStyle name="40 % – Zvýraznění1 3 2 11 6" xfId="35871"/>
    <cellStyle name="40 % – Zvýraznění1 3 2 12" xfId="3419"/>
    <cellStyle name="40 % – Zvýraznění1 3 2 12 2" xfId="3420"/>
    <cellStyle name="40 % – Zvýraznění1 3 2 13" xfId="3421"/>
    <cellStyle name="40 % – Zvýraznění1 3 2 13 2" xfId="3422"/>
    <cellStyle name="40 % – Zvýraznění1 3 2 14" xfId="3423"/>
    <cellStyle name="40 % – Zvýraznění1 3 2 14 2" xfId="3424"/>
    <cellStyle name="40 % – Zvýraznění1 3 2 15" xfId="3425"/>
    <cellStyle name="40 % – Zvýraznění1 3 2 15 2" xfId="3426"/>
    <cellStyle name="40 % – Zvýraznění1 3 2 16" xfId="3427"/>
    <cellStyle name="40 % – Zvýraznění1 3 2 16 2" xfId="3428"/>
    <cellStyle name="40 % – Zvýraznění1 3 2 17" xfId="3429"/>
    <cellStyle name="40 % – Zvýraznění1 3 2 17 2" xfId="3430"/>
    <cellStyle name="40 % – Zvýraznění1 3 2 18" xfId="3431"/>
    <cellStyle name="40 % – Zvýraznění1 3 2 18 2" xfId="3432"/>
    <cellStyle name="40 % – Zvýraznění1 3 2 19" xfId="3433"/>
    <cellStyle name="40 % – Zvýraznění1 3 2 2" xfId="483"/>
    <cellStyle name="40 % – Zvýraznění1 3 2 2 10" xfId="3434"/>
    <cellStyle name="40 % – Zvýraznění1 3 2 2 10 2" xfId="9294"/>
    <cellStyle name="40 % – Zvýraznění1 3 2 2 10 2 2" xfId="18616"/>
    <cellStyle name="40 % – Zvýraznění1 3 2 2 10 2 3" xfId="30010"/>
    <cellStyle name="40 % – Zvýraznění1 3 2 2 10 2 4" xfId="41387"/>
    <cellStyle name="40 % – Zvýraznění1 3 2 2 10 3" xfId="20703"/>
    <cellStyle name="40 % – Zvýraznění1 3 2 2 10 3 2" xfId="32087"/>
    <cellStyle name="40 % – Zvýraznění1 3 2 2 10 3 3" xfId="43464"/>
    <cellStyle name="40 % – Zvýraznění1 3 2 2 10 4" xfId="13081"/>
    <cellStyle name="40 % – Zvýraznění1 3 2 2 10 5" xfId="24497"/>
    <cellStyle name="40 % – Zvýraznění1 3 2 2 10 6" xfId="35872"/>
    <cellStyle name="40 % – Zvýraznění1 3 2 2 11" xfId="7730"/>
    <cellStyle name="40 % – Zvýraznění1 3 2 2 11 2" xfId="15443"/>
    <cellStyle name="40 % – Zvýraznění1 3 2 2 11 3" xfId="26856"/>
    <cellStyle name="40 % – Zvýraznění1 3 2 2 11 4" xfId="38233"/>
    <cellStyle name="40 % – Zvýraznění1 3 2 2 12" xfId="19134"/>
    <cellStyle name="40 % – Zvýraznění1 3 2 2 12 2" xfId="30524"/>
    <cellStyle name="40 % – Zvýraznění1 3 2 2 12 3" xfId="41901"/>
    <cellStyle name="40 % – Zvýraznění1 3 2 2 13" xfId="11518"/>
    <cellStyle name="40 % – Zvýraznění1 3 2 2 14" xfId="22934"/>
    <cellStyle name="40 % – Zvýraznění1 3 2 2 15" xfId="34309"/>
    <cellStyle name="40 % – Zvýraznění1 3 2 2 2" xfId="3435"/>
    <cellStyle name="40 % – Zvýraznění1 3 2 2 2 2" xfId="3436"/>
    <cellStyle name="40 % – Zvýraznění1 3 2 2 3" xfId="3437"/>
    <cellStyle name="40 % – Zvýraznění1 3 2 2 3 2" xfId="3438"/>
    <cellStyle name="40 % – Zvýraznění1 3 2 2 4" xfId="3439"/>
    <cellStyle name="40 % – Zvýraznění1 3 2 2 4 2" xfId="3440"/>
    <cellStyle name="40 % – Zvýraznění1 3 2 2 5" xfId="3441"/>
    <cellStyle name="40 % – Zvýraznění1 3 2 2 5 2" xfId="3442"/>
    <cellStyle name="40 % – Zvýraznění1 3 2 2 6" xfId="3443"/>
    <cellStyle name="40 % – Zvýraznění1 3 2 2 6 2" xfId="3444"/>
    <cellStyle name="40 % – Zvýraznění1 3 2 2 7" xfId="3445"/>
    <cellStyle name="40 % – Zvýraznění1 3 2 2 7 2" xfId="9295"/>
    <cellStyle name="40 % – Zvýraznění1 3 2 2 7 2 2" xfId="17089"/>
    <cellStyle name="40 % – Zvýraznění1 3 2 2 7 2 3" xfId="28499"/>
    <cellStyle name="40 % – Zvýraznění1 3 2 2 7 2 4" xfId="39876"/>
    <cellStyle name="40 % – Zvýraznění1 3 2 2 7 3" xfId="20704"/>
    <cellStyle name="40 % – Zvýraznění1 3 2 2 7 3 2" xfId="32088"/>
    <cellStyle name="40 % – Zvýraznění1 3 2 2 7 3 3" xfId="43465"/>
    <cellStyle name="40 % – Zvýraznění1 3 2 2 7 4" xfId="13082"/>
    <cellStyle name="40 % – Zvýraznění1 3 2 2 7 5" xfId="24498"/>
    <cellStyle name="40 % – Zvýraznění1 3 2 2 7 6" xfId="35873"/>
    <cellStyle name="40 % – Zvýraznění1 3 2 2 8" xfId="3446"/>
    <cellStyle name="40 % – Zvýraznění1 3 2 2 8 2" xfId="9296"/>
    <cellStyle name="40 % – Zvýraznění1 3 2 2 8 2 2" xfId="17090"/>
    <cellStyle name="40 % – Zvýraznění1 3 2 2 8 2 3" xfId="28500"/>
    <cellStyle name="40 % – Zvýraznění1 3 2 2 8 2 4" xfId="39877"/>
    <cellStyle name="40 % – Zvýraznění1 3 2 2 8 3" xfId="20705"/>
    <cellStyle name="40 % – Zvýraznění1 3 2 2 8 3 2" xfId="32089"/>
    <cellStyle name="40 % – Zvýraznění1 3 2 2 8 3 3" xfId="43466"/>
    <cellStyle name="40 % – Zvýraznění1 3 2 2 8 4" xfId="13083"/>
    <cellStyle name="40 % – Zvýraznění1 3 2 2 8 5" xfId="24499"/>
    <cellStyle name="40 % – Zvýraznění1 3 2 2 8 6" xfId="35874"/>
    <cellStyle name="40 % – Zvýraznění1 3 2 2 9" xfId="3447"/>
    <cellStyle name="40 % – Zvýraznění1 3 2 2 9 2" xfId="9297"/>
    <cellStyle name="40 % – Zvýraznění1 3 2 2 9 2 2" xfId="17091"/>
    <cellStyle name="40 % – Zvýraznění1 3 2 2 9 2 3" xfId="28501"/>
    <cellStyle name="40 % – Zvýraznění1 3 2 2 9 2 4" xfId="39878"/>
    <cellStyle name="40 % – Zvýraznění1 3 2 2 9 3" xfId="20706"/>
    <cellStyle name="40 % – Zvýraznění1 3 2 2 9 3 2" xfId="32090"/>
    <cellStyle name="40 % – Zvýraznění1 3 2 2 9 3 3" xfId="43467"/>
    <cellStyle name="40 % – Zvýraznění1 3 2 2 9 4" xfId="13084"/>
    <cellStyle name="40 % – Zvýraznění1 3 2 2 9 5" xfId="24500"/>
    <cellStyle name="40 % – Zvýraznění1 3 2 2 9 6" xfId="35875"/>
    <cellStyle name="40 % – Zvýraznění1 3 2 3" xfId="484"/>
    <cellStyle name="40 % – Zvýraznění1 3 2 3 10" xfId="34310"/>
    <cellStyle name="40 % – Zvýraznění1 3 2 3 2" xfId="3448"/>
    <cellStyle name="40 % – Zvýraznění1 3 2 3 2 2" xfId="9298"/>
    <cellStyle name="40 % – Zvýraznění1 3 2 3 2 2 2" xfId="17092"/>
    <cellStyle name="40 % – Zvýraznění1 3 2 3 2 2 3" xfId="28502"/>
    <cellStyle name="40 % – Zvýraznění1 3 2 3 2 2 4" xfId="39879"/>
    <cellStyle name="40 % – Zvýraznění1 3 2 3 2 3" xfId="20707"/>
    <cellStyle name="40 % – Zvýraznění1 3 2 3 2 3 2" xfId="32091"/>
    <cellStyle name="40 % – Zvýraznění1 3 2 3 2 3 3" xfId="43468"/>
    <cellStyle name="40 % – Zvýraznění1 3 2 3 2 4" xfId="13085"/>
    <cellStyle name="40 % – Zvýraznění1 3 2 3 2 5" xfId="24501"/>
    <cellStyle name="40 % – Zvýraznění1 3 2 3 2 6" xfId="35876"/>
    <cellStyle name="40 % – Zvýraznění1 3 2 3 3" xfId="3449"/>
    <cellStyle name="40 % – Zvýraznění1 3 2 3 3 2" xfId="9299"/>
    <cellStyle name="40 % – Zvýraznění1 3 2 3 3 2 2" xfId="17093"/>
    <cellStyle name="40 % – Zvýraznění1 3 2 3 3 2 3" xfId="28503"/>
    <cellStyle name="40 % – Zvýraznění1 3 2 3 3 2 4" xfId="39880"/>
    <cellStyle name="40 % – Zvýraznění1 3 2 3 3 3" xfId="20708"/>
    <cellStyle name="40 % – Zvýraznění1 3 2 3 3 3 2" xfId="32092"/>
    <cellStyle name="40 % – Zvýraznění1 3 2 3 3 3 3" xfId="43469"/>
    <cellStyle name="40 % – Zvýraznění1 3 2 3 3 4" xfId="13086"/>
    <cellStyle name="40 % – Zvýraznění1 3 2 3 3 5" xfId="24502"/>
    <cellStyle name="40 % – Zvýraznění1 3 2 3 3 6" xfId="35877"/>
    <cellStyle name="40 % – Zvýraznění1 3 2 3 4" xfId="3450"/>
    <cellStyle name="40 % – Zvýraznění1 3 2 3 4 2" xfId="9300"/>
    <cellStyle name="40 % – Zvýraznění1 3 2 3 4 2 2" xfId="17094"/>
    <cellStyle name="40 % – Zvýraznění1 3 2 3 4 2 3" xfId="28504"/>
    <cellStyle name="40 % – Zvýraznění1 3 2 3 4 2 4" xfId="39881"/>
    <cellStyle name="40 % – Zvýraznění1 3 2 3 4 3" xfId="20709"/>
    <cellStyle name="40 % – Zvýraznění1 3 2 3 4 3 2" xfId="32093"/>
    <cellStyle name="40 % – Zvýraznění1 3 2 3 4 3 3" xfId="43470"/>
    <cellStyle name="40 % – Zvýraznění1 3 2 3 4 4" xfId="13087"/>
    <cellStyle name="40 % – Zvýraznění1 3 2 3 4 5" xfId="24503"/>
    <cellStyle name="40 % – Zvýraznění1 3 2 3 4 6" xfId="35878"/>
    <cellStyle name="40 % – Zvýraznění1 3 2 3 5" xfId="3451"/>
    <cellStyle name="40 % – Zvýraznění1 3 2 3 5 2" xfId="9301"/>
    <cellStyle name="40 % – Zvýraznění1 3 2 3 5 2 2" xfId="18643"/>
    <cellStyle name="40 % – Zvýraznění1 3 2 3 5 2 3" xfId="30037"/>
    <cellStyle name="40 % – Zvýraznění1 3 2 3 5 2 4" xfId="41414"/>
    <cellStyle name="40 % – Zvýraznění1 3 2 3 5 3" xfId="20710"/>
    <cellStyle name="40 % – Zvýraznění1 3 2 3 5 3 2" xfId="32094"/>
    <cellStyle name="40 % – Zvýraznění1 3 2 3 5 3 3" xfId="43471"/>
    <cellStyle name="40 % – Zvýraznění1 3 2 3 5 4" xfId="13088"/>
    <cellStyle name="40 % – Zvýraznění1 3 2 3 5 5" xfId="24504"/>
    <cellStyle name="40 % – Zvýraznění1 3 2 3 5 6" xfId="35879"/>
    <cellStyle name="40 % – Zvýraznění1 3 2 3 6" xfId="7731"/>
    <cellStyle name="40 % – Zvýraznění1 3 2 3 6 2" xfId="15369"/>
    <cellStyle name="40 % – Zvýraznění1 3 2 3 6 3" xfId="26782"/>
    <cellStyle name="40 % – Zvýraznění1 3 2 3 6 4" xfId="38159"/>
    <cellStyle name="40 % – Zvýraznění1 3 2 3 7" xfId="19135"/>
    <cellStyle name="40 % – Zvýraznění1 3 2 3 7 2" xfId="30525"/>
    <cellStyle name="40 % – Zvýraznění1 3 2 3 7 3" xfId="41902"/>
    <cellStyle name="40 % – Zvýraznění1 3 2 3 8" xfId="11519"/>
    <cellStyle name="40 % – Zvýraznění1 3 2 3 9" xfId="22935"/>
    <cellStyle name="40 % – Zvýraznění1 3 2 4" xfId="485"/>
    <cellStyle name="40 % – Zvýraznění1 3 2 4 10" xfId="34311"/>
    <cellStyle name="40 % – Zvýraznění1 3 2 4 2" xfId="3452"/>
    <cellStyle name="40 % – Zvýraznění1 3 2 4 2 2" xfId="9302"/>
    <cellStyle name="40 % – Zvýraznění1 3 2 4 2 2 2" xfId="17095"/>
    <cellStyle name="40 % – Zvýraznění1 3 2 4 2 2 3" xfId="28505"/>
    <cellStyle name="40 % – Zvýraznění1 3 2 4 2 2 4" xfId="39882"/>
    <cellStyle name="40 % – Zvýraznění1 3 2 4 2 3" xfId="20711"/>
    <cellStyle name="40 % – Zvýraznění1 3 2 4 2 3 2" xfId="32095"/>
    <cellStyle name="40 % – Zvýraznění1 3 2 4 2 3 3" xfId="43472"/>
    <cellStyle name="40 % – Zvýraznění1 3 2 4 2 4" xfId="13089"/>
    <cellStyle name="40 % – Zvýraznění1 3 2 4 2 5" xfId="24505"/>
    <cellStyle name="40 % – Zvýraznění1 3 2 4 2 6" xfId="35880"/>
    <cellStyle name="40 % – Zvýraznění1 3 2 4 3" xfId="3453"/>
    <cellStyle name="40 % – Zvýraznění1 3 2 4 3 2" xfId="9303"/>
    <cellStyle name="40 % – Zvýraznění1 3 2 4 3 2 2" xfId="17096"/>
    <cellStyle name="40 % – Zvýraznění1 3 2 4 3 2 3" xfId="28506"/>
    <cellStyle name="40 % – Zvýraznění1 3 2 4 3 2 4" xfId="39883"/>
    <cellStyle name="40 % – Zvýraznění1 3 2 4 3 3" xfId="20712"/>
    <cellStyle name="40 % – Zvýraznění1 3 2 4 3 3 2" xfId="32096"/>
    <cellStyle name="40 % – Zvýraznění1 3 2 4 3 3 3" xfId="43473"/>
    <cellStyle name="40 % – Zvýraznění1 3 2 4 3 4" xfId="13090"/>
    <cellStyle name="40 % – Zvýraznění1 3 2 4 3 5" xfId="24506"/>
    <cellStyle name="40 % – Zvýraznění1 3 2 4 3 6" xfId="35881"/>
    <cellStyle name="40 % – Zvýraznění1 3 2 4 4" xfId="3454"/>
    <cellStyle name="40 % – Zvýraznění1 3 2 4 4 2" xfId="9304"/>
    <cellStyle name="40 % – Zvýraznění1 3 2 4 4 2 2" xfId="17097"/>
    <cellStyle name="40 % – Zvýraznění1 3 2 4 4 2 3" xfId="28507"/>
    <cellStyle name="40 % – Zvýraznění1 3 2 4 4 2 4" xfId="39884"/>
    <cellStyle name="40 % – Zvýraznění1 3 2 4 4 3" xfId="20713"/>
    <cellStyle name="40 % – Zvýraznění1 3 2 4 4 3 2" xfId="32097"/>
    <cellStyle name="40 % – Zvýraznění1 3 2 4 4 3 3" xfId="43474"/>
    <cellStyle name="40 % – Zvýraznění1 3 2 4 4 4" xfId="13091"/>
    <cellStyle name="40 % – Zvýraznění1 3 2 4 4 5" xfId="24507"/>
    <cellStyle name="40 % – Zvýraznění1 3 2 4 4 6" xfId="35882"/>
    <cellStyle name="40 % – Zvýraznění1 3 2 4 5" xfId="3455"/>
    <cellStyle name="40 % – Zvýraznění1 3 2 4 5 2" xfId="9305"/>
    <cellStyle name="40 % – Zvýraznění1 3 2 4 5 2 2" xfId="18607"/>
    <cellStyle name="40 % – Zvýraznění1 3 2 4 5 2 3" xfId="30001"/>
    <cellStyle name="40 % – Zvýraznění1 3 2 4 5 2 4" xfId="41378"/>
    <cellStyle name="40 % – Zvýraznění1 3 2 4 5 3" xfId="20714"/>
    <cellStyle name="40 % – Zvýraznění1 3 2 4 5 3 2" xfId="32098"/>
    <cellStyle name="40 % – Zvýraznění1 3 2 4 5 3 3" xfId="43475"/>
    <cellStyle name="40 % – Zvýraznění1 3 2 4 5 4" xfId="13092"/>
    <cellStyle name="40 % – Zvýraznění1 3 2 4 5 5" xfId="24508"/>
    <cellStyle name="40 % – Zvýraznění1 3 2 4 5 6" xfId="35883"/>
    <cellStyle name="40 % – Zvýraznění1 3 2 4 6" xfId="7732"/>
    <cellStyle name="40 % – Zvýraznění1 3 2 4 6 2" xfId="15337"/>
    <cellStyle name="40 % – Zvýraznění1 3 2 4 6 3" xfId="26750"/>
    <cellStyle name="40 % – Zvýraznění1 3 2 4 6 4" xfId="38127"/>
    <cellStyle name="40 % – Zvýraznění1 3 2 4 7" xfId="19136"/>
    <cellStyle name="40 % – Zvýraznění1 3 2 4 7 2" xfId="30526"/>
    <cellStyle name="40 % – Zvýraznění1 3 2 4 7 3" xfId="41903"/>
    <cellStyle name="40 % – Zvýraznění1 3 2 4 8" xfId="11520"/>
    <cellStyle name="40 % – Zvýraznění1 3 2 4 9" xfId="22936"/>
    <cellStyle name="40 % – Zvýraznění1 3 2 5" xfId="3456"/>
    <cellStyle name="40 % – Zvýraznění1 3 2 5 2" xfId="3457"/>
    <cellStyle name="40 % – Zvýraznění1 3 2 5 2 2" xfId="9307"/>
    <cellStyle name="40 % – Zvýraznění1 3 2 5 2 2 2" xfId="17098"/>
    <cellStyle name="40 % – Zvýraznění1 3 2 5 2 2 3" xfId="28508"/>
    <cellStyle name="40 % – Zvýraznění1 3 2 5 2 2 4" xfId="39885"/>
    <cellStyle name="40 % – Zvýraznění1 3 2 5 2 3" xfId="20716"/>
    <cellStyle name="40 % – Zvýraznění1 3 2 5 2 3 2" xfId="32100"/>
    <cellStyle name="40 % – Zvýraznění1 3 2 5 2 3 3" xfId="43477"/>
    <cellStyle name="40 % – Zvýraznění1 3 2 5 2 4" xfId="13094"/>
    <cellStyle name="40 % – Zvýraznění1 3 2 5 2 5" xfId="24510"/>
    <cellStyle name="40 % – Zvýraznění1 3 2 5 2 6" xfId="35885"/>
    <cellStyle name="40 % – Zvýraznění1 3 2 5 3" xfId="3458"/>
    <cellStyle name="40 % – Zvýraznění1 3 2 5 3 2" xfId="9308"/>
    <cellStyle name="40 % – Zvýraznění1 3 2 5 3 2 2" xfId="17099"/>
    <cellStyle name="40 % – Zvýraznění1 3 2 5 3 2 3" xfId="28509"/>
    <cellStyle name="40 % – Zvýraznění1 3 2 5 3 2 4" xfId="39886"/>
    <cellStyle name="40 % – Zvýraznění1 3 2 5 3 3" xfId="20717"/>
    <cellStyle name="40 % – Zvýraznění1 3 2 5 3 3 2" xfId="32101"/>
    <cellStyle name="40 % – Zvýraznění1 3 2 5 3 3 3" xfId="43478"/>
    <cellStyle name="40 % – Zvýraznění1 3 2 5 3 4" xfId="13095"/>
    <cellStyle name="40 % – Zvýraznění1 3 2 5 3 5" xfId="24511"/>
    <cellStyle name="40 % – Zvýraznění1 3 2 5 3 6" xfId="35886"/>
    <cellStyle name="40 % – Zvýraznění1 3 2 5 4" xfId="3459"/>
    <cellStyle name="40 % – Zvýraznění1 3 2 5 4 2" xfId="9309"/>
    <cellStyle name="40 % – Zvýraznění1 3 2 5 4 2 2" xfId="17100"/>
    <cellStyle name="40 % – Zvýraznění1 3 2 5 4 2 3" xfId="28510"/>
    <cellStyle name="40 % – Zvýraznění1 3 2 5 4 2 4" xfId="39887"/>
    <cellStyle name="40 % – Zvýraznění1 3 2 5 4 3" xfId="20718"/>
    <cellStyle name="40 % – Zvýraznění1 3 2 5 4 3 2" xfId="32102"/>
    <cellStyle name="40 % – Zvýraznění1 3 2 5 4 3 3" xfId="43479"/>
    <cellStyle name="40 % – Zvýraznění1 3 2 5 4 4" xfId="13096"/>
    <cellStyle name="40 % – Zvýraznění1 3 2 5 4 5" xfId="24512"/>
    <cellStyle name="40 % – Zvýraznění1 3 2 5 4 6" xfId="35887"/>
    <cellStyle name="40 % – Zvýraznění1 3 2 5 5" xfId="9306"/>
    <cellStyle name="40 % – Zvýraznění1 3 2 5 5 2" xfId="15462"/>
    <cellStyle name="40 % – Zvýraznění1 3 2 5 5 3" xfId="26873"/>
    <cellStyle name="40 % – Zvýraznění1 3 2 5 5 4" xfId="38250"/>
    <cellStyle name="40 % – Zvýraznění1 3 2 5 6" xfId="20715"/>
    <cellStyle name="40 % – Zvýraznění1 3 2 5 6 2" xfId="32099"/>
    <cellStyle name="40 % – Zvýraznění1 3 2 5 6 3" xfId="43476"/>
    <cellStyle name="40 % – Zvýraznění1 3 2 5 7" xfId="13093"/>
    <cellStyle name="40 % – Zvýraznění1 3 2 5 8" xfId="24509"/>
    <cellStyle name="40 % – Zvýraznění1 3 2 5 9" xfId="35884"/>
    <cellStyle name="40 % – Zvýraznění1 3 2 6" xfId="3460"/>
    <cellStyle name="40 % – Zvýraznění1 3 2 6 2" xfId="3461"/>
    <cellStyle name="40 % – Zvýraznění1 3 2 6 2 2" xfId="9311"/>
    <cellStyle name="40 % – Zvýraznění1 3 2 6 2 2 2" xfId="17101"/>
    <cellStyle name="40 % – Zvýraznění1 3 2 6 2 2 3" xfId="28511"/>
    <cellStyle name="40 % – Zvýraznění1 3 2 6 2 2 4" xfId="39888"/>
    <cellStyle name="40 % – Zvýraznění1 3 2 6 2 3" xfId="20720"/>
    <cellStyle name="40 % – Zvýraznění1 3 2 6 2 3 2" xfId="32104"/>
    <cellStyle name="40 % – Zvýraznění1 3 2 6 2 3 3" xfId="43481"/>
    <cellStyle name="40 % – Zvýraznění1 3 2 6 2 4" xfId="13098"/>
    <cellStyle name="40 % – Zvýraznění1 3 2 6 2 5" xfId="24514"/>
    <cellStyle name="40 % – Zvýraznění1 3 2 6 2 6" xfId="35889"/>
    <cellStyle name="40 % – Zvýraznění1 3 2 6 3" xfId="3462"/>
    <cellStyle name="40 % – Zvýraznění1 3 2 6 3 2" xfId="9312"/>
    <cellStyle name="40 % – Zvýraznění1 3 2 6 3 2 2" xfId="17102"/>
    <cellStyle name="40 % – Zvýraznění1 3 2 6 3 2 3" xfId="28512"/>
    <cellStyle name="40 % – Zvýraznění1 3 2 6 3 2 4" xfId="39889"/>
    <cellStyle name="40 % – Zvýraznění1 3 2 6 3 3" xfId="20721"/>
    <cellStyle name="40 % – Zvýraznění1 3 2 6 3 3 2" xfId="32105"/>
    <cellStyle name="40 % – Zvýraznění1 3 2 6 3 3 3" xfId="43482"/>
    <cellStyle name="40 % – Zvýraznění1 3 2 6 3 4" xfId="13099"/>
    <cellStyle name="40 % – Zvýraznění1 3 2 6 3 5" xfId="24515"/>
    <cellStyle name="40 % – Zvýraznění1 3 2 6 3 6" xfId="35890"/>
    <cellStyle name="40 % – Zvýraznění1 3 2 6 4" xfId="3463"/>
    <cellStyle name="40 % – Zvýraznění1 3 2 6 4 2" xfId="9313"/>
    <cellStyle name="40 % – Zvýraznění1 3 2 6 4 2 2" xfId="17103"/>
    <cellStyle name="40 % – Zvýraznění1 3 2 6 4 2 3" xfId="28513"/>
    <cellStyle name="40 % – Zvýraznění1 3 2 6 4 2 4" xfId="39890"/>
    <cellStyle name="40 % – Zvýraznění1 3 2 6 4 3" xfId="20722"/>
    <cellStyle name="40 % – Zvýraznění1 3 2 6 4 3 2" xfId="32106"/>
    <cellStyle name="40 % – Zvýraznění1 3 2 6 4 3 3" xfId="43483"/>
    <cellStyle name="40 % – Zvýraznění1 3 2 6 4 4" xfId="13100"/>
    <cellStyle name="40 % – Zvýraznění1 3 2 6 4 5" xfId="24516"/>
    <cellStyle name="40 % – Zvýraznění1 3 2 6 4 6" xfId="35891"/>
    <cellStyle name="40 % – Zvýraznění1 3 2 6 5" xfId="9310"/>
    <cellStyle name="40 % – Zvýraznění1 3 2 6 5 2" xfId="15836"/>
    <cellStyle name="40 % – Zvýraznění1 3 2 6 5 3" xfId="27246"/>
    <cellStyle name="40 % – Zvýraznění1 3 2 6 5 4" xfId="38623"/>
    <cellStyle name="40 % – Zvýraznění1 3 2 6 6" xfId="20719"/>
    <cellStyle name="40 % – Zvýraznění1 3 2 6 6 2" xfId="32103"/>
    <cellStyle name="40 % – Zvýraznění1 3 2 6 6 3" xfId="43480"/>
    <cellStyle name="40 % – Zvýraznění1 3 2 6 7" xfId="13097"/>
    <cellStyle name="40 % – Zvýraznění1 3 2 6 8" xfId="24513"/>
    <cellStyle name="40 % – Zvýraznění1 3 2 6 9" xfId="35888"/>
    <cellStyle name="40 % – Zvýraznění1 3 2 7" xfId="3464"/>
    <cellStyle name="40 % – Zvýraznění1 3 2 7 2" xfId="3465"/>
    <cellStyle name="40 % – Zvýraznění1 3 2 7 2 2" xfId="9315"/>
    <cellStyle name="40 % – Zvýraznění1 3 2 7 2 2 2" xfId="17104"/>
    <cellStyle name="40 % – Zvýraznění1 3 2 7 2 2 3" xfId="28514"/>
    <cellStyle name="40 % – Zvýraznění1 3 2 7 2 2 4" xfId="39891"/>
    <cellStyle name="40 % – Zvýraznění1 3 2 7 2 3" xfId="20724"/>
    <cellStyle name="40 % – Zvýraznění1 3 2 7 2 3 2" xfId="32108"/>
    <cellStyle name="40 % – Zvýraznění1 3 2 7 2 3 3" xfId="43485"/>
    <cellStyle name="40 % – Zvýraznění1 3 2 7 2 4" xfId="13102"/>
    <cellStyle name="40 % – Zvýraznění1 3 2 7 2 5" xfId="24518"/>
    <cellStyle name="40 % – Zvýraznění1 3 2 7 2 6" xfId="35893"/>
    <cellStyle name="40 % – Zvýraznění1 3 2 7 3" xfId="3466"/>
    <cellStyle name="40 % – Zvýraznění1 3 2 7 3 2" xfId="9316"/>
    <cellStyle name="40 % – Zvýraznění1 3 2 7 3 2 2" xfId="17105"/>
    <cellStyle name="40 % – Zvýraznění1 3 2 7 3 2 3" xfId="28515"/>
    <cellStyle name="40 % – Zvýraznění1 3 2 7 3 2 4" xfId="39892"/>
    <cellStyle name="40 % – Zvýraznění1 3 2 7 3 3" xfId="20725"/>
    <cellStyle name="40 % – Zvýraznění1 3 2 7 3 3 2" xfId="32109"/>
    <cellStyle name="40 % – Zvýraznění1 3 2 7 3 3 3" xfId="43486"/>
    <cellStyle name="40 % – Zvýraznění1 3 2 7 3 4" xfId="13103"/>
    <cellStyle name="40 % – Zvýraznění1 3 2 7 3 5" xfId="24519"/>
    <cellStyle name="40 % – Zvýraznění1 3 2 7 3 6" xfId="35894"/>
    <cellStyle name="40 % – Zvýraznění1 3 2 7 4" xfId="3467"/>
    <cellStyle name="40 % – Zvýraznění1 3 2 7 4 2" xfId="9317"/>
    <cellStyle name="40 % – Zvýraznění1 3 2 7 4 2 2" xfId="17106"/>
    <cellStyle name="40 % – Zvýraznění1 3 2 7 4 2 3" xfId="28516"/>
    <cellStyle name="40 % – Zvýraznění1 3 2 7 4 2 4" xfId="39893"/>
    <cellStyle name="40 % – Zvýraznění1 3 2 7 4 3" xfId="20726"/>
    <cellStyle name="40 % – Zvýraznění1 3 2 7 4 3 2" xfId="32110"/>
    <cellStyle name="40 % – Zvýraznění1 3 2 7 4 3 3" xfId="43487"/>
    <cellStyle name="40 % – Zvýraznění1 3 2 7 4 4" xfId="13104"/>
    <cellStyle name="40 % – Zvýraznění1 3 2 7 4 5" xfId="24520"/>
    <cellStyle name="40 % – Zvýraznění1 3 2 7 4 6" xfId="35895"/>
    <cellStyle name="40 % – Zvýraznění1 3 2 7 5" xfId="9314"/>
    <cellStyle name="40 % – Zvýraznění1 3 2 7 5 2" xfId="15924"/>
    <cellStyle name="40 % – Zvýraznění1 3 2 7 5 3" xfId="27334"/>
    <cellStyle name="40 % – Zvýraznění1 3 2 7 5 4" xfId="38711"/>
    <cellStyle name="40 % – Zvýraznění1 3 2 7 6" xfId="20723"/>
    <cellStyle name="40 % – Zvýraznění1 3 2 7 6 2" xfId="32107"/>
    <cellStyle name="40 % – Zvýraznění1 3 2 7 6 3" xfId="43484"/>
    <cellStyle name="40 % – Zvýraznění1 3 2 7 7" xfId="13101"/>
    <cellStyle name="40 % – Zvýraznění1 3 2 7 8" xfId="24517"/>
    <cellStyle name="40 % – Zvýraznění1 3 2 7 9" xfId="35892"/>
    <cellStyle name="40 % – Zvýraznění1 3 2 8" xfId="3468"/>
    <cellStyle name="40 % – Zvýraznění1 3 2 8 2" xfId="3469"/>
    <cellStyle name="40 % – Zvýraznění1 3 2 8 2 2" xfId="9319"/>
    <cellStyle name="40 % – Zvýraznění1 3 2 8 2 2 2" xfId="17107"/>
    <cellStyle name="40 % – Zvýraznění1 3 2 8 2 2 3" xfId="28517"/>
    <cellStyle name="40 % – Zvýraznění1 3 2 8 2 2 4" xfId="39894"/>
    <cellStyle name="40 % – Zvýraznění1 3 2 8 2 3" xfId="20728"/>
    <cellStyle name="40 % – Zvýraznění1 3 2 8 2 3 2" xfId="32112"/>
    <cellStyle name="40 % – Zvýraznění1 3 2 8 2 3 3" xfId="43489"/>
    <cellStyle name="40 % – Zvýraznění1 3 2 8 2 4" xfId="13106"/>
    <cellStyle name="40 % – Zvýraznění1 3 2 8 2 5" xfId="24522"/>
    <cellStyle name="40 % – Zvýraznění1 3 2 8 2 6" xfId="35897"/>
    <cellStyle name="40 % – Zvýraznění1 3 2 8 3" xfId="3470"/>
    <cellStyle name="40 % – Zvýraznění1 3 2 8 3 2" xfId="9320"/>
    <cellStyle name="40 % – Zvýraznění1 3 2 8 3 2 2" xfId="17108"/>
    <cellStyle name="40 % – Zvýraznění1 3 2 8 3 2 3" xfId="28518"/>
    <cellStyle name="40 % – Zvýraznění1 3 2 8 3 2 4" xfId="39895"/>
    <cellStyle name="40 % – Zvýraznění1 3 2 8 3 3" xfId="20729"/>
    <cellStyle name="40 % – Zvýraznění1 3 2 8 3 3 2" xfId="32113"/>
    <cellStyle name="40 % – Zvýraznění1 3 2 8 3 3 3" xfId="43490"/>
    <cellStyle name="40 % – Zvýraznění1 3 2 8 3 4" xfId="13107"/>
    <cellStyle name="40 % – Zvýraznění1 3 2 8 3 5" xfId="24523"/>
    <cellStyle name="40 % – Zvýraznění1 3 2 8 3 6" xfId="35898"/>
    <cellStyle name="40 % – Zvýraznění1 3 2 8 4" xfId="3471"/>
    <cellStyle name="40 % – Zvýraznění1 3 2 8 4 2" xfId="9321"/>
    <cellStyle name="40 % – Zvýraznění1 3 2 8 4 2 2" xfId="17109"/>
    <cellStyle name="40 % – Zvýraznění1 3 2 8 4 2 3" xfId="28519"/>
    <cellStyle name="40 % – Zvýraznění1 3 2 8 4 2 4" xfId="39896"/>
    <cellStyle name="40 % – Zvýraznění1 3 2 8 4 3" xfId="20730"/>
    <cellStyle name="40 % – Zvýraznění1 3 2 8 4 3 2" xfId="32114"/>
    <cellStyle name="40 % – Zvýraznění1 3 2 8 4 3 3" xfId="43491"/>
    <cellStyle name="40 % – Zvýraznění1 3 2 8 4 4" xfId="13108"/>
    <cellStyle name="40 % – Zvýraznění1 3 2 8 4 5" xfId="24524"/>
    <cellStyle name="40 % – Zvýraznění1 3 2 8 4 6" xfId="35899"/>
    <cellStyle name="40 % – Zvýraznění1 3 2 8 5" xfId="9318"/>
    <cellStyle name="40 % – Zvýraznění1 3 2 8 5 2" xfId="16007"/>
    <cellStyle name="40 % – Zvýraznění1 3 2 8 5 3" xfId="27417"/>
    <cellStyle name="40 % – Zvýraznění1 3 2 8 5 4" xfId="38794"/>
    <cellStyle name="40 % – Zvýraznění1 3 2 8 6" xfId="20727"/>
    <cellStyle name="40 % – Zvýraznění1 3 2 8 6 2" xfId="32111"/>
    <cellStyle name="40 % – Zvýraznění1 3 2 8 6 3" xfId="43488"/>
    <cellStyle name="40 % – Zvýraznění1 3 2 8 7" xfId="13105"/>
    <cellStyle name="40 % – Zvýraznění1 3 2 8 8" xfId="24521"/>
    <cellStyle name="40 % – Zvýraznění1 3 2 8 9" xfId="35896"/>
    <cellStyle name="40 % – Zvýraznění1 3 2 9" xfId="3472"/>
    <cellStyle name="40 % – Zvýraznění1 3 2 9 2" xfId="9322"/>
    <cellStyle name="40 % – Zvýraznění1 3 2 9 2 2" xfId="17110"/>
    <cellStyle name="40 % – Zvýraznění1 3 2 9 2 3" xfId="28520"/>
    <cellStyle name="40 % – Zvýraznění1 3 2 9 2 4" xfId="39897"/>
    <cellStyle name="40 % – Zvýraznění1 3 2 9 3" xfId="20731"/>
    <cellStyle name="40 % – Zvýraznění1 3 2 9 3 2" xfId="32115"/>
    <cellStyle name="40 % – Zvýraznění1 3 2 9 3 3" xfId="43492"/>
    <cellStyle name="40 % – Zvýraznění1 3 2 9 4" xfId="13109"/>
    <cellStyle name="40 % – Zvýraznění1 3 2 9 5" xfId="24525"/>
    <cellStyle name="40 % – Zvýraznění1 3 2 9 6" xfId="35900"/>
    <cellStyle name="40 % – Zvýraznění1 3 20" xfId="3473"/>
    <cellStyle name="40 % – Zvýraznění1 3 20 2" xfId="3474"/>
    <cellStyle name="40 % – Zvýraznění1 3 21" xfId="3475"/>
    <cellStyle name="40 % – Zvýraznění1 3 21 2" xfId="9323"/>
    <cellStyle name="40 % – Zvýraznění1 3 21 2 2" xfId="18747"/>
    <cellStyle name="40 % – Zvýraznění1 3 21 2 3" xfId="30141"/>
    <cellStyle name="40 % – Zvýraznění1 3 21 2 4" xfId="41518"/>
    <cellStyle name="40 % – Zvýraznění1 3 21 3" xfId="20732"/>
    <cellStyle name="40 % – Zvýraznění1 3 21 3 2" xfId="32116"/>
    <cellStyle name="40 % – Zvýraznění1 3 21 3 3" xfId="43493"/>
    <cellStyle name="40 % – Zvýraznění1 3 21 4" xfId="13110"/>
    <cellStyle name="40 % – Zvýraznění1 3 21 5" xfId="24526"/>
    <cellStyle name="40 % – Zvýraznění1 3 21 6" xfId="35901"/>
    <cellStyle name="40 % – Zvýraznění1 3 22" xfId="15172"/>
    <cellStyle name="40 % – Zvýraznění1 3 22 2" xfId="26585"/>
    <cellStyle name="40 % – Zvýraznění1 3 22 3" xfId="37962"/>
    <cellStyle name="40 % – Zvýraznění1 3 3" xfId="486"/>
    <cellStyle name="40 % – Zvýraznění1 3 3 10" xfId="3476"/>
    <cellStyle name="40 % – Zvýraznění1 3 3 10 2" xfId="9324"/>
    <cellStyle name="40 % – Zvýraznění1 3 3 10 2 2" xfId="17111"/>
    <cellStyle name="40 % – Zvýraznění1 3 3 10 2 3" xfId="28521"/>
    <cellStyle name="40 % – Zvýraznění1 3 3 10 2 4" xfId="39898"/>
    <cellStyle name="40 % – Zvýraznění1 3 3 10 3" xfId="20733"/>
    <cellStyle name="40 % – Zvýraznění1 3 3 10 3 2" xfId="32117"/>
    <cellStyle name="40 % – Zvýraznění1 3 3 10 3 3" xfId="43494"/>
    <cellStyle name="40 % – Zvýraznění1 3 3 10 4" xfId="13111"/>
    <cellStyle name="40 % – Zvýraznění1 3 3 10 5" xfId="24527"/>
    <cellStyle name="40 % – Zvýraznění1 3 3 10 6" xfId="35902"/>
    <cellStyle name="40 % – Zvýraznění1 3 3 11" xfId="3477"/>
    <cellStyle name="40 % – Zvýraznění1 3 3 11 2" xfId="9325"/>
    <cellStyle name="40 % – Zvýraznění1 3 3 11 2 2" xfId="18665"/>
    <cellStyle name="40 % – Zvýraznění1 3 3 11 2 3" xfId="30059"/>
    <cellStyle name="40 % – Zvýraznění1 3 3 11 2 4" xfId="41436"/>
    <cellStyle name="40 % – Zvýraznění1 3 3 11 3" xfId="20734"/>
    <cellStyle name="40 % – Zvýraznění1 3 3 11 3 2" xfId="32118"/>
    <cellStyle name="40 % – Zvýraznění1 3 3 11 3 3" xfId="43495"/>
    <cellStyle name="40 % – Zvýraznění1 3 3 11 4" xfId="13112"/>
    <cellStyle name="40 % – Zvýraznění1 3 3 11 5" xfId="24528"/>
    <cellStyle name="40 % – Zvýraznění1 3 3 11 6" xfId="35903"/>
    <cellStyle name="40 % – Zvýraznění1 3 3 12" xfId="7733"/>
    <cellStyle name="40 % – Zvýraznění1 3 3 12 2" xfId="15427"/>
    <cellStyle name="40 % – Zvýraznění1 3 3 12 3" xfId="26840"/>
    <cellStyle name="40 % – Zvýraznění1 3 3 12 4" xfId="38217"/>
    <cellStyle name="40 % – Zvýraznění1 3 3 13" xfId="19137"/>
    <cellStyle name="40 % – Zvýraznění1 3 3 13 2" xfId="30527"/>
    <cellStyle name="40 % – Zvýraznění1 3 3 13 3" xfId="41904"/>
    <cellStyle name="40 % – Zvýraznění1 3 3 14" xfId="11521"/>
    <cellStyle name="40 % – Zvýraznění1 3 3 15" xfId="22937"/>
    <cellStyle name="40 % – Zvýraznění1 3 3 16" xfId="34312"/>
    <cellStyle name="40 % – Zvýraznění1 3 3 2" xfId="3478"/>
    <cellStyle name="40 % – Zvýraznění1 3 3 2 2" xfId="3479"/>
    <cellStyle name="40 % – Zvýraznění1 3 3 2 2 2" xfId="9327"/>
    <cellStyle name="40 % – Zvýraznění1 3 3 2 2 2 2" xfId="17112"/>
    <cellStyle name="40 % – Zvýraznění1 3 3 2 2 2 3" xfId="28522"/>
    <cellStyle name="40 % – Zvýraznění1 3 3 2 2 2 4" xfId="39899"/>
    <cellStyle name="40 % – Zvýraznění1 3 3 2 2 3" xfId="20736"/>
    <cellStyle name="40 % – Zvýraznění1 3 3 2 2 3 2" xfId="32120"/>
    <cellStyle name="40 % – Zvýraznění1 3 3 2 2 3 3" xfId="43497"/>
    <cellStyle name="40 % – Zvýraznění1 3 3 2 2 4" xfId="13114"/>
    <cellStyle name="40 % – Zvýraznění1 3 3 2 2 5" xfId="24530"/>
    <cellStyle name="40 % – Zvýraznění1 3 3 2 2 6" xfId="35905"/>
    <cellStyle name="40 % – Zvýraznění1 3 3 2 3" xfId="3480"/>
    <cellStyle name="40 % – Zvýraznění1 3 3 2 3 2" xfId="9328"/>
    <cellStyle name="40 % – Zvýraznění1 3 3 2 3 2 2" xfId="17113"/>
    <cellStyle name="40 % – Zvýraznění1 3 3 2 3 2 3" xfId="28523"/>
    <cellStyle name="40 % – Zvýraznění1 3 3 2 3 2 4" xfId="39900"/>
    <cellStyle name="40 % – Zvýraznění1 3 3 2 3 3" xfId="20737"/>
    <cellStyle name="40 % – Zvýraznění1 3 3 2 3 3 2" xfId="32121"/>
    <cellStyle name="40 % – Zvýraznění1 3 3 2 3 3 3" xfId="43498"/>
    <cellStyle name="40 % – Zvýraznění1 3 3 2 3 4" xfId="13115"/>
    <cellStyle name="40 % – Zvýraznění1 3 3 2 3 5" xfId="24531"/>
    <cellStyle name="40 % – Zvýraznění1 3 3 2 3 6" xfId="35906"/>
    <cellStyle name="40 % – Zvýraznění1 3 3 2 4" xfId="3481"/>
    <cellStyle name="40 % – Zvýraznění1 3 3 2 4 2" xfId="9329"/>
    <cellStyle name="40 % – Zvýraznění1 3 3 2 4 2 2" xfId="17114"/>
    <cellStyle name="40 % – Zvýraznění1 3 3 2 4 2 3" xfId="28524"/>
    <cellStyle name="40 % – Zvýraznění1 3 3 2 4 2 4" xfId="39901"/>
    <cellStyle name="40 % – Zvýraznění1 3 3 2 4 3" xfId="20738"/>
    <cellStyle name="40 % – Zvýraznění1 3 3 2 4 3 2" xfId="32122"/>
    <cellStyle name="40 % – Zvýraznění1 3 3 2 4 3 3" xfId="43499"/>
    <cellStyle name="40 % – Zvýraznění1 3 3 2 4 4" xfId="13116"/>
    <cellStyle name="40 % – Zvýraznění1 3 3 2 4 5" xfId="24532"/>
    <cellStyle name="40 % – Zvýraznění1 3 3 2 4 6" xfId="35907"/>
    <cellStyle name="40 % – Zvýraznění1 3 3 2 5" xfId="9326"/>
    <cellStyle name="40 % – Zvýraznění1 3 3 2 5 2" xfId="15488"/>
    <cellStyle name="40 % – Zvýraznění1 3 3 2 5 3" xfId="26899"/>
    <cellStyle name="40 % – Zvýraznění1 3 3 2 5 4" xfId="38276"/>
    <cellStyle name="40 % – Zvýraznění1 3 3 2 6" xfId="20735"/>
    <cellStyle name="40 % – Zvýraznění1 3 3 2 6 2" xfId="32119"/>
    <cellStyle name="40 % – Zvýraznění1 3 3 2 6 3" xfId="43496"/>
    <cellStyle name="40 % – Zvýraznění1 3 3 2 7" xfId="13113"/>
    <cellStyle name="40 % – Zvýraznění1 3 3 2 8" xfId="24529"/>
    <cellStyle name="40 % – Zvýraznění1 3 3 2 9" xfId="35904"/>
    <cellStyle name="40 % – Zvýraznění1 3 3 3" xfId="3482"/>
    <cellStyle name="40 % – Zvýraznění1 3 3 3 2" xfId="3483"/>
    <cellStyle name="40 % – Zvýraznění1 3 3 3 2 2" xfId="9331"/>
    <cellStyle name="40 % – Zvýraznění1 3 3 3 2 2 2" xfId="17115"/>
    <cellStyle name="40 % – Zvýraznění1 3 3 3 2 2 3" xfId="28525"/>
    <cellStyle name="40 % – Zvýraznění1 3 3 3 2 2 4" xfId="39902"/>
    <cellStyle name="40 % – Zvýraznění1 3 3 3 2 3" xfId="20740"/>
    <cellStyle name="40 % – Zvýraznění1 3 3 3 2 3 2" xfId="32124"/>
    <cellStyle name="40 % – Zvýraznění1 3 3 3 2 3 3" xfId="43501"/>
    <cellStyle name="40 % – Zvýraznění1 3 3 3 2 4" xfId="13118"/>
    <cellStyle name="40 % – Zvýraznění1 3 3 3 2 5" xfId="24534"/>
    <cellStyle name="40 % – Zvýraznění1 3 3 3 2 6" xfId="35909"/>
    <cellStyle name="40 % – Zvýraznění1 3 3 3 3" xfId="3484"/>
    <cellStyle name="40 % – Zvýraznění1 3 3 3 3 2" xfId="9332"/>
    <cellStyle name="40 % – Zvýraznění1 3 3 3 3 2 2" xfId="17116"/>
    <cellStyle name="40 % – Zvýraznění1 3 3 3 3 2 3" xfId="28526"/>
    <cellStyle name="40 % – Zvýraznění1 3 3 3 3 2 4" xfId="39903"/>
    <cellStyle name="40 % – Zvýraznění1 3 3 3 3 3" xfId="20741"/>
    <cellStyle name="40 % – Zvýraznění1 3 3 3 3 3 2" xfId="32125"/>
    <cellStyle name="40 % – Zvýraznění1 3 3 3 3 3 3" xfId="43502"/>
    <cellStyle name="40 % – Zvýraznění1 3 3 3 3 4" xfId="13119"/>
    <cellStyle name="40 % – Zvýraznění1 3 3 3 3 5" xfId="24535"/>
    <cellStyle name="40 % – Zvýraznění1 3 3 3 3 6" xfId="35910"/>
    <cellStyle name="40 % – Zvýraznění1 3 3 3 4" xfId="3485"/>
    <cellStyle name="40 % – Zvýraznění1 3 3 3 4 2" xfId="9333"/>
    <cellStyle name="40 % – Zvýraznění1 3 3 3 4 2 2" xfId="17117"/>
    <cellStyle name="40 % – Zvýraznění1 3 3 3 4 2 3" xfId="28527"/>
    <cellStyle name="40 % – Zvýraznění1 3 3 3 4 2 4" xfId="39904"/>
    <cellStyle name="40 % – Zvýraznění1 3 3 3 4 3" xfId="20742"/>
    <cellStyle name="40 % – Zvýraznění1 3 3 3 4 3 2" xfId="32126"/>
    <cellStyle name="40 % – Zvýraznění1 3 3 3 4 3 3" xfId="43503"/>
    <cellStyle name="40 % – Zvýraznění1 3 3 3 4 4" xfId="13120"/>
    <cellStyle name="40 % – Zvýraznění1 3 3 3 4 5" xfId="24536"/>
    <cellStyle name="40 % – Zvýraznění1 3 3 3 4 6" xfId="35911"/>
    <cellStyle name="40 % – Zvýraznění1 3 3 3 5" xfId="9330"/>
    <cellStyle name="40 % – Zvýraznění1 3 3 3 5 2" xfId="15641"/>
    <cellStyle name="40 % – Zvýraznění1 3 3 3 5 3" xfId="27051"/>
    <cellStyle name="40 % – Zvýraznění1 3 3 3 5 4" xfId="38428"/>
    <cellStyle name="40 % – Zvýraznění1 3 3 3 6" xfId="20739"/>
    <cellStyle name="40 % – Zvýraznění1 3 3 3 6 2" xfId="32123"/>
    <cellStyle name="40 % – Zvýraznění1 3 3 3 6 3" xfId="43500"/>
    <cellStyle name="40 % – Zvýraznění1 3 3 3 7" xfId="13117"/>
    <cellStyle name="40 % – Zvýraznění1 3 3 3 8" xfId="24533"/>
    <cellStyle name="40 % – Zvýraznění1 3 3 3 9" xfId="35908"/>
    <cellStyle name="40 % – Zvýraznění1 3 3 4" xfId="3486"/>
    <cellStyle name="40 % – Zvýraznění1 3 3 4 2" xfId="3487"/>
    <cellStyle name="40 % – Zvýraznění1 3 3 4 2 2" xfId="9335"/>
    <cellStyle name="40 % – Zvýraznění1 3 3 4 2 2 2" xfId="17118"/>
    <cellStyle name="40 % – Zvýraznění1 3 3 4 2 2 3" xfId="28528"/>
    <cellStyle name="40 % – Zvýraznění1 3 3 4 2 2 4" xfId="39905"/>
    <cellStyle name="40 % – Zvýraznění1 3 3 4 2 3" xfId="20744"/>
    <cellStyle name="40 % – Zvýraznění1 3 3 4 2 3 2" xfId="32128"/>
    <cellStyle name="40 % – Zvýraznění1 3 3 4 2 3 3" xfId="43505"/>
    <cellStyle name="40 % – Zvýraznění1 3 3 4 2 4" xfId="13122"/>
    <cellStyle name="40 % – Zvýraznění1 3 3 4 2 5" xfId="24538"/>
    <cellStyle name="40 % – Zvýraznění1 3 3 4 2 6" xfId="35913"/>
    <cellStyle name="40 % – Zvýraznění1 3 3 4 3" xfId="3488"/>
    <cellStyle name="40 % – Zvýraznění1 3 3 4 3 2" xfId="9336"/>
    <cellStyle name="40 % – Zvýraznění1 3 3 4 3 2 2" xfId="17119"/>
    <cellStyle name="40 % – Zvýraznění1 3 3 4 3 2 3" xfId="28529"/>
    <cellStyle name="40 % – Zvýraznění1 3 3 4 3 2 4" xfId="39906"/>
    <cellStyle name="40 % – Zvýraznění1 3 3 4 3 3" xfId="20745"/>
    <cellStyle name="40 % – Zvýraznění1 3 3 4 3 3 2" xfId="32129"/>
    <cellStyle name="40 % – Zvýraznění1 3 3 4 3 3 3" xfId="43506"/>
    <cellStyle name="40 % – Zvýraznění1 3 3 4 3 4" xfId="13123"/>
    <cellStyle name="40 % – Zvýraznění1 3 3 4 3 5" xfId="24539"/>
    <cellStyle name="40 % – Zvýraznění1 3 3 4 3 6" xfId="35914"/>
    <cellStyle name="40 % – Zvýraznění1 3 3 4 4" xfId="3489"/>
    <cellStyle name="40 % – Zvýraznění1 3 3 4 4 2" xfId="9337"/>
    <cellStyle name="40 % – Zvýraznění1 3 3 4 4 2 2" xfId="17120"/>
    <cellStyle name="40 % – Zvýraznění1 3 3 4 4 2 3" xfId="28530"/>
    <cellStyle name="40 % – Zvýraznění1 3 3 4 4 2 4" xfId="39907"/>
    <cellStyle name="40 % – Zvýraznění1 3 3 4 4 3" xfId="20746"/>
    <cellStyle name="40 % – Zvýraznění1 3 3 4 4 3 2" xfId="32130"/>
    <cellStyle name="40 % – Zvýraznění1 3 3 4 4 3 3" xfId="43507"/>
    <cellStyle name="40 % – Zvýraznění1 3 3 4 4 4" xfId="13124"/>
    <cellStyle name="40 % – Zvýraznění1 3 3 4 4 5" xfId="24540"/>
    <cellStyle name="40 % – Zvýraznění1 3 3 4 4 6" xfId="35915"/>
    <cellStyle name="40 % – Zvýraznění1 3 3 4 5" xfId="9334"/>
    <cellStyle name="40 % – Zvýraznění1 3 3 4 5 2" xfId="15721"/>
    <cellStyle name="40 % – Zvýraznění1 3 3 4 5 3" xfId="27131"/>
    <cellStyle name="40 % – Zvýraznění1 3 3 4 5 4" xfId="38508"/>
    <cellStyle name="40 % – Zvýraznění1 3 3 4 6" xfId="20743"/>
    <cellStyle name="40 % – Zvýraznění1 3 3 4 6 2" xfId="32127"/>
    <cellStyle name="40 % – Zvýraznění1 3 3 4 6 3" xfId="43504"/>
    <cellStyle name="40 % – Zvýraznění1 3 3 4 7" xfId="13121"/>
    <cellStyle name="40 % – Zvýraznění1 3 3 4 8" xfId="24537"/>
    <cellStyle name="40 % – Zvýraznění1 3 3 4 9" xfId="35912"/>
    <cellStyle name="40 % – Zvýraznění1 3 3 5" xfId="3490"/>
    <cellStyle name="40 % – Zvýraznění1 3 3 5 2" xfId="3491"/>
    <cellStyle name="40 % – Zvýraznění1 3 3 5 2 2" xfId="9339"/>
    <cellStyle name="40 % – Zvýraznění1 3 3 5 2 2 2" xfId="17121"/>
    <cellStyle name="40 % – Zvýraznění1 3 3 5 2 2 3" xfId="28531"/>
    <cellStyle name="40 % – Zvýraznění1 3 3 5 2 2 4" xfId="39908"/>
    <cellStyle name="40 % – Zvýraznění1 3 3 5 2 3" xfId="20748"/>
    <cellStyle name="40 % – Zvýraznění1 3 3 5 2 3 2" xfId="32132"/>
    <cellStyle name="40 % – Zvýraznění1 3 3 5 2 3 3" xfId="43509"/>
    <cellStyle name="40 % – Zvýraznění1 3 3 5 2 4" xfId="13126"/>
    <cellStyle name="40 % – Zvýraznění1 3 3 5 2 5" xfId="24542"/>
    <cellStyle name="40 % – Zvýraznění1 3 3 5 2 6" xfId="35917"/>
    <cellStyle name="40 % – Zvýraznění1 3 3 5 3" xfId="3492"/>
    <cellStyle name="40 % – Zvýraznění1 3 3 5 3 2" xfId="9340"/>
    <cellStyle name="40 % – Zvýraznění1 3 3 5 3 2 2" xfId="17122"/>
    <cellStyle name="40 % – Zvýraznění1 3 3 5 3 2 3" xfId="28532"/>
    <cellStyle name="40 % – Zvýraznění1 3 3 5 3 2 4" xfId="39909"/>
    <cellStyle name="40 % – Zvýraznění1 3 3 5 3 3" xfId="20749"/>
    <cellStyle name="40 % – Zvýraznění1 3 3 5 3 3 2" xfId="32133"/>
    <cellStyle name="40 % – Zvýraznění1 3 3 5 3 3 3" xfId="43510"/>
    <cellStyle name="40 % – Zvýraznění1 3 3 5 3 4" xfId="13127"/>
    <cellStyle name="40 % – Zvýraznění1 3 3 5 3 5" xfId="24543"/>
    <cellStyle name="40 % – Zvýraznění1 3 3 5 3 6" xfId="35918"/>
    <cellStyle name="40 % – Zvýraznění1 3 3 5 4" xfId="3493"/>
    <cellStyle name="40 % – Zvýraznění1 3 3 5 4 2" xfId="9341"/>
    <cellStyle name="40 % – Zvýraznění1 3 3 5 4 2 2" xfId="17123"/>
    <cellStyle name="40 % – Zvýraznění1 3 3 5 4 2 3" xfId="28533"/>
    <cellStyle name="40 % – Zvýraznění1 3 3 5 4 2 4" xfId="39910"/>
    <cellStyle name="40 % – Zvýraznění1 3 3 5 4 3" xfId="20750"/>
    <cellStyle name="40 % – Zvýraznění1 3 3 5 4 3 2" xfId="32134"/>
    <cellStyle name="40 % – Zvýraznění1 3 3 5 4 3 3" xfId="43511"/>
    <cellStyle name="40 % – Zvýraznění1 3 3 5 4 4" xfId="13128"/>
    <cellStyle name="40 % – Zvýraznění1 3 3 5 4 5" xfId="24544"/>
    <cellStyle name="40 % – Zvýraznění1 3 3 5 4 6" xfId="35919"/>
    <cellStyle name="40 % – Zvýraznění1 3 3 5 5" xfId="9338"/>
    <cellStyle name="40 % – Zvýraznění1 3 3 5 5 2" xfId="15803"/>
    <cellStyle name="40 % – Zvýraznění1 3 3 5 5 3" xfId="27213"/>
    <cellStyle name="40 % – Zvýraznění1 3 3 5 5 4" xfId="38590"/>
    <cellStyle name="40 % – Zvýraznění1 3 3 5 6" xfId="20747"/>
    <cellStyle name="40 % – Zvýraznění1 3 3 5 6 2" xfId="32131"/>
    <cellStyle name="40 % – Zvýraznění1 3 3 5 6 3" xfId="43508"/>
    <cellStyle name="40 % – Zvýraznění1 3 3 5 7" xfId="13125"/>
    <cellStyle name="40 % – Zvýraznění1 3 3 5 8" xfId="24541"/>
    <cellStyle name="40 % – Zvýraznění1 3 3 5 9" xfId="35916"/>
    <cellStyle name="40 % – Zvýraznění1 3 3 6" xfId="3494"/>
    <cellStyle name="40 % – Zvýraznění1 3 3 6 2" xfId="3495"/>
    <cellStyle name="40 % – Zvýraznění1 3 3 6 2 2" xfId="9343"/>
    <cellStyle name="40 % – Zvýraznění1 3 3 6 2 2 2" xfId="17124"/>
    <cellStyle name="40 % – Zvýraznění1 3 3 6 2 2 3" xfId="28534"/>
    <cellStyle name="40 % – Zvýraznění1 3 3 6 2 2 4" xfId="39911"/>
    <cellStyle name="40 % – Zvýraznění1 3 3 6 2 3" xfId="20752"/>
    <cellStyle name="40 % – Zvýraznění1 3 3 6 2 3 2" xfId="32136"/>
    <cellStyle name="40 % – Zvýraznění1 3 3 6 2 3 3" xfId="43513"/>
    <cellStyle name="40 % – Zvýraznění1 3 3 6 2 4" xfId="13130"/>
    <cellStyle name="40 % – Zvýraznění1 3 3 6 2 5" xfId="24546"/>
    <cellStyle name="40 % – Zvýraznění1 3 3 6 2 6" xfId="35921"/>
    <cellStyle name="40 % – Zvýraznění1 3 3 6 3" xfId="3496"/>
    <cellStyle name="40 % – Zvýraznění1 3 3 6 3 2" xfId="9344"/>
    <cellStyle name="40 % – Zvýraznění1 3 3 6 3 2 2" xfId="17125"/>
    <cellStyle name="40 % – Zvýraznění1 3 3 6 3 2 3" xfId="28535"/>
    <cellStyle name="40 % – Zvýraznění1 3 3 6 3 2 4" xfId="39912"/>
    <cellStyle name="40 % – Zvýraznění1 3 3 6 3 3" xfId="20753"/>
    <cellStyle name="40 % – Zvýraznění1 3 3 6 3 3 2" xfId="32137"/>
    <cellStyle name="40 % – Zvýraznění1 3 3 6 3 3 3" xfId="43514"/>
    <cellStyle name="40 % – Zvýraznění1 3 3 6 3 4" xfId="13131"/>
    <cellStyle name="40 % – Zvýraznění1 3 3 6 3 5" xfId="24547"/>
    <cellStyle name="40 % – Zvýraznění1 3 3 6 3 6" xfId="35922"/>
    <cellStyle name="40 % – Zvýraznění1 3 3 6 4" xfId="3497"/>
    <cellStyle name="40 % – Zvýraznění1 3 3 6 4 2" xfId="9345"/>
    <cellStyle name="40 % – Zvýraznění1 3 3 6 4 2 2" xfId="17126"/>
    <cellStyle name="40 % – Zvýraznění1 3 3 6 4 2 3" xfId="28536"/>
    <cellStyle name="40 % – Zvýraznění1 3 3 6 4 2 4" xfId="39913"/>
    <cellStyle name="40 % – Zvýraznění1 3 3 6 4 3" xfId="20754"/>
    <cellStyle name="40 % – Zvýraznění1 3 3 6 4 3 2" xfId="32138"/>
    <cellStyle name="40 % – Zvýraznění1 3 3 6 4 3 3" xfId="43515"/>
    <cellStyle name="40 % – Zvýraznění1 3 3 6 4 4" xfId="13132"/>
    <cellStyle name="40 % – Zvýraznění1 3 3 6 4 5" xfId="24548"/>
    <cellStyle name="40 % – Zvýraznění1 3 3 6 4 6" xfId="35923"/>
    <cellStyle name="40 % – Zvýraznění1 3 3 6 5" xfId="9342"/>
    <cellStyle name="40 % – Zvýraznění1 3 3 6 5 2" xfId="15896"/>
    <cellStyle name="40 % – Zvýraznění1 3 3 6 5 3" xfId="27306"/>
    <cellStyle name="40 % – Zvýraznění1 3 3 6 5 4" xfId="38683"/>
    <cellStyle name="40 % – Zvýraznění1 3 3 6 6" xfId="20751"/>
    <cellStyle name="40 % – Zvýraznění1 3 3 6 6 2" xfId="32135"/>
    <cellStyle name="40 % – Zvýraznění1 3 3 6 6 3" xfId="43512"/>
    <cellStyle name="40 % – Zvýraznění1 3 3 6 7" xfId="13129"/>
    <cellStyle name="40 % – Zvýraznění1 3 3 6 8" xfId="24545"/>
    <cellStyle name="40 % – Zvýraznění1 3 3 6 9" xfId="35920"/>
    <cellStyle name="40 % – Zvýraznění1 3 3 7" xfId="3498"/>
    <cellStyle name="40 % – Zvýraznění1 3 3 7 2" xfId="3499"/>
    <cellStyle name="40 % – Zvýraznění1 3 3 7 2 2" xfId="9347"/>
    <cellStyle name="40 % – Zvýraznění1 3 3 7 2 2 2" xfId="17127"/>
    <cellStyle name="40 % – Zvýraznění1 3 3 7 2 2 3" xfId="28537"/>
    <cellStyle name="40 % – Zvýraznění1 3 3 7 2 2 4" xfId="39914"/>
    <cellStyle name="40 % – Zvýraznění1 3 3 7 2 3" xfId="20756"/>
    <cellStyle name="40 % – Zvýraznění1 3 3 7 2 3 2" xfId="32140"/>
    <cellStyle name="40 % – Zvýraznění1 3 3 7 2 3 3" xfId="43517"/>
    <cellStyle name="40 % – Zvýraznění1 3 3 7 2 4" xfId="13134"/>
    <cellStyle name="40 % – Zvýraznění1 3 3 7 2 5" xfId="24550"/>
    <cellStyle name="40 % – Zvýraznění1 3 3 7 2 6" xfId="35925"/>
    <cellStyle name="40 % – Zvýraznění1 3 3 7 3" xfId="3500"/>
    <cellStyle name="40 % – Zvýraznění1 3 3 7 3 2" xfId="9348"/>
    <cellStyle name="40 % – Zvýraznění1 3 3 7 3 2 2" xfId="17128"/>
    <cellStyle name="40 % – Zvýraznění1 3 3 7 3 2 3" xfId="28538"/>
    <cellStyle name="40 % – Zvýraznění1 3 3 7 3 2 4" xfId="39915"/>
    <cellStyle name="40 % – Zvýraznění1 3 3 7 3 3" xfId="20757"/>
    <cellStyle name="40 % – Zvýraznění1 3 3 7 3 3 2" xfId="32141"/>
    <cellStyle name="40 % – Zvýraznění1 3 3 7 3 3 3" xfId="43518"/>
    <cellStyle name="40 % – Zvýraznění1 3 3 7 3 4" xfId="13135"/>
    <cellStyle name="40 % – Zvýraznění1 3 3 7 3 5" xfId="24551"/>
    <cellStyle name="40 % – Zvýraznění1 3 3 7 3 6" xfId="35926"/>
    <cellStyle name="40 % – Zvýraznění1 3 3 7 4" xfId="3501"/>
    <cellStyle name="40 % – Zvýraznění1 3 3 7 4 2" xfId="9349"/>
    <cellStyle name="40 % – Zvýraznění1 3 3 7 4 2 2" xfId="17129"/>
    <cellStyle name="40 % – Zvýraznění1 3 3 7 4 2 3" xfId="28539"/>
    <cellStyle name="40 % – Zvýraznění1 3 3 7 4 2 4" xfId="39916"/>
    <cellStyle name="40 % – Zvýraznění1 3 3 7 4 3" xfId="20758"/>
    <cellStyle name="40 % – Zvýraznění1 3 3 7 4 3 2" xfId="32142"/>
    <cellStyle name="40 % – Zvýraznění1 3 3 7 4 3 3" xfId="43519"/>
    <cellStyle name="40 % – Zvýraznění1 3 3 7 4 4" xfId="13136"/>
    <cellStyle name="40 % – Zvýraznění1 3 3 7 4 5" xfId="24552"/>
    <cellStyle name="40 % – Zvýraznění1 3 3 7 4 6" xfId="35927"/>
    <cellStyle name="40 % – Zvýraznění1 3 3 7 5" xfId="9346"/>
    <cellStyle name="40 % – Zvýraznění1 3 3 7 5 2" xfId="15979"/>
    <cellStyle name="40 % – Zvýraznění1 3 3 7 5 3" xfId="27389"/>
    <cellStyle name="40 % – Zvýraznění1 3 3 7 5 4" xfId="38766"/>
    <cellStyle name="40 % – Zvýraznění1 3 3 7 6" xfId="20755"/>
    <cellStyle name="40 % – Zvýraznění1 3 3 7 6 2" xfId="32139"/>
    <cellStyle name="40 % – Zvýraznění1 3 3 7 6 3" xfId="43516"/>
    <cellStyle name="40 % – Zvýraznění1 3 3 7 7" xfId="13133"/>
    <cellStyle name="40 % – Zvýraznění1 3 3 7 8" xfId="24549"/>
    <cellStyle name="40 % – Zvýraznění1 3 3 7 9" xfId="35924"/>
    <cellStyle name="40 % – Zvýraznění1 3 3 8" xfId="3502"/>
    <cellStyle name="40 % – Zvýraznění1 3 3 8 2" xfId="9350"/>
    <cellStyle name="40 % – Zvýraznění1 3 3 8 2 2" xfId="17130"/>
    <cellStyle name="40 % – Zvýraznění1 3 3 8 2 3" xfId="28540"/>
    <cellStyle name="40 % – Zvýraznění1 3 3 8 2 4" xfId="39917"/>
    <cellStyle name="40 % – Zvýraznění1 3 3 8 3" xfId="20759"/>
    <cellStyle name="40 % – Zvýraznění1 3 3 8 3 2" xfId="32143"/>
    <cellStyle name="40 % – Zvýraznění1 3 3 8 3 3" xfId="43520"/>
    <cellStyle name="40 % – Zvýraznění1 3 3 8 4" xfId="13137"/>
    <cellStyle name="40 % – Zvýraznění1 3 3 8 5" xfId="24553"/>
    <cellStyle name="40 % – Zvýraznění1 3 3 8 6" xfId="35928"/>
    <cellStyle name="40 % – Zvýraznění1 3 3 9" xfId="3503"/>
    <cellStyle name="40 % – Zvýraznění1 3 3 9 2" xfId="9351"/>
    <cellStyle name="40 % – Zvýraznění1 3 3 9 2 2" xfId="17131"/>
    <cellStyle name="40 % – Zvýraznění1 3 3 9 2 3" xfId="28541"/>
    <cellStyle name="40 % – Zvýraznění1 3 3 9 2 4" xfId="39918"/>
    <cellStyle name="40 % – Zvýraznění1 3 3 9 3" xfId="20760"/>
    <cellStyle name="40 % – Zvýraznění1 3 3 9 3 2" xfId="32144"/>
    <cellStyle name="40 % – Zvýraznění1 3 3 9 3 3" xfId="43521"/>
    <cellStyle name="40 % – Zvýraznění1 3 3 9 4" xfId="13138"/>
    <cellStyle name="40 % – Zvýraznění1 3 3 9 5" xfId="24554"/>
    <cellStyle name="40 % – Zvýraznění1 3 3 9 6" xfId="35929"/>
    <cellStyle name="40 % – Zvýraznění1 3 4" xfId="487"/>
    <cellStyle name="40 % – Zvýraznění1 3 4 10" xfId="34313"/>
    <cellStyle name="40 % – Zvýraznění1 3 4 2" xfId="3504"/>
    <cellStyle name="40 % – Zvýraznění1 3 4 2 2" xfId="9352"/>
    <cellStyle name="40 % – Zvýraznění1 3 4 2 2 2" xfId="17132"/>
    <cellStyle name="40 % – Zvýraznění1 3 4 2 2 3" xfId="28542"/>
    <cellStyle name="40 % – Zvýraznění1 3 4 2 2 4" xfId="39919"/>
    <cellStyle name="40 % – Zvýraznění1 3 4 2 3" xfId="20761"/>
    <cellStyle name="40 % – Zvýraznění1 3 4 2 3 2" xfId="32145"/>
    <cellStyle name="40 % – Zvýraznění1 3 4 2 3 3" xfId="43522"/>
    <cellStyle name="40 % – Zvýraznění1 3 4 2 4" xfId="13139"/>
    <cellStyle name="40 % – Zvýraznění1 3 4 2 5" xfId="24555"/>
    <cellStyle name="40 % – Zvýraznění1 3 4 2 6" xfId="35930"/>
    <cellStyle name="40 % – Zvýraznění1 3 4 3" xfId="3505"/>
    <cellStyle name="40 % – Zvýraznění1 3 4 3 2" xfId="9353"/>
    <cellStyle name="40 % – Zvýraznění1 3 4 3 2 2" xfId="17133"/>
    <cellStyle name="40 % – Zvýraznění1 3 4 3 2 3" xfId="28543"/>
    <cellStyle name="40 % – Zvýraznění1 3 4 3 2 4" xfId="39920"/>
    <cellStyle name="40 % – Zvýraznění1 3 4 3 3" xfId="20762"/>
    <cellStyle name="40 % – Zvýraznění1 3 4 3 3 2" xfId="32146"/>
    <cellStyle name="40 % – Zvýraznění1 3 4 3 3 3" xfId="43523"/>
    <cellStyle name="40 % – Zvýraznění1 3 4 3 4" xfId="13140"/>
    <cellStyle name="40 % – Zvýraznění1 3 4 3 5" xfId="24556"/>
    <cellStyle name="40 % – Zvýraznění1 3 4 3 6" xfId="35931"/>
    <cellStyle name="40 % – Zvýraznění1 3 4 4" xfId="3506"/>
    <cellStyle name="40 % – Zvýraznění1 3 4 4 2" xfId="9354"/>
    <cellStyle name="40 % – Zvýraznění1 3 4 4 2 2" xfId="17134"/>
    <cellStyle name="40 % – Zvýraznění1 3 4 4 2 3" xfId="28544"/>
    <cellStyle name="40 % – Zvýraznění1 3 4 4 2 4" xfId="39921"/>
    <cellStyle name="40 % – Zvýraznění1 3 4 4 3" xfId="20763"/>
    <cellStyle name="40 % – Zvýraznění1 3 4 4 3 2" xfId="32147"/>
    <cellStyle name="40 % – Zvýraznění1 3 4 4 3 3" xfId="43524"/>
    <cellStyle name="40 % – Zvýraznění1 3 4 4 4" xfId="13141"/>
    <cellStyle name="40 % – Zvýraznění1 3 4 4 5" xfId="24557"/>
    <cellStyle name="40 % – Zvýraznění1 3 4 4 6" xfId="35932"/>
    <cellStyle name="40 % – Zvýraznění1 3 4 5" xfId="3507"/>
    <cellStyle name="40 % – Zvýraznění1 3 4 5 2" xfId="9355"/>
    <cellStyle name="40 % – Zvýraznění1 3 4 5 2 2" xfId="18846"/>
    <cellStyle name="40 % – Zvýraznění1 3 4 5 2 3" xfId="30240"/>
    <cellStyle name="40 % – Zvýraznění1 3 4 5 2 4" xfId="41617"/>
    <cellStyle name="40 % – Zvýraznění1 3 4 5 3" xfId="20764"/>
    <cellStyle name="40 % – Zvýraznění1 3 4 5 3 2" xfId="32148"/>
    <cellStyle name="40 % – Zvýraznění1 3 4 5 3 3" xfId="43525"/>
    <cellStyle name="40 % – Zvýraznění1 3 4 5 4" xfId="13142"/>
    <cellStyle name="40 % – Zvýraznění1 3 4 5 5" xfId="24558"/>
    <cellStyle name="40 % – Zvýraznění1 3 4 5 6" xfId="35933"/>
    <cellStyle name="40 % – Zvýraznění1 3 4 6" xfId="7734"/>
    <cellStyle name="40 % – Zvýraznění1 3 4 6 2" xfId="15383"/>
    <cellStyle name="40 % – Zvýraznění1 3 4 6 3" xfId="26796"/>
    <cellStyle name="40 % – Zvýraznění1 3 4 6 4" xfId="38173"/>
    <cellStyle name="40 % – Zvýraznění1 3 4 7" xfId="19138"/>
    <cellStyle name="40 % – Zvýraznění1 3 4 7 2" xfId="30528"/>
    <cellStyle name="40 % – Zvýraznění1 3 4 7 3" xfId="41905"/>
    <cellStyle name="40 % – Zvýraznění1 3 4 8" xfId="11522"/>
    <cellStyle name="40 % – Zvýraznění1 3 4 9" xfId="22938"/>
    <cellStyle name="40 % – Zvýraznění1 3 5" xfId="488"/>
    <cellStyle name="40 % – Zvýraznění1 3 5 10" xfId="34314"/>
    <cellStyle name="40 % – Zvýraznění1 3 5 2" xfId="3508"/>
    <cellStyle name="40 % – Zvýraznění1 3 5 2 2" xfId="9356"/>
    <cellStyle name="40 % – Zvýraznění1 3 5 2 2 2" xfId="17135"/>
    <cellStyle name="40 % – Zvýraznění1 3 5 2 2 3" xfId="28545"/>
    <cellStyle name="40 % – Zvýraznění1 3 5 2 2 4" xfId="39922"/>
    <cellStyle name="40 % – Zvýraznění1 3 5 2 3" xfId="20765"/>
    <cellStyle name="40 % – Zvýraznění1 3 5 2 3 2" xfId="32149"/>
    <cellStyle name="40 % – Zvýraznění1 3 5 2 3 3" xfId="43526"/>
    <cellStyle name="40 % – Zvýraznění1 3 5 2 4" xfId="13143"/>
    <cellStyle name="40 % – Zvýraznění1 3 5 2 5" xfId="24559"/>
    <cellStyle name="40 % – Zvýraznění1 3 5 2 6" xfId="35934"/>
    <cellStyle name="40 % – Zvýraznění1 3 5 3" xfId="3509"/>
    <cellStyle name="40 % – Zvýraznění1 3 5 3 2" xfId="9357"/>
    <cellStyle name="40 % – Zvýraznění1 3 5 3 2 2" xfId="17136"/>
    <cellStyle name="40 % – Zvýraznění1 3 5 3 2 3" xfId="28546"/>
    <cellStyle name="40 % – Zvýraznění1 3 5 3 2 4" xfId="39923"/>
    <cellStyle name="40 % – Zvýraznění1 3 5 3 3" xfId="20766"/>
    <cellStyle name="40 % – Zvýraznění1 3 5 3 3 2" xfId="32150"/>
    <cellStyle name="40 % – Zvýraznění1 3 5 3 3 3" xfId="43527"/>
    <cellStyle name="40 % – Zvýraznění1 3 5 3 4" xfId="13144"/>
    <cellStyle name="40 % – Zvýraznění1 3 5 3 5" xfId="24560"/>
    <cellStyle name="40 % – Zvýraznění1 3 5 3 6" xfId="35935"/>
    <cellStyle name="40 % – Zvýraznění1 3 5 4" xfId="3510"/>
    <cellStyle name="40 % – Zvýraznění1 3 5 4 2" xfId="9358"/>
    <cellStyle name="40 % – Zvýraznění1 3 5 4 2 2" xfId="17137"/>
    <cellStyle name="40 % – Zvýraznění1 3 5 4 2 3" xfId="28547"/>
    <cellStyle name="40 % – Zvýraznění1 3 5 4 2 4" xfId="39924"/>
    <cellStyle name="40 % – Zvýraznění1 3 5 4 3" xfId="20767"/>
    <cellStyle name="40 % – Zvýraznění1 3 5 4 3 2" xfId="32151"/>
    <cellStyle name="40 % – Zvýraznění1 3 5 4 3 3" xfId="43528"/>
    <cellStyle name="40 % – Zvýraznění1 3 5 4 4" xfId="13145"/>
    <cellStyle name="40 % – Zvýraznění1 3 5 4 5" xfId="24561"/>
    <cellStyle name="40 % – Zvýraznění1 3 5 4 6" xfId="35936"/>
    <cellStyle name="40 % – Zvýraznění1 3 5 5" xfId="3511"/>
    <cellStyle name="40 % – Zvýraznění1 3 5 5 2" xfId="9359"/>
    <cellStyle name="40 % – Zvýraznění1 3 5 5 2 2" xfId="18774"/>
    <cellStyle name="40 % – Zvýraznění1 3 5 5 2 3" xfId="30168"/>
    <cellStyle name="40 % – Zvýraznění1 3 5 5 2 4" xfId="41545"/>
    <cellStyle name="40 % – Zvýraznění1 3 5 5 3" xfId="20768"/>
    <cellStyle name="40 % – Zvýraznění1 3 5 5 3 2" xfId="32152"/>
    <cellStyle name="40 % – Zvýraznění1 3 5 5 3 3" xfId="43529"/>
    <cellStyle name="40 % – Zvýraznění1 3 5 5 4" xfId="13146"/>
    <cellStyle name="40 % – Zvýraznění1 3 5 5 5" xfId="24562"/>
    <cellStyle name="40 % – Zvýraznění1 3 5 5 6" xfId="35937"/>
    <cellStyle name="40 % – Zvýraznění1 3 5 6" xfId="7735"/>
    <cellStyle name="40 % – Zvýraznění1 3 5 6 2" xfId="15164"/>
    <cellStyle name="40 % – Zvýraznění1 3 5 6 3" xfId="26579"/>
    <cellStyle name="40 % – Zvýraznění1 3 5 6 4" xfId="37956"/>
    <cellStyle name="40 % – Zvýraznění1 3 5 7" xfId="19139"/>
    <cellStyle name="40 % – Zvýraznění1 3 5 7 2" xfId="30529"/>
    <cellStyle name="40 % – Zvýraznění1 3 5 7 3" xfId="41906"/>
    <cellStyle name="40 % – Zvýraznění1 3 5 8" xfId="11523"/>
    <cellStyle name="40 % – Zvýraznění1 3 5 9" xfId="22939"/>
    <cellStyle name="40 % – Zvýraznění1 3 6" xfId="3512"/>
    <cellStyle name="40 % – Zvýraznění1 3 6 2" xfId="3513"/>
    <cellStyle name="40 % – Zvýraznění1 3 6 2 2" xfId="9361"/>
    <cellStyle name="40 % – Zvýraznění1 3 6 2 2 2" xfId="17138"/>
    <cellStyle name="40 % – Zvýraznění1 3 6 2 2 3" xfId="28548"/>
    <cellStyle name="40 % – Zvýraznění1 3 6 2 2 4" xfId="39925"/>
    <cellStyle name="40 % – Zvýraznění1 3 6 2 3" xfId="20770"/>
    <cellStyle name="40 % – Zvýraznění1 3 6 2 3 2" xfId="32154"/>
    <cellStyle name="40 % – Zvýraznění1 3 6 2 3 3" xfId="43531"/>
    <cellStyle name="40 % – Zvýraznění1 3 6 2 4" xfId="13148"/>
    <cellStyle name="40 % – Zvýraznění1 3 6 2 5" xfId="24564"/>
    <cellStyle name="40 % – Zvýraznění1 3 6 2 6" xfId="35939"/>
    <cellStyle name="40 % – Zvýraznění1 3 6 3" xfId="3514"/>
    <cellStyle name="40 % – Zvýraznění1 3 6 3 2" xfId="9362"/>
    <cellStyle name="40 % – Zvýraznění1 3 6 3 2 2" xfId="17139"/>
    <cellStyle name="40 % – Zvýraznění1 3 6 3 2 3" xfId="28549"/>
    <cellStyle name="40 % – Zvýraznění1 3 6 3 2 4" xfId="39926"/>
    <cellStyle name="40 % – Zvýraznění1 3 6 3 3" xfId="20771"/>
    <cellStyle name="40 % – Zvýraznění1 3 6 3 3 2" xfId="32155"/>
    <cellStyle name="40 % – Zvýraznění1 3 6 3 3 3" xfId="43532"/>
    <cellStyle name="40 % – Zvýraznění1 3 6 3 4" xfId="13149"/>
    <cellStyle name="40 % – Zvýraznění1 3 6 3 5" xfId="24565"/>
    <cellStyle name="40 % – Zvýraznění1 3 6 3 6" xfId="35940"/>
    <cellStyle name="40 % – Zvýraznění1 3 6 4" xfId="3515"/>
    <cellStyle name="40 % – Zvýraznění1 3 6 4 2" xfId="9363"/>
    <cellStyle name="40 % – Zvýraznění1 3 6 4 2 2" xfId="17140"/>
    <cellStyle name="40 % – Zvýraznění1 3 6 4 2 3" xfId="28550"/>
    <cellStyle name="40 % – Zvýraznění1 3 6 4 2 4" xfId="39927"/>
    <cellStyle name="40 % – Zvýraznění1 3 6 4 3" xfId="20772"/>
    <cellStyle name="40 % – Zvýraznění1 3 6 4 3 2" xfId="32156"/>
    <cellStyle name="40 % – Zvýraznění1 3 6 4 3 3" xfId="43533"/>
    <cellStyle name="40 % – Zvýraznění1 3 6 4 4" xfId="13150"/>
    <cellStyle name="40 % – Zvýraznění1 3 6 4 5" xfId="24566"/>
    <cellStyle name="40 % – Zvýraznění1 3 6 4 6" xfId="35941"/>
    <cellStyle name="40 % – Zvýraznění1 3 6 5" xfId="9360"/>
    <cellStyle name="40 % – Zvýraznění1 3 6 5 2" xfId="15585"/>
    <cellStyle name="40 % – Zvýraznění1 3 6 5 3" xfId="26996"/>
    <cellStyle name="40 % – Zvýraznění1 3 6 5 4" xfId="38373"/>
    <cellStyle name="40 % – Zvýraznění1 3 6 6" xfId="20769"/>
    <cellStyle name="40 % – Zvýraznění1 3 6 6 2" xfId="32153"/>
    <cellStyle name="40 % – Zvýraznění1 3 6 6 3" xfId="43530"/>
    <cellStyle name="40 % – Zvýraznění1 3 6 7" xfId="13147"/>
    <cellStyle name="40 % – Zvýraznění1 3 6 8" xfId="24563"/>
    <cellStyle name="40 % – Zvýraznění1 3 6 9" xfId="35938"/>
    <cellStyle name="40 % – Zvýraznění1 3 7" xfId="3516"/>
    <cellStyle name="40 % – Zvýraznění1 3 7 2" xfId="3517"/>
    <cellStyle name="40 % – Zvýraznění1 3 7 2 2" xfId="9365"/>
    <cellStyle name="40 % – Zvýraznění1 3 7 2 2 2" xfId="17141"/>
    <cellStyle name="40 % – Zvýraznění1 3 7 2 2 3" xfId="28551"/>
    <cellStyle name="40 % – Zvýraznění1 3 7 2 2 4" xfId="39928"/>
    <cellStyle name="40 % – Zvýraznění1 3 7 2 3" xfId="20774"/>
    <cellStyle name="40 % – Zvýraznění1 3 7 2 3 2" xfId="32158"/>
    <cellStyle name="40 % – Zvýraznění1 3 7 2 3 3" xfId="43535"/>
    <cellStyle name="40 % – Zvýraznění1 3 7 2 4" xfId="13152"/>
    <cellStyle name="40 % – Zvýraznění1 3 7 2 5" xfId="24568"/>
    <cellStyle name="40 % – Zvýraznění1 3 7 2 6" xfId="35943"/>
    <cellStyle name="40 % – Zvýraznění1 3 7 3" xfId="3518"/>
    <cellStyle name="40 % – Zvýraznění1 3 7 3 2" xfId="9366"/>
    <cellStyle name="40 % – Zvýraznění1 3 7 3 2 2" xfId="17142"/>
    <cellStyle name="40 % – Zvýraznění1 3 7 3 2 3" xfId="28552"/>
    <cellStyle name="40 % – Zvýraznění1 3 7 3 2 4" xfId="39929"/>
    <cellStyle name="40 % – Zvýraznění1 3 7 3 3" xfId="20775"/>
    <cellStyle name="40 % – Zvýraznění1 3 7 3 3 2" xfId="32159"/>
    <cellStyle name="40 % – Zvýraznění1 3 7 3 3 3" xfId="43536"/>
    <cellStyle name="40 % – Zvýraznění1 3 7 3 4" xfId="13153"/>
    <cellStyle name="40 % – Zvýraznění1 3 7 3 5" xfId="24569"/>
    <cellStyle name="40 % – Zvýraznění1 3 7 3 6" xfId="35944"/>
    <cellStyle name="40 % – Zvýraznění1 3 7 4" xfId="3519"/>
    <cellStyle name="40 % – Zvýraznění1 3 7 4 2" xfId="9367"/>
    <cellStyle name="40 % – Zvýraznění1 3 7 4 2 2" xfId="17143"/>
    <cellStyle name="40 % – Zvýraznění1 3 7 4 2 3" xfId="28553"/>
    <cellStyle name="40 % – Zvýraznění1 3 7 4 2 4" xfId="39930"/>
    <cellStyle name="40 % – Zvýraznění1 3 7 4 3" xfId="20776"/>
    <cellStyle name="40 % – Zvýraznění1 3 7 4 3 2" xfId="32160"/>
    <cellStyle name="40 % – Zvýraznění1 3 7 4 3 3" xfId="43537"/>
    <cellStyle name="40 % – Zvýraznění1 3 7 4 4" xfId="13154"/>
    <cellStyle name="40 % – Zvýraznění1 3 7 4 5" xfId="24570"/>
    <cellStyle name="40 % – Zvýraznění1 3 7 4 6" xfId="35945"/>
    <cellStyle name="40 % – Zvýraznění1 3 7 5" xfId="9364"/>
    <cellStyle name="40 % – Zvýraznění1 3 7 5 2" xfId="15670"/>
    <cellStyle name="40 % – Zvýraznění1 3 7 5 3" xfId="27080"/>
    <cellStyle name="40 % – Zvýraznění1 3 7 5 4" xfId="38457"/>
    <cellStyle name="40 % – Zvýraznění1 3 7 6" xfId="20773"/>
    <cellStyle name="40 % – Zvýraznění1 3 7 6 2" xfId="32157"/>
    <cellStyle name="40 % – Zvýraznění1 3 7 6 3" xfId="43534"/>
    <cellStyle name="40 % – Zvýraznění1 3 7 7" xfId="13151"/>
    <cellStyle name="40 % – Zvýraznění1 3 7 8" xfId="24567"/>
    <cellStyle name="40 % – Zvýraznění1 3 7 9" xfId="35942"/>
    <cellStyle name="40 % – Zvýraznění1 3 8" xfId="3520"/>
    <cellStyle name="40 % – Zvýraznění1 3 8 2" xfId="3521"/>
    <cellStyle name="40 % – Zvýraznění1 3 8 2 2" xfId="9369"/>
    <cellStyle name="40 % – Zvýraznění1 3 8 2 2 2" xfId="17144"/>
    <cellStyle name="40 % – Zvýraznění1 3 8 2 2 3" xfId="28554"/>
    <cellStyle name="40 % – Zvýraznění1 3 8 2 2 4" xfId="39931"/>
    <cellStyle name="40 % – Zvýraznění1 3 8 2 3" xfId="20778"/>
    <cellStyle name="40 % – Zvýraznění1 3 8 2 3 2" xfId="32162"/>
    <cellStyle name="40 % – Zvýraznění1 3 8 2 3 3" xfId="43539"/>
    <cellStyle name="40 % – Zvýraznění1 3 8 2 4" xfId="13156"/>
    <cellStyle name="40 % – Zvýraznění1 3 8 2 5" xfId="24572"/>
    <cellStyle name="40 % – Zvýraznění1 3 8 2 6" xfId="35947"/>
    <cellStyle name="40 % – Zvýraznění1 3 8 3" xfId="3522"/>
    <cellStyle name="40 % – Zvýraznění1 3 8 3 2" xfId="9370"/>
    <cellStyle name="40 % – Zvýraznění1 3 8 3 2 2" xfId="17145"/>
    <cellStyle name="40 % – Zvýraznění1 3 8 3 2 3" xfId="28555"/>
    <cellStyle name="40 % – Zvýraznění1 3 8 3 2 4" xfId="39932"/>
    <cellStyle name="40 % – Zvýraznění1 3 8 3 3" xfId="20779"/>
    <cellStyle name="40 % – Zvýraznění1 3 8 3 3 2" xfId="32163"/>
    <cellStyle name="40 % – Zvýraznění1 3 8 3 3 3" xfId="43540"/>
    <cellStyle name="40 % – Zvýraznění1 3 8 3 4" xfId="13157"/>
    <cellStyle name="40 % – Zvýraznění1 3 8 3 5" xfId="24573"/>
    <cellStyle name="40 % – Zvýraznění1 3 8 3 6" xfId="35948"/>
    <cellStyle name="40 % – Zvýraznění1 3 8 4" xfId="3523"/>
    <cellStyle name="40 % – Zvýraznění1 3 8 4 2" xfId="9371"/>
    <cellStyle name="40 % – Zvýraznění1 3 8 4 2 2" xfId="17146"/>
    <cellStyle name="40 % – Zvýraznění1 3 8 4 2 3" xfId="28556"/>
    <cellStyle name="40 % – Zvýraznění1 3 8 4 2 4" xfId="39933"/>
    <cellStyle name="40 % – Zvýraznění1 3 8 4 3" xfId="20780"/>
    <cellStyle name="40 % – Zvýraznění1 3 8 4 3 2" xfId="32164"/>
    <cellStyle name="40 % – Zvýraznění1 3 8 4 3 3" xfId="43541"/>
    <cellStyle name="40 % – Zvýraznění1 3 8 4 4" xfId="13158"/>
    <cellStyle name="40 % – Zvýraznění1 3 8 4 5" xfId="24574"/>
    <cellStyle name="40 % – Zvýraznění1 3 8 4 6" xfId="35949"/>
    <cellStyle name="40 % – Zvýraznění1 3 8 5" xfId="9368"/>
    <cellStyle name="40 % – Zvýraznění1 3 8 5 2" xfId="15553"/>
    <cellStyle name="40 % – Zvýraznění1 3 8 5 3" xfId="26964"/>
    <cellStyle name="40 % – Zvýraznění1 3 8 5 4" xfId="38341"/>
    <cellStyle name="40 % – Zvýraznění1 3 8 6" xfId="20777"/>
    <cellStyle name="40 % – Zvýraznění1 3 8 6 2" xfId="32161"/>
    <cellStyle name="40 % – Zvýraznění1 3 8 6 3" xfId="43538"/>
    <cellStyle name="40 % – Zvýraznění1 3 8 7" xfId="13155"/>
    <cellStyle name="40 % – Zvýraznění1 3 8 8" xfId="24571"/>
    <cellStyle name="40 % – Zvýraznění1 3 8 9" xfId="35946"/>
    <cellStyle name="40 % – Zvýraznění1 3 9" xfId="3524"/>
    <cellStyle name="40 % – Zvýraznění1 3 9 2" xfId="3525"/>
    <cellStyle name="40 % – Zvýraznění1 3 9 2 2" xfId="9373"/>
    <cellStyle name="40 % – Zvýraznění1 3 9 2 2 2" xfId="17147"/>
    <cellStyle name="40 % – Zvýraznění1 3 9 2 2 3" xfId="28557"/>
    <cellStyle name="40 % – Zvýraznění1 3 9 2 2 4" xfId="39934"/>
    <cellStyle name="40 % – Zvýraznění1 3 9 2 3" xfId="20782"/>
    <cellStyle name="40 % – Zvýraznění1 3 9 2 3 2" xfId="32166"/>
    <cellStyle name="40 % – Zvýraznění1 3 9 2 3 3" xfId="43543"/>
    <cellStyle name="40 % – Zvýraznění1 3 9 2 4" xfId="13160"/>
    <cellStyle name="40 % – Zvýraznění1 3 9 2 5" xfId="24576"/>
    <cellStyle name="40 % – Zvýraznění1 3 9 2 6" xfId="35951"/>
    <cellStyle name="40 % – Zvýraznění1 3 9 3" xfId="3526"/>
    <cellStyle name="40 % – Zvýraznění1 3 9 3 2" xfId="9374"/>
    <cellStyle name="40 % – Zvýraznění1 3 9 3 2 2" xfId="17148"/>
    <cellStyle name="40 % – Zvýraznění1 3 9 3 2 3" xfId="28558"/>
    <cellStyle name="40 % – Zvýraznění1 3 9 3 2 4" xfId="39935"/>
    <cellStyle name="40 % – Zvýraznění1 3 9 3 3" xfId="20783"/>
    <cellStyle name="40 % – Zvýraznění1 3 9 3 3 2" xfId="32167"/>
    <cellStyle name="40 % – Zvýraznění1 3 9 3 3 3" xfId="43544"/>
    <cellStyle name="40 % – Zvýraznění1 3 9 3 4" xfId="13161"/>
    <cellStyle name="40 % – Zvýraznění1 3 9 3 5" xfId="24577"/>
    <cellStyle name="40 % – Zvýraznění1 3 9 3 6" xfId="35952"/>
    <cellStyle name="40 % – Zvýraznění1 3 9 4" xfId="3527"/>
    <cellStyle name="40 % – Zvýraznění1 3 9 4 2" xfId="9375"/>
    <cellStyle name="40 % – Zvýraznění1 3 9 4 2 2" xfId="17149"/>
    <cellStyle name="40 % – Zvýraznění1 3 9 4 2 3" xfId="28559"/>
    <cellStyle name="40 % – Zvýraznění1 3 9 4 2 4" xfId="39936"/>
    <cellStyle name="40 % – Zvýraznění1 3 9 4 3" xfId="20784"/>
    <cellStyle name="40 % – Zvýraznění1 3 9 4 3 2" xfId="32168"/>
    <cellStyle name="40 % – Zvýraznění1 3 9 4 3 3" xfId="43545"/>
    <cellStyle name="40 % – Zvýraznění1 3 9 4 4" xfId="13162"/>
    <cellStyle name="40 % – Zvýraznění1 3 9 4 5" xfId="24578"/>
    <cellStyle name="40 % – Zvýraznění1 3 9 4 6" xfId="35953"/>
    <cellStyle name="40 % – Zvýraznění1 3 9 5" xfId="9372"/>
    <cellStyle name="40 % – Zvýraznění1 3 9 5 2" xfId="15569"/>
    <cellStyle name="40 % – Zvýraznění1 3 9 5 3" xfId="26980"/>
    <cellStyle name="40 % – Zvýraznění1 3 9 5 4" xfId="38357"/>
    <cellStyle name="40 % – Zvýraznění1 3 9 6" xfId="20781"/>
    <cellStyle name="40 % – Zvýraznění1 3 9 6 2" xfId="32165"/>
    <cellStyle name="40 % – Zvýraznění1 3 9 6 3" xfId="43542"/>
    <cellStyle name="40 % – Zvýraznění1 3 9 7" xfId="13159"/>
    <cellStyle name="40 % – Zvýraznění1 3 9 8" xfId="24575"/>
    <cellStyle name="40 % – Zvýraznění1 3 9 9" xfId="35950"/>
    <cellStyle name="40 % – Zvýraznění1 4" xfId="294"/>
    <cellStyle name="40 % – Zvýraznění1 4 10" xfId="3528"/>
    <cellStyle name="40 % – Zvýraznění1 4 10 2" xfId="9376"/>
    <cellStyle name="40 % – Zvýraznění1 4 10 2 2" xfId="17150"/>
    <cellStyle name="40 % – Zvýraznění1 4 10 2 3" xfId="28560"/>
    <cellStyle name="40 % – Zvýraznění1 4 10 2 4" xfId="39937"/>
    <cellStyle name="40 % – Zvýraznění1 4 10 3" xfId="20785"/>
    <cellStyle name="40 % – Zvýraznění1 4 10 3 2" xfId="32169"/>
    <cellStyle name="40 % – Zvýraznění1 4 10 3 3" xfId="43546"/>
    <cellStyle name="40 % – Zvýraznění1 4 10 4" xfId="13163"/>
    <cellStyle name="40 % – Zvýraznění1 4 10 5" xfId="24579"/>
    <cellStyle name="40 % – Zvýraznění1 4 10 6" xfId="35954"/>
    <cellStyle name="40 % – Zvýraznění1 4 11" xfId="3529"/>
    <cellStyle name="40 % – Zvýraznění1 4 11 2" xfId="9377"/>
    <cellStyle name="40 % – Zvýraznění1 4 11 2 2" xfId="17151"/>
    <cellStyle name="40 % – Zvýraznění1 4 11 2 3" xfId="28561"/>
    <cellStyle name="40 % – Zvýraznění1 4 11 2 4" xfId="39938"/>
    <cellStyle name="40 % – Zvýraznění1 4 11 3" xfId="20786"/>
    <cellStyle name="40 % – Zvýraznění1 4 11 3 2" xfId="32170"/>
    <cellStyle name="40 % – Zvýraznění1 4 11 3 3" xfId="43547"/>
    <cellStyle name="40 % – Zvýraznění1 4 11 4" xfId="13164"/>
    <cellStyle name="40 % – Zvýraznění1 4 11 5" xfId="24580"/>
    <cellStyle name="40 % – Zvýraznění1 4 11 6" xfId="35955"/>
    <cellStyle name="40 % – Zvýraznění1 4 12" xfId="3530"/>
    <cellStyle name="40 % – Zvýraznění1 4 12 2" xfId="9378"/>
    <cellStyle name="40 % – Zvýraznění1 4 12 2 2" xfId="17152"/>
    <cellStyle name="40 % – Zvýraznění1 4 12 2 3" xfId="28562"/>
    <cellStyle name="40 % – Zvýraznění1 4 12 2 4" xfId="39939"/>
    <cellStyle name="40 % – Zvýraznění1 4 12 3" xfId="20787"/>
    <cellStyle name="40 % – Zvýraznění1 4 12 3 2" xfId="32171"/>
    <cellStyle name="40 % – Zvýraznění1 4 12 3 3" xfId="43548"/>
    <cellStyle name="40 % – Zvýraznění1 4 12 4" xfId="13165"/>
    <cellStyle name="40 % – Zvýraznění1 4 12 5" xfId="24581"/>
    <cellStyle name="40 % – Zvýraznění1 4 12 6" xfId="35956"/>
    <cellStyle name="40 % – Zvýraznění1 4 13" xfId="3531"/>
    <cellStyle name="40 % – Zvýraznění1 4 13 2" xfId="9379"/>
    <cellStyle name="40 % – Zvýraznění1 4 13 2 2" xfId="18792"/>
    <cellStyle name="40 % – Zvýraznění1 4 13 2 3" xfId="30186"/>
    <cellStyle name="40 % – Zvýraznění1 4 13 2 4" xfId="41563"/>
    <cellStyle name="40 % – Zvýraznění1 4 13 3" xfId="20788"/>
    <cellStyle name="40 % – Zvýraznění1 4 13 3 2" xfId="32172"/>
    <cellStyle name="40 % – Zvýraznění1 4 13 3 3" xfId="43549"/>
    <cellStyle name="40 % – Zvýraznění1 4 13 4" xfId="13166"/>
    <cellStyle name="40 % – Zvýraznění1 4 13 5" xfId="24582"/>
    <cellStyle name="40 % – Zvýraznění1 4 13 6" xfId="35957"/>
    <cellStyle name="40 % – Zvýraznění1 4 14" xfId="7530"/>
    <cellStyle name="40 % – Zvýraznění1 4 14 2" xfId="11316"/>
    <cellStyle name="40 % – Zvýraznění1 4 14 2 2" xfId="18932"/>
    <cellStyle name="40 % – Zvýraznění1 4 14 2 3" xfId="30326"/>
    <cellStyle name="40 % – Zvýraznění1 4 14 2 4" xfId="41703"/>
    <cellStyle name="40 % – Zvýraznění1 4 14 3" xfId="22727"/>
    <cellStyle name="40 % – Zvýraznění1 4 14 3 2" xfId="34108"/>
    <cellStyle name="40 % – Zvýraznění1 4 14 3 3" xfId="45485"/>
    <cellStyle name="40 % – Zvýraznění1 4 14 4" xfId="15101"/>
    <cellStyle name="40 % – Zvýraznění1 4 14 5" xfId="26516"/>
    <cellStyle name="40 % – Zvýraznění1 4 14 6" xfId="37893"/>
    <cellStyle name="40 % – Zvýraznění1 4 15" xfId="7577"/>
    <cellStyle name="40 % – Zvýraznění1 4 15 2" xfId="15188"/>
    <cellStyle name="40 % – Zvýraznění1 4 15 3" xfId="26601"/>
    <cellStyle name="40 % – Zvýraznění1 4 15 4" xfId="37978"/>
    <cellStyle name="40 % – Zvýraznění1 4 16" xfId="18980"/>
    <cellStyle name="40 % – Zvýraznění1 4 16 2" xfId="30371"/>
    <cellStyle name="40 % – Zvýraznění1 4 16 3" xfId="41748"/>
    <cellStyle name="40 % – Zvýraznění1 4 17" xfId="11365"/>
    <cellStyle name="40 % – Zvýraznění1 4 18" xfId="22781"/>
    <cellStyle name="40 % – Zvýraznění1 4 19" xfId="34156"/>
    <cellStyle name="40 % – Zvýraznění1 4 2" xfId="333"/>
    <cellStyle name="40 % – Zvýraznění1 4 2 10" xfId="3532"/>
    <cellStyle name="40 % – Zvýraznění1 4 2 10 2" xfId="9380"/>
    <cellStyle name="40 % – Zvýraznění1 4 2 10 2 2" xfId="17153"/>
    <cellStyle name="40 % – Zvýraznění1 4 2 10 2 3" xfId="28563"/>
    <cellStyle name="40 % – Zvýraznění1 4 2 10 2 4" xfId="39940"/>
    <cellStyle name="40 % – Zvýraznění1 4 2 10 3" xfId="20789"/>
    <cellStyle name="40 % – Zvýraznění1 4 2 10 3 2" xfId="32173"/>
    <cellStyle name="40 % – Zvýraznění1 4 2 10 3 3" xfId="43550"/>
    <cellStyle name="40 % – Zvýraznění1 4 2 10 4" xfId="13167"/>
    <cellStyle name="40 % – Zvýraznění1 4 2 10 5" xfId="24583"/>
    <cellStyle name="40 % – Zvýraznění1 4 2 10 6" xfId="35958"/>
    <cellStyle name="40 % – Zvýraznění1 4 2 11" xfId="3533"/>
    <cellStyle name="40 % – Zvýraznění1 4 2 11 2" xfId="9381"/>
    <cellStyle name="40 % – Zvýraznění1 4 2 11 2 2" xfId="18610"/>
    <cellStyle name="40 % – Zvýraznění1 4 2 11 2 3" xfId="30004"/>
    <cellStyle name="40 % – Zvýraznění1 4 2 11 2 4" xfId="41381"/>
    <cellStyle name="40 % – Zvýraznění1 4 2 11 3" xfId="20790"/>
    <cellStyle name="40 % – Zvýraznění1 4 2 11 3 2" xfId="32174"/>
    <cellStyle name="40 % – Zvýraznění1 4 2 11 3 3" xfId="43551"/>
    <cellStyle name="40 % – Zvýraznění1 4 2 11 4" xfId="13168"/>
    <cellStyle name="40 % – Zvýraznění1 4 2 11 5" xfId="24584"/>
    <cellStyle name="40 % – Zvýraznění1 4 2 11 6" xfId="35959"/>
    <cellStyle name="40 % – Zvýraznění1 4 2 12" xfId="7531"/>
    <cellStyle name="40 % – Zvýraznění1 4 2 12 2" xfId="11317"/>
    <cellStyle name="40 % – Zvýraznění1 4 2 12 2 2" xfId="18933"/>
    <cellStyle name="40 % – Zvýraznění1 4 2 12 2 3" xfId="30327"/>
    <cellStyle name="40 % – Zvýraznění1 4 2 12 2 4" xfId="41704"/>
    <cellStyle name="40 % – Zvýraznění1 4 2 12 3" xfId="22728"/>
    <cellStyle name="40 % – Zvýraznění1 4 2 12 3 2" xfId="34109"/>
    <cellStyle name="40 % – Zvýraznění1 4 2 12 3 3" xfId="45486"/>
    <cellStyle name="40 % – Zvýraznění1 4 2 12 4" xfId="15102"/>
    <cellStyle name="40 % – Zvýraznění1 4 2 12 5" xfId="26517"/>
    <cellStyle name="40 % – Zvýraznění1 4 2 12 6" xfId="37894"/>
    <cellStyle name="40 % – Zvýraznění1 4 2 13" xfId="7605"/>
    <cellStyle name="40 % – Zvýraznění1 4 2 13 2" xfId="15216"/>
    <cellStyle name="40 % – Zvýraznění1 4 2 13 3" xfId="26629"/>
    <cellStyle name="40 % – Zvýraznění1 4 2 13 4" xfId="38006"/>
    <cellStyle name="40 % – Zvýraznění1 4 2 14" xfId="19008"/>
    <cellStyle name="40 % – Zvýraznění1 4 2 14 2" xfId="30399"/>
    <cellStyle name="40 % – Zvýraznění1 4 2 14 3" xfId="41776"/>
    <cellStyle name="40 % – Zvýraznění1 4 2 15" xfId="11393"/>
    <cellStyle name="40 % – Zvýraznění1 4 2 16" xfId="22809"/>
    <cellStyle name="40 % – Zvýraznění1 4 2 17" xfId="34184"/>
    <cellStyle name="40 % – Zvýraznění1 4 2 2" xfId="362"/>
    <cellStyle name="40 % – Zvýraznění1 4 2 2 10" xfId="22837"/>
    <cellStyle name="40 % – Zvýraznění1 4 2 2 11" xfId="34212"/>
    <cellStyle name="40 % – Zvýraznění1 4 2 2 2" xfId="3534"/>
    <cellStyle name="40 % – Zvýraznění1 4 2 2 2 2" xfId="9382"/>
    <cellStyle name="40 % – Zvýraznění1 4 2 2 2 2 2" xfId="17154"/>
    <cellStyle name="40 % – Zvýraznění1 4 2 2 2 2 3" xfId="28564"/>
    <cellStyle name="40 % – Zvýraznění1 4 2 2 2 2 4" xfId="39941"/>
    <cellStyle name="40 % – Zvýraznění1 4 2 2 2 3" xfId="20791"/>
    <cellStyle name="40 % – Zvýraznění1 4 2 2 2 3 2" xfId="32175"/>
    <cellStyle name="40 % – Zvýraznění1 4 2 2 2 3 3" xfId="43552"/>
    <cellStyle name="40 % – Zvýraznění1 4 2 2 2 4" xfId="13169"/>
    <cellStyle name="40 % – Zvýraznění1 4 2 2 2 5" xfId="24585"/>
    <cellStyle name="40 % – Zvýraznění1 4 2 2 2 6" xfId="35960"/>
    <cellStyle name="40 % – Zvýraznění1 4 2 2 3" xfId="3535"/>
    <cellStyle name="40 % – Zvýraznění1 4 2 2 3 2" xfId="9383"/>
    <cellStyle name="40 % – Zvýraznění1 4 2 2 3 2 2" xfId="17155"/>
    <cellStyle name="40 % – Zvýraznění1 4 2 2 3 2 3" xfId="28565"/>
    <cellStyle name="40 % – Zvýraznění1 4 2 2 3 2 4" xfId="39942"/>
    <cellStyle name="40 % – Zvýraznění1 4 2 2 3 3" xfId="20792"/>
    <cellStyle name="40 % – Zvýraznění1 4 2 2 3 3 2" xfId="32176"/>
    <cellStyle name="40 % – Zvýraznění1 4 2 2 3 3 3" xfId="43553"/>
    <cellStyle name="40 % – Zvýraznění1 4 2 2 3 4" xfId="13170"/>
    <cellStyle name="40 % – Zvýraznění1 4 2 2 3 5" xfId="24586"/>
    <cellStyle name="40 % – Zvýraznění1 4 2 2 3 6" xfId="35961"/>
    <cellStyle name="40 % – Zvýraznění1 4 2 2 4" xfId="3536"/>
    <cellStyle name="40 % – Zvýraznění1 4 2 2 4 2" xfId="9384"/>
    <cellStyle name="40 % – Zvýraznění1 4 2 2 4 2 2" xfId="17156"/>
    <cellStyle name="40 % – Zvýraznění1 4 2 2 4 2 3" xfId="28566"/>
    <cellStyle name="40 % – Zvýraznění1 4 2 2 4 2 4" xfId="39943"/>
    <cellStyle name="40 % – Zvýraznění1 4 2 2 4 3" xfId="20793"/>
    <cellStyle name="40 % – Zvýraznění1 4 2 2 4 3 2" xfId="32177"/>
    <cellStyle name="40 % – Zvýraznění1 4 2 2 4 3 3" xfId="43554"/>
    <cellStyle name="40 % – Zvýraznění1 4 2 2 4 4" xfId="13171"/>
    <cellStyle name="40 % – Zvýraznění1 4 2 2 4 5" xfId="24587"/>
    <cellStyle name="40 % – Zvýraznění1 4 2 2 4 6" xfId="35962"/>
    <cellStyle name="40 % – Zvýraznění1 4 2 2 5" xfId="3537"/>
    <cellStyle name="40 % – Zvýraznění1 4 2 2 5 2" xfId="9385"/>
    <cellStyle name="40 % – Zvýraznění1 4 2 2 5 2 2" xfId="18613"/>
    <cellStyle name="40 % – Zvýraznění1 4 2 2 5 2 3" xfId="30007"/>
    <cellStyle name="40 % – Zvýraznění1 4 2 2 5 2 4" xfId="41384"/>
    <cellStyle name="40 % – Zvýraznění1 4 2 2 5 3" xfId="20794"/>
    <cellStyle name="40 % – Zvýraznění1 4 2 2 5 3 2" xfId="32178"/>
    <cellStyle name="40 % – Zvýraznění1 4 2 2 5 3 3" xfId="43555"/>
    <cellStyle name="40 % – Zvýraznění1 4 2 2 5 4" xfId="13172"/>
    <cellStyle name="40 % – Zvýraznění1 4 2 2 5 5" xfId="24588"/>
    <cellStyle name="40 % – Zvýraznění1 4 2 2 5 6" xfId="35963"/>
    <cellStyle name="40 % – Zvýraznění1 4 2 2 6" xfId="7532"/>
    <cellStyle name="40 % – Zvýraznění1 4 2 2 6 2" xfId="11318"/>
    <cellStyle name="40 % – Zvýraznění1 4 2 2 6 2 2" xfId="18934"/>
    <cellStyle name="40 % – Zvýraznění1 4 2 2 6 2 3" xfId="30328"/>
    <cellStyle name="40 % – Zvýraznění1 4 2 2 6 2 4" xfId="41705"/>
    <cellStyle name="40 % – Zvýraznění1 4 2 2 6 3" xfId="22729"/>
    <cellStyle name="40 % – Zvýraznění1 4 2 2 6 3 2" xfId="34110"/>
    <cellStyle name="40 % – Zvýraznění1 4 2 2 6 3 3" xfId="45487"/>
    <cellStyle name="40 % – Zvýraznění1 4 2 2 6 4" xfId="15103"/>
    <cellStyle name="40 % – Zvýraznění1 4 2 2 6 5" xfId="26518"/>
    <cellStyle name="40 % – Zvýraznění1 4 2 2 6 6" xfId="37895"/>
    <cellStyle name="40 % – Zvýraznění1 4 2 2 7" xfId="7633"/>
    <cellStyle name="40 % – Zvýraznění1 4 2 2 7 2" xfId="15244"/>
    <cellStyle name="40 % – Zvýraznění1 4 2 2 7 3" xfId="26657"/>
    <cellStyle name="40 % – Zvýraznění1 4 2 2 7 4" xfId="38034"/>
    <cellStyle name="40 % – Zvýraznění1 4 2 2 8" xfId="19036"/>
    <cellStyle name="40 % – Zvýraznění1 4 2 2 8 2" xfId="30427"/>
    <cellStyle name="40 % – Zvýraznění1 4 2 2 8 3" xfId="41804"/>
    <cellStyle name="40 % – Zvýraznění1 4 2 2 9" xfId="11421"/>
    <cellStyle name="40 % – Zvýraznění1 4 2 3" xfId="489"/>
    <cellStyle name="40 % – Zvýraznění1 4 2 3 10" xfId="34315"/>
    <cellStyle name="40 % – Zvýraznění1 4 2 3 2" xfId="3538"/>
    <cellStyle name="40 % – Zvýraznění1 4 2 3 2 2" xfId="9386"/>
    <cellStyle name="40 % – Zvýraznění1 4 2 3 2 2 2" xfId="17157"/>
    <cellStyle name="40 % – Zvýraznění1 4 2 3 2 2 3" xfId="28567"/>
    <cellStyle name="40 % – Zvýraznění1 4 2 3 2 2 4" xfId="39944"/>
    <cellStyle name="40 % – Zvýraznění1 4 2 3 2 3" xfId="20795"/>
    <cellStyle name="40 % – Zvýraznění1 4 2 3 2 3 2" xfId="32179"/>
    <cellStyle name="40 % – Zvýraznění1 4 2 3 2 3 3" xfId="43556"/>
    <cellStyle name="40 % – Zvýraznění1 4 2 3 2 4" xfId="13173"/>
    <cellStyle name="40 % – Zvýraznění1 4 2 3 2 5" xfId="24589"/>
    <cellStyle name="40 % – Zvýraznění1 4 2 3 2 6" xfId="35964"/>
    <cellStyle name="40 % – Zvýraznění1 4 2 3 3" xfId="3539"/>
    <cellStyle name="40 % – Zvýraznění1 4 2 3 3 2" xfId="9387"/>
    <cellStyle name="40 % – Zvýraznění1 4 2 3 3 2 2" xfId="17158"/>
    <cellStyle name="40 % – Zvýraznění1 4 2 3 3 2 3" xfId="28568"/>
    <cellStyle name="40 % – Zvýraznění1 4 2 3 3 2 4" xfId="39945"/>
    <cellStyle name="40 % – Zvýraznění1 4 2 3 3 3" xfId="20796"/>
    <cellStyle name="40 % – Zvýraznění1 4 2 3 3 3 2" xfId="32180"/>
    <cellStyle name="40 % – Zvýraznění1 4 2 3 3 3 3" xfId="43557"/>
    <cellStyle name="40 % – Zvýraznění1 4 2 3 3 4" xfId="13174"/>
    <cellStyle name="40 % – Zvýraznění1 4 2 3 3 5" xfId="24590"/>
    <cellStyle name="40 % – Zvýraznění1 4 2 3 3 6" xfId="35965"/>
    <cellStyle name="40 % – Zvýraznění1 4 2 3 4" xfId="3540"/>
    <cellStyle name="40 % – Zvýraznění1 4 2 3 4 2" xfId="9388"/>
    <cellStyle name="40 % – Zvýraznění1 4 2 3 4 2 2" xfId="17159"/>
    <cellStyle name="40 % – Zvýraznění1 4 2 3 4 2 3" xfId="28569"/>
    <cellStyle name="40 % – Zvýraznění1 4 2 3 4 2 4" xfId="39946"/>
    <cellStyle name="40 % – Zvýraznění1 4 2 3 4 3" xfId="20797"/>
    <cellStyle name="40 % – Zvýraznění1 4 2 3 4 3 2" xfId="32181"/>
    <cellStyle name="40 % – Zvýraznění1 4 2 3 4 3 3" xfId="43558"/>
    <cellStyle name="40 % – Zvýraznění1 4 2 3 4 4" xfId="13175"/>
    <cellStyle name="40 % – Zvýraznění1 4 2 3 4 5" xfId="24591"/>
    <cellStyle name="40 % – Zvýraznění1 4 2 3 4 6" xfId="35966"/>
    <cellStyle name="40 % – Zvýraznění1 4 2 3 5" xfId="3541"/>
    <cellStyle name="40 % – Zvýraznění1 4 2 3 5 2" xfId="9389"/>
    <cellStyle name="40 % – Zvýraznění1 4 2 3 5 2 2" xfId="18885"/>
    <cellStyle name="40 % – Zvýraznění1 4 2 3 5 2 3" xfId="30279"/>
    <cellStyle name="40 % – Zvýraznění1 4 2 3 5 2 4" xfId="41656"/>
    <cellStyle name="40 % – Zvýraznění1 4 2 3 5 3" xfId="20798"/>
    <cellStyle name="40 % – Zvýraznění1 4 2 3 5 3 2" xfId="32182"/>
    <cellStyle name="40 % – Zvýraznění1 4 2 3 5 3 3" xfId="43559"/>
    <cellStyle name="40 % – Zvýraznění1 4 2 3 5 4" xfId="13176"/>
    <cellStyle name="40 % – Zvýraznění1 4 2 3 5 5" xfId="24592"/>
    <cellStyle name="40 % – Zvýraznění1 4 2 3 5 6" xfId="35967"/>
    <cellStyle name="40 % – Zvýraznění1 4 2 3 6" xfId="7736"/>
    <cellStyle name="40 % – Zvýraznění1 4 2 3 6 2" xfId="15323"/>
    <cellStyle name="40 % – Zvýraznění1 4 2 3 6 3" xfId="26736"/>
    <cellStyle name="40 % – Zvýraznění1 4 2 3 6 4" xfId="38113"/>
    <cellStyle name="40 % – Zvýraznění1 4 2 3 7" xfId="19140"/>
    <cellStyle name="40 % – Zvýraznění1 4 2 3 7 2" xfId="30530"/>
    <cellStyle name="40 % – Zvýraznění1 4 2 3 7 3" xfId="41907"/>
    <cellStyle name="40 % – Zvýraznění1 4 2 3 8" xfId="11524"/>
    <cellStyle name="40 % – Zvýraznění1 4 2 3 9" xfId="22940"/>
    <cellStyle name="40 % – Zvýraznění1 4 2 4" xfId="3542"/>
    <cellStyle name="40 % – Zvýraznění1 4 2 4 2" xfId="3543"/>
    <cellStyle name="40 % – Zvýraznění1 4 2 4 2 2" xfId="9391"/>
    <cellStyle name="40 % – Zvýraznění1 4 2 4 2 2 2" xfId="17160"/>
    <cellStyle name="40 % – Zvýraznění1 4 2 4 2 2 3" xfId="28570"/>
    <cellStyle name="40 % – Zvýraznění1 4 2 4 2 2 4" xfId="39947"/>
    <cellStyle name="40 % – Zvýraznění1 4 2 4 2 3" xfId="20800"/>
    <cellStyle name="40 % – Zvýraznění1 4 2 4 2 3 2" xfId="32184"/>
    <cellStyle name="40 % – Zvýraznění1 4 2 4 2 3 3" xfId="43561"/>
    <cellStyle name="40 % – Zvýraznění1 4 2 4 2 4" xfId="13178"/>
    <cellStyle name="40 % – Zvýraznění1 4 2 4 2 5" xfId="24594"/>
    <cellStyle name="40 % – Zvýraznění1 4 2 4 2 6" xfId="35969"/>
    <cellStyle name="40 % – Zvýraznění1 4 2 4 3" xfId="3544"/>
    <cellStyle name="40 % – Zvýraznění1 4 2 4 3 2" xfId="9392"/>
    <cellStyle name="40 % – Zvýraznění1 4 2 4 3 2 2" xfId="17161"/>
    <cellStyle name="40 % – Zvýraznění1 4 2 4 3 2 3" xfId="28571"/>
    <cellStyle name="40 % – Zvýraznění1 4 2 4 3 2 4" xfId="39948"/>
    <cellStyle name="40 % – Zvýraznění1 4 2 4 3 3" xfId="20801"/>
    <cellStyle name="40 % – Zvýraznění1 4 2 4 3 3 2" xfId="32185"/>
    <cellStyle name="40 % – Zvýraznění1 4 2 4 3 3 3" xfId="43562"/>
    <cellStyle name="40 % – Zvýraznění1 4 2 4 3 4" xfId="13179"/>
    <cellStyle name="40 % – Zvýraznění1 4 2 4 3 5" xfId="24595"/>
    <cellStyle name="40 % – Zvýraznění1 4 2 4 3 6" xfId="35970"/>
    <cellStyle name="40 % – Zvýraznění1 4 2 4 4" xfId="3545"/>
    <cellStyle name="40 % – Zvýraznění1 4 2 4 4 2" xfId="9393"/>
    <cellStyle name="40 % – Zvýraznění1 4 2 4 4 2 2" xfId="17162"/>
    <cellStyle name="40 % – Zvýraznění1 4 2 4 4 2 3" xfId="28572"/>
    <cellStyle name="40 % – Zvýraznění1 4 2 4 4 2 4" xfId="39949"/>
    <cellStyle name="40 % – Zvýraznění1 4 2 4 4 3" xfId="20802"/>
    <cellStyle name="40 % – Zvýraznění1 4 2 4 4 3 2" xfId="32186"/>
    <cellStyle name="40 % – Zvýraznění1 4 2 4 4 3 3" xfId="43563"/>
    <cellStyle name="40 % – Zvýraznění1 4 2 4 4 4" xfId="13180"/>
    <cellStyle name="40 % – Zvýraznění1 4 2 4 4 5" xfId="24596"/>
    <cellStyle name="40 % – Zvýraznění1 4 2 4 4 6" xfId="35971"/>
    <cellStyle name="40 % – Zvýraznění1 4 2 4 5" xfId="9390"/>
    <cellStyle name="40 % – Zvýraznění1 4 2 4 5 2" xfId="15740"/>
    <cellStyle name="40 % – Zvýraznění1 4 2 4 5 3" xfId="27150"/>
    <cellStyle name="40 % – Zvýraznění1 4 2 4 5 4" xfId="38527"/>
    <cellStyle name="40 % – Zvýraznění1 4 2 4 6" xfId="20799"/>
    <cellStyle name="40 % – Zvýraznění1 4 2 4 6 2" xfId="32183"/>
    <cellStyle name="40 % – Zvýraznění1 4 2 4 6 3" xfId="43560"/>
    <cellStyle name="40 % – Zvýraznění1 4 2 4 7" xfId="13177"/>
    <cellStyle name="40 % – Zvýraznění1 4 2 4 8" xfId="24593"/>
    <cellStyle name="40 % – Zvýraznění1 4 2 4 9" xfId="35968"/>
    <cellStyle name="40 % – Zvýraznění1 4 2 5" xfId="3546"/>
    <cellStyle name="40 % – Zvýraznění1 4 2 5 2" xfId="3547"/>
    <cellStyle name="40 % – Zvýraznění1 4 2 5 2 2" xfId="9395"/>
    <cellStyle name="40 % – Zvýraznění1 4 2 5 2 2 2" xfId="17163"/>
    <cellStyle name="40 % – Zvýraznění1 4 2 5 2 2 3" xfId="28573"/>
    <cellStyle name="40 % – Zvýraznění1 4 2 5 2 2 4" xfId="39950"/>
    <cellStyle name="40 % – Zvýraznění1 4 2 5 2 3" xfId="20804"/>
    <cellStyle name="40 % – Zvýraznění1 4 2 5 2 3 2" xfId="32188"/>
    <cellStyle name="40 % – Zvýraznění1 4 2 5 2 3 3" xfId="43565"/>
    <cellStyle name="40 % – Zvýraznění1 4 2 5 2 4" xfId="13182"/>
    <cellStyle name="40 % – Zvýraznění1 4 2 5 2 5" xfId="24598"/>
    <cellStyle name="40 % – Zvýraznění1 4 2 5 2 6" xfId="35973"/>
    <cellStyle name="40 % – Zvýraznění1 4 2 5 3" xfId="3548"/>
    <cellStyle name="40 % – Zvýraznění1 4 2 5 3 2" xfId="9396"/>
    <cellStyle name="40 % – Zvýraznění1 4 2 5 3 2 2" xfId="17164"/>
    <cellStyle name="40 % – Zvýraznění1 4 2 5 3 2 3" xfId="28574"/>
    <cellStyle name="40 % – Zvýraznění1 4 2 5 3 2 4" xfId="39951"/>
    <cellStyle name="40 % – Zvýraznění1 4 2 5 3 3" xfId="20805"/>
    <cellStyle name="40 % – Zvýraznění1 4 2 5 3 3 2" xfId="32189"/>
    <cellStyle name="40 % – Zvýraznění1 4 2 5 3 3 3" xfId="43566"/>
    <cellStyle name="40 % – Zvýraznění1 4 2 5 3 4" xfId="13183"/>
    <cellStyle name="40 % – Zvýraznění1 4 2 5 3 5" xfId="24599"/>
    <cellStyle name="40 % – Zvýraznění1 4 2 5 3 6" xfId="35974"/>
    <cellStyle name="40 % – Zvýraznění1 4 2 5 4" xfId="3549"/>
    <cellStyle name="40 % – Zvýraznění1 4 2 5 4 2" xfId="9397"/>
    <cellStyle name="40 % – Zvýraznění1 4 2 5 4 2 2" xfId="17165"/>
    <cellStyle name="40 % – Zvýraznění1 4 2 5 4 2 3" xfId="28575"/>
    <cellStyle name="40 % – Zvýraznění1 4 2 5 4 2 4" xfId="39952"/>
    <cellStyle name="40 % – Zvýraznění1 4 2 5 4 3" xfId="20806"/>
    <cellStyle name="40 % – Zvýraznění1 4 2 5 4 3 2" xfId="32190"/>
    <cellStyle name="40 % – Zvýraznění1 4 2 5 4 3 3" xfId="43567"/>
    <cellStyle name="40 % – Zvýraznění1 4 2 5 4 4" xfId="13184"/>
    <cellStyle name="40 % – Zvýraznění1 4 2 5 4 5" xfId="24600"/>
    <cellStyle name="40 % – Zvýraznění1 4 2 5 4 6" xfId="35975"/>
    <cellStyle name="40 % – Zvýraznění1 4 2 5 5" xfId="9394"/>
    <cellStyle name="40 % – Zvýraznění1 4 2 5 5 2" xfId="15822"/>
    <cellStyle name="40 % – Zvýraznění1 4 2 5 5 3" xfId="27232"/>
    <cellStyle name="40 % – Zvýraznění1 4 2 5 5 4" xfId="38609"/>
    <cellStyle name="40 % – Zvýraznění1 4 2 5 6" xfId="20803"/>
    <cellStyle name="40 % – Zvýraznění1 4 2 5 6 2" xfId="32187"/>
    <cellStyle name="40 % – Zvýraznění1 4 2 5 6 3" xfId="43564"/>
    <cellStyle name="40 % – Zvýraznění1 4 2 5 7" xfId="13181"/>
    <cellStyle name="40 % – Zvýraznění1 4 2 5 8" xfId="24597"/>
    <cellStyle name="40 % – Zvýraznění1 4 2 5 9" xfId="35972"/>
    <cellStyle name="40 % – Zvýraznění1 4 2 6" xfId="3550"/>
    <cellStyle name="40 % – Zvýraznění1 4 2 6 2" xfId="3551"/>
    <cellStyle name="40 % – Zvýraznění1 4 2 6 2 2" xfId="9399"/>
    <cellStyle name="40 % – Zvýraznění1 4 2 6 2 2 2" xfId="17166"/>
    <cellStyle name="40 % – Zvýraznění1 4 2 6 2 2 3" xfId="28576"/>
    <cellStyle name="40 % – Zvýraznění1 4 2 6 2 2 4" xfId="39953"/>
    <cellStyle name="40 % – Zvýraznění1 4 2 6 2 3" xfId="20808"/>
    <cellStyle name="40 % – Zvýraznění1 4 2 6 2 3 2" xfId="32192"/>
    <cellStyle name="40 % – Zvýraznění1 4 2 6 2 3 3" xfId="43569"/>
    <cellStyle name="40 % – Zvýraznění1 4 2 6 2 4" xfId="13186"/>
    <cellStyle name="40 % – Zvýraznění1 4 2 6 2 5" xfId="24602"/>
    <cellStyle name="40 % – Zvýraznění1 4 2 6 2 6" xfId="35977"/>
    <cellStyle name="40 % – Zvýraznění1 4 2 6 3" xfId="3552"/>
    <cellStyle name="40 % – Zvýraznění1 4 2 6 3 2" xfId="9400"/>
    <cellStyle name="40 % – Zvýraznění1 4 2 6 3 2 2" xfId="17167"/>
    <cellStyle name="40 % – Zvýraznění1 4 2 6 3 2 3" xfId="28577"/>
    <cellStyle name="40 % – Zvýraznění1 4 2 6 3 2 4" xfId="39954"/>
    <cellStyle name="40 % – Zvýraznění1 4 2 6 3 3" xfId="20809"/>
    <cellStyle name="40 % – Zvýraznění1 4 2 6 3 3 2" xfId="32193"/>
    <cellStyle name="40 % – Zvýraznění1 4 2 6 3 3 3" xfId="43570"/>
    <cellStyle name="40 % – Zvýraznění1 4 2 6 3 4" xfId="13187"/>
    <cellStyle name="40 % – Zvýraznění1 4 2 6 3 5" xfId="24603"/>
    <cellStyle name="40 % – Zvýraznění1 4 2 6 3 6" xfId="35978"/>
    <cellStyle name="40 % – Zvýraznění1 4 2 6 4" xfId="3553"/>
    <cellStyle name="40 % – Zvýraznění1 4 2 6 4 2" xfId="9401"/>
    <cellStyle name="40 % – Zvýraznění1 4 2 6 4 2 2" xfId="17168"/>
    <cellStyle name="40 % – Zvýraznění1 4 2 6 4 2 3" xfId="28578"/>
    <cellStyle name="40 % – Zvýraznění1 4 2 6 4 2 4" xfId="39955"/>
    <cellStyle name="40 % – Zvýraznění1 4 2 6 4 3" xfId="20810"/>
    <cellStyle name="40 % – Zvýraznění1 4 2 6 4 3 2" xfId="32194"/>
    <cellStyle name="40 % – Zvýraznění1 4 2 6 4 3 3" xfId="43571"/>
    <cellStyle name="40 % – Zvýraznění1 4 2 6 4 4" xfId="13188"/>
    <cellStyle name="40 % – Zvýraznění1 4 2 6 4 5" xfId="24604"/>
    <cellStyle name="40 % – Zvýraznění1 4 2 6 4 6" xfId="35979"/>
    <cellStyle name="40 % – Zvýraznění1 4 2 6 5" xfId="9398"/>
    <cellStyle name="40 % – Zvýraznění1 4 2 6 5 2" xfId="15910"/>
    <cellStyle name="40 % – Zvýraznění1 4 2 6 5 3" xfId="27320"/>
    <cellStyle name="40 % – Zvýraznění1 4 2 6 5 4" xfId="38697"/>
    <cellStyle name="40 % – Zvýraznění1 4 2 6 6" xfId="20807"/>
    <cellStyle name="40 % – Zvýraznění1 4 2 6 6 2" xfId="32191"/>
    <cellStyle name="40 % – Zvýraznění1 4 2 6 6 3" xfId="43568"/>
    <cellStyle name="40 % – Zvýraznění1 4 2 6 7" xfId="13185"/>
    <cellStyle name="40 % – Zvýraznění1 4 2 6 8" xfId="24601"/>
    <cellStyle name="40 % – Zvýraznění1 4 2 6 9" xfId="35976"/>
    <cellStyle name="40 % – Zvýraznění1 4 2 7" xfId="3554"/>
    <cellStyle name="40 % – Zvýraznění1 4 2 7 2" xfId="3555"/>
    <cellStyle name="40 % – Zvýraznění1 4 2 7 2 2" xfId="9403"/>
    <cellStyle name="40 % – Zvýraznění1 4 2 7 2 2 2" xfId="17169"/>
    <cellStyle name="40 % – Zvýraznění1 4 2 7 2 2 3" xfId="28579"/>
    <cellStyle name="40 % – Zvýraznění1 4 2 7 2 2 4" xfId="39956"/>
    <cellStyle name="40 % – Zvýraznění1 4 2 7 2 3" xfId="20812"/>
    <cellStyle name="40 % – Zvýraznění1 4 2 7 2 3 2" xfId="32196"/>
    <cellStyle name="40 % – Zvýraznění1 4 2 7 2 3 3" xfId="43573"/>
    <cellStyle name="40 % – Zvýraznění1 4 2 7 2 4" xfId="13190"/>
    <cellStyle name="40 % – Zvýraznění1 4 2 7 2 5" xfId="24606"/>
    <cellStyle name="40 % – Zvýraznění1 4 2 7 2 6" xfId="35981"/>
    <cellStyle name="40 % – Zvýraznění1 4 2 7 3" xfId="3556"/>
    <cellStyle name="40 % – Zvýraznění1 4 2 7 3 2" xfId="9404"/>
    <cellStyle name="40 % – Zvýraznění1 4 2 7 3 2 2" xfId="17170"/>
    <cellStyle name="40 % – Zvýraznění1 4 2 7 3 2 3" xfId="28580"/>
    <cellStyle name="40 % – Zvýraznění1 4 2 7 3 2 4" xfId="39957"/>
    <cellStyle name="40 % – Zvýraznění1 4 2 7 3 3" xfId="20813"/>
    <cellStyle name="40 % – Zvýraznění1 4 2 7 3 3 2" xfId="32197"/>
    <cellStyle name="40 % – Zvýraznění1 4 2 7 3 3 3" xfId="43574"/>
    <cellStyle name="40 % – Zvýraznění1 4 2 7 3 4" xfId="13191"/>
    <cellStyle name="40 % – Zvýraznění1 4 2 7 3 5" xfId="24607"/>
    <cellStyle name="40 % – Zvýraznění1 4 2 7 3 6" xfId="35982"/>
    <cellStyle name="40 % – Zvýraznění1 4 2 7 4" xfId="3557"/>
    <cellStyle name="40 % – Zvýraznění1 4 2 7 4 2" xfId="9405"/>
    <cellStyle name="40 % – Zvýraznění1 4 2 7 4 2 2" xfId="17171"/>
    <cellStyle name="40 % – Zvýraznění1 4 2 7 4 2 3" xfId="28581"/>
    <cellStyle name="40 % – Zvýraznění1 4 2 7 4 2 4" xfId="39958"/>
    <cellStyle name="40 % – Zvýraznění1 4 2 7 4 3" xfId="20814"/>
    <cellStyle name="40 % – Zvýraznění1 4 2 7 4 3 2" xfId="32198"/>
    <cellStyle name="40 % – Zvýraznění1 4 2 7 4 3 3" xfId="43575"/>
    <cellStyle name="40 % – Zvýraznění1 4 2 7 4 4" xfId="13192"/>
    <cellStyle name="40 % – Zvýraznění1 4 2 7 4 5" xfId="24608"/>
    <cellStyle name="40 % – Zvýraznění1 4 2 7 4 6" xfId="35983"/>
    <cellStyle name="40 % – Zvýraznění1 4 2 7 5" xfId="9402"/>
    <cellStyle name="40 % – Zvýraznění1 4 2 7 5 2" xfId="15993"/>
    <cellStyle name="40 % – Zvýraznění1 4 2 7 5 3" xfId="27403"/>
    <cellStyle name="40 % – Zvýraznění1 4 2 7 5 4" xfId="38780"/>
    <cellStyle name="40 % – Zvýraznění1 4 2 7 6" xfId="20811"/>
    <cellStyle name="40 % – Zvýraznění1 4 2 7 6 2" xfId="32195"/>
    <cellStyle name="40 % – Zvýraznění1 4 2 7 6 3" xfId="43572"/>
    <cellStyle name="40 % – Zvýraznění1 4 2 7 7" xfId="13189"/>
    <cellStyle name="40 % – Zvýraznění1 4 2 7 8" xfId="24605"/>
    <cellStyle name="40 % – Zvýraznění1 4 2 7 9" xfId="35980"/>
    <cellStyle name="40 % – Zvýraznění1 4 2 8" xfId="3558"/>
    <cellStyle name="40 % – Zvýraznění1 4 2 8 2" xfId="9406"/>
    <cellStyle name="40 % – Zvýraznění1 4 2 8 2 2" xfId="17172"/>
    <cellStyle name="40 % – Zvýraznění1 4 2 8 2 3" xfId="28582"/>
    <cellStyle name="40 % – Zvýraznění1 4 2 8 2 4" xfId="39959"/>
    <cellStyle name="40 % – Zvýraznění1 4 2 8 3" xfId="20815"/>
    <cellStyle name="40 % – Zvýraznění1 4 2 8 3 2" xfId="32199"/>
    <cellStyle name="40 % – Zvýraznění1 4 2 8 3 3" xfId="43576"/>
    <cellStyle name="40 % – Zvýraznění1 4 2 8 4" xfId="13193"/>
    <cellStyle name="40 % – Zvýraznění1 4 2 8 5" xfId="24609"/>
    <cellStyle name="40 % – Zvýraznění1 4 2 8 6" xfId="35984"/>
    <cellStyle name="40 % – Zvýraznění1 4 2 9" xfId="3559"/>
    <cellStyle name="40 % – Zvýraznění1 4 2 9 2" xfId="9407"/>
    <cellStyle name="40 % – Zvýraznění1 4 2 9 2 2" xfId="17173"/>
    <cellStyle name="40 % – Zvýraznění1 4 2 9 2 3" xfId="28583"/>
    <cellStyle name="40 % – Zvýraznění1 4 2 9 2 4" xfId="39960"/>
    <cellStyle name="40 % – Zvýraznění1 4 2 9 3" xfId="20816"/>
    <cellStyle name="40 % – Zvýraznění1 4 2 9 3 2" xfId="32200"/>
    <cellStyle name="40 % – Zvýraznění1 4 2 9 3 3" xfId="43577"/>
    <cellStyle name="40 % – Zvýraznění1 4 2 9 4" xfId="13194"/>
    <cellStyle name="40 % – Zvýraznění1 4 2 9 5" xfId="24610"/>
    <cellStyle name="40 % – Zvýraznění1 4 2 9 6" xfId="35985"/>
    <cellStyle name="40 % – Zvýraznění1 4 3" xfId="319"/>
    <cellStyle name="40 % – Zvýraznění1 4 3 10" xfId="22795"/>
    <cellStyle name="40 % – Zvýraznění1 4 3 11" xfId="34170"/>
    <cellStyle name="40 % – Zvýraznění1 4 3 2" xfId="490"/>
    <cellStyle name="40 % – Zvýraznění1 4 3 2 2" xfId="3560"/>
    <cellStyle name="40 % – Zvýraznění1 4 3 2 2 2" xfId="9408"/>
    <cellStyle name="40 % – Zvýraznění1 4 3 2 2 2 2" xfId="18760"/>
    <cellStyle name="40 % – Zvýraznění1 4 3 2 2 2 3" xfId="30154"/>
    <cellStyle name="40 % – Zvýraznění1 4 3 2 2 2 4" xfId="41531"/>
    <cellStyle name="40 % – Zvýraznění1 4 3 2 2 3" xfId="20817"/>
    <cellStyle name="40 % – Zvýraznění1 4 3 2 2 3 2" xfId="32201"/>
    <cellStyle name="40 % – Zvýraznění1 4 3 2 2 3 3" xfId="43578"/>
    <cellStyle name="40 % – Zvýraznění1 4 3 2 2 4" xfId="13195"/>
    <cellStyle name="40 % – Zvýraznění1 4 3 2 2 5" xfId="24611"/>
    <cellStyle name="40 % – Zvýraznění1 4 3 2 2 6" xfId="35986"/>
    <cellStyle name="40 % – Zvýraznění1 4 3 2 3" xfId="7737"/>
    <cellStyle name="40 % – Zvýraznění1 4 3 2 3 2" xfId="15309"/>
    <cellStyle name="40 % – Zvýraznění1 4 3 2 3 3" xfId="26722"/>
    <cellStyle name="40 % – Zvýraznění1 4 3 2 3 4" xfId="38099"/>
    <cellStyle name="40 % – Zvýraznění1 4 3 2 4" xfId="19141"/>
    <cellStyle name="40 % – Zvýraznění1 4 3 2 4 2" xfId="30531"/>
    <cellStyle name="40 % – Zvýraznění1 4 3 2 4 3" xfId="41908"/>
    <cellStyle name="40 % – Zvýraznění1 4 3 2 5" xfId="11525"/>
    <cellStyle name="40 % – Zvýraznění1 4 3 2 6" xfId="22941"/>
    <cellStyle name="40 % – Zvýraznění1 4 3 2 7" xfId="34316"/>
    <cellStyle name="40 % – Zvýraznění1 4 3 3" xfId="3561"/>
    <cellStyle name="40 % – Zvýraznění1 4 3 3 2" xfId="9409"/>
    <cellStyle name="40 % – Zvýraznění1 4 3 3 2 2" xfId="17174"/>
    <cellStyle name="40 % – Zvýraznění1 4 3 3 2 3" xfId="28584"/>
    <cellStyle name="40 % – Zvýraznění1 4 3 3 2 4" xfId="39961"/>
    <cellStyle name="40 % – Zvýraznění1 4 3 3 3" xfId="20818"/>
    <cellStyle name="40 % – Zvýraznění1 4 3 3 3 2" xfId="32202"/>
    <cellStyle name="40 % – Zvýraznění1 4 3 3 3 3" xfId="43579"/>
    <cellStyle name="40 % – Zvýraznění1 4 3 3 4" xfId="13196"/>
    <cellStyle name="40 % – Zvýraznění1 4 3 3 5" xfId="24612"/>
    <cellStyle name="40 % – Zvýraznění1 4 3 3 6" xfId="35987"/>
    <cellStyle name="40 % – Zvýraznění1 4 3 4" xfId="3562"/>
    <cellStyle name="40 % – Zvýraznění1 4 3 4 2" xfId="9410"/>
    <cellStyle name="40 % – Zvýraznění1 4 3 4 2 2" xfId="17175"/>
    <cellStyle name="40 % – Zvýraznění1 4 3 4 2 3" xfId="28585"/>
    <cellStyle name="40 % – Zvýraznění1 4 3 4 2 4" xfId="39962"/>
    <cellStyle name="40 % – Zvýraznění1 4 3 4 3" xfId="20819"/>
    <cellStyle name="40 % – Zvýraznění1 4 3 4 3 2" xfId="32203"/>
    <cellStyle name="40 % – Zvýraznění1 4 3 4 3 3" xfId="43580"/>
    <cellStyle name="40 % – Zvýraznění1 4 3 4 4" xfId="13197"/>
    <cellStyle name="40 % – Zvýraznění1 4 3 4 5" xfId="24613"/>
    <cellStyle name="40 % – Zvýraznění1 4 3 4 6" xfId="35988"/>
    <cellStyle name="40 % – Zvýraznění1 4 3 5" xfId="3563"/>
    <cellStyle name="40 % – Zvýraznění1 4 3 5 2" xfId="9411"/>
    <cellStyle name="40 % – Zvýraznění1 4 3 5 2 2" xfId="18813"/>
    <cellStyle name="40 % – Zvýraznění1 4 3 5 2 3" xfId="30207"/>
    <cellStyle name="40 % – Zvýraznění1 4 3 5 2 4" xfId="41584"/>
    <cellStyle name="40 % – Zvýraznění1 4 3 5 3" xfId="20820"/>
    <cellStyle name="40 % – Zvýraznění1 4 3 5 3 2" xfId="32204"/>
    <cellStyle name="40 % – Zvýraznění1 4 3 5 3 3" xfId="43581"/>
    <cellStyle name="40 % – Zvýraznění1 4 3 5 4" xfId="13198"/>
    <cellStyle name="40 % – Zvýraznění1 4 3 5 5" xfId="24614"/>
    <cellStyle name="40 % – Zvýraznění1 4 3 5 6" xfId="35989"/>
    <cellStyle name="40 % – Zvýraznění1 4 3 6" xfId="7533"/>
    <cellStyle name="40 % – Zvýraznění1 4 3 6 2" xfId="11319"/>
    <cellStyle name="40 % – Zvýraznění1 4 3 6 2 2" xfId="18935"/>
    <cellStyle name="40 % – Zvýraznění1 4 3 6 2 3" xfId="30329"/>
    <cellStyle name="40 % – Zvýraznění1 4 3 6 2 4" xfId="41706"/>
    <cellStyle name="40 % – Zvýraznění1 4 3 6 3" xfId="22730"/>
    <cellStyle name="40 % – Zvýraznění1 4 3 6 3 2" xfId="34111"/>
    <cellStyle name="40 % – Zvýraznění1 4 3 6 3 3" xfId="45488"/>
    <cellStyle name="40 % – Zvýraznění1 4 3 6 4" xfId="15104"/>
    <cellStyle name="40 % – Zvýraznění1 4 3 6 5" xfId="26519"/>
    <cellStyle name="40 % – Zvýraznění1 4 3 6 6" xfId="37896"/>
    <cellStyle name="40 % – Zvýraznění1 4 3 7" xfId="7591"/>
    <cellStyle name="40 % – Zvýraznění1 4 3 7 2" xfId="15202"/>
    <cellStyle name="40 % – Zvýraznění1 4 3 7 3" xfId="26615"/>
    <cellStyle name="40 % – Zvýraznění1 4 3 7 4" xfId="37992"/>
    <cellStyle name="40 % – Zvýraznění1 4 3 8" xfId="18994"/>
    <cellStyle name="40 % – Zvýraznění1 4 3 8 2" xfId="30385"/>
    <cellStyle name="40 % – Zvýraznění1 4 3 8 3" xfId="41762"/>
    <cellStyle name="40 % – Zvýraznění1 4 3 9" xfId="11379"/>
    <cellStyle name="40 % – Zvýraznění1 4 4" xfId="348"/>
    <cellStyle name="40 % – Zvýraznění1 4 4 10" xfId="22823"/>
    <cellStyle name="40 % – Zvýraznění1 4 4 11" xfId="34198"/>
    <cellStyle name="40 % – Zvýraznění1 4 4 2" xfId="3564"/>
    <cellStyle name="40 % – Zvýraznění1 4 4 2 2" xfId="9412"/>
    <cellStyle name="40 % – Zvýraznění1 4 4 2 2 2" xfId="17176"/>
    <cellStyle name="40 % – Zvýraznění1 4 4 2 2 3" xfId="28586"/>
    <cellStyle name="40 % – Zvýraznění1 4 4 2 2 4" xfId="39963"/>
    <cellStyle name="40 % – Zvýraznění1 4 4 2 3" xfId="20821"/>
    <cellStyle name="40 % – Zvýraznění1 4 4 2 3 2" xfId="32205"/>
    <cellStyle name="40 % – Zvýraznění1 4 4 2 3 3" xfId="43582"/>
    <cellStyle name="40 % – Zvýraznění1 4 4 2 4" xfId="13199"/>
    <cellStyle name="40 % – Zvýraznění1 4 4 2 5" xfId="24615"/>
    <cellStyle name="40 % – Zvýraznění1 4 4 2 6" xfId="35990"/>
    <cellStyle name="40 % – Zvýraznění1 4 4 3" xfId="3565"/>
    <cellStyle name="40 % – Zvýraznění1 4 4 3 2" xfId="9413"/>
    <cellStyle name="40 % – Zvýraznění1 4 4 3 2 2" xfId="17177"/>
    <cellStyle name="40 % – Zvýraznění1 4 4 3 2 3" xfId="28587"/>
    <cellStyle name="40 % – Zvýraznění1 4 4 3 2 4" xfId="39964"/>
    <cellStyle name="40 % – Zvýraznění1 4 4 3 3" xfId="20822"/>
    <cellStyle name="40 % – Zvýraznění1 4 4 3 3 2" xfId="32206"/>
    <cellStyle name="40 % – Zvýraznění1 4 4 3 3 3" xfId="43583"/>
    <cellStyle name="40 % – Zvýraznění1 4 4 3 4" xfId="13200"/>
    <cellStyle name="40 % – Zvýraznění1 4 4 3 5" xfId="24616"/>
    <cellStyle name="40 % – Zvýraznění1 4 4 3 6" xfId="35991"/>
    <cellStyle name="40 % – Zvýraznění1 4 4 4" xfId="3566"/>
    <cellStyle name="40 % – Zvýraznění1 4 4 4 2" xfId="9414"/>
    <cellStyle name="40 % – Zvýraznění1 4 4 4 2 2" xfId="17178"/>
    <cellStyle name="40 % – Zvýraznění1 4 4 4 2 3" xfId="28588"/>
    <cellStyle name="40 % – Zvýraznění1 4 4 4 2 4" xfId="39965"/>
    <cellStyle name="40 % – Zvýraznění1 4 4 4 3" xfId="20823"/>
    <cellStyle name="40 % – Zvýraznění1 4 4 4 3 2" xfId="32207"/>
    <cellStyle name="40 % – Zvýraznění1 4 4 4 3 3" xfId="43584"/>
    <cellStyle name="40 % – Zvýraznění1 4 4 4 4" xfId="13201"/>
    <cellStyle name="40 % – Zvýraznění1 4 4 4 5" xfId="24617"/>
    <cellStyle name="40 % – Zvýraznění1 4 4 4 6" xfId="35992"/>
    <cellStyle name="40 % – Zvýraznění1 4 4 5" xfId="3567"/>
    <cellStyle name="40 % – Zvýraznění1 4 4 5 2" xfId="9415"/>
    <cellStyle name="40 % – Zvýraznění1 4 4 5 2 2" xfId="18683"/>
    <cellStyle name="40 % – Zvýraznění1 4 4 5 2 3" xfId="30077"/>
    <cellStyle name="40 % – Zvýraznění1 4 4 5 2 4" xfId="41454"/>
    <cellStyle name="40 % – Zvýraznění1 4 4 5 3" xfId="20824"/>
    <cellStyle name="40 % – Zvýraznění1 4 4 5 3 2" xfId="32208"/>
    <cellStyle name="40 % – Zvýraznění1 4 4 5 3 3" xfId="43585"/>
    <cellStyle name="40 % – Zvýraznění1 4 4 5 4" xfId="13202"/>
    <cellStyle name="40 % – Zvýraznění1 4 4 5 5" xfId="24618"/>
    <cellStyle name="40 % – Zvýraznění1 4 4 5 6" xfId="35993"/>
    <cellStyle name="40 % – Zvýraznění1 4 4 6" xfId="7534"/>
    <cellStyle name="40 % – Zvýraznění1 4 4 6 2" xfId="11320"/>
    <cellStyle name="40 % – Zvýraznění1 4 4 6 2 2" xfId="18936"/>
    <cellStyle name="40 % – Zvýraznění1 4 4 6 2 3" xfId="30330"/>
    <cellStyle name="40 % – Zvýraznění1 4 4 6 2 4" xfId="41707"/>
    <cellStyle name="40 % – Zvýraznění1 4 4 6 3" xfId="22731"/>
    <cellStyle name="40 % – Zvýraznění1 4 4 6 3 2" xfId="34112"/>
    <cellStyle name="40 % – Zvýraznění1 4 4 6 3 3" xfId="45489"/>
    <cellStyle name="40 % – Zvýraznění1 4 4 6 4" xfId="15105"/>
    <cellStyle name="40 % – Zvýraznění1 4 4 6 5" xfId="26520"/>
    <cellStyle name="40 % – Zvýraznění1 4 4 6 6" xfId="37897"/>
    <cellStyle name="40 % – Zvýraznění1 4 4 7" xfId="7619"/>
    <cellStyle name="40 % – Zvýraznění1 4 4 7 2" xfId="15230"/>
    <cellStyle name="40 % – Zvýraznění1 4 4 7 3" xfId="26643"/>
    <cellStyle name="40 % – Zvýraznění1 4 4 7 4" xfId="38020"/>
    <cellStyle name="40 % – Zvýraznění1 4 4 8" xfId="19022"/>
    <cellStyle name="40 % – Zvýraznění1 4 4 8 2" xfId="30413"/>
    <cellStyle name="40 % – Zvýraznění1 4 4 8 3" xfId="41790"/>
    <cellStyle name="40 % – Zvýraznění1 4 4 9" xfId="11407"/>
    <cellStyle name="40 % – Zvýraznění1 4 5" xfId="491"/>
    <cellStyle name="40 % – Zvýraznění1 4 5 10" xfId="34317"/>
    <cellStyle name="40 % – Zvýraznění1 4 5 2" xfId="3568"/>
    <cellStyle name="40 % – Zvýraznění1 4 5 2 2" xfId="9416"/>
    <cellStyle name="40 % – Zvýraznění1 4 5 2 2 2" xfId="17179"/>
    <cellStyle name="40 % – Zvýraznění1 4 5 2 2 3" xfId="28589"/>
    <cellStyle name="40 % – Zvýraznění1 4 5 2 2 4" xfId="39966"/>
    <cellStyle name="40 % – Zvýraznění1 4 5 2 3" xfId="20825"/>
    <cellStyle name="40 % – Zvýraznění1 4 5 2 3 2" xfId="32209"/>
    <cellStyle name="40 % – Zvýraznění1 4 5 2 3 3" xfId="43586"/>
    <cellStyle name="40 % – Zvýraznění1 4 5 2 4" xfId="13203"/>
    <cellStyle name="40 % – Zvýraznění1 4 5 2 5" xfId="24619"/>
    <cellStyle name="40 % – Zvýraznění1 4 5 2 6" xfId="35994"/>
    <cellStyle name="40 % – Zvýraznění1 4 5 3" xfId="3569"/>
    <cellStyle name="40 % – Zvýraznění1 4 5 3 2" xfId="9417"/>
    <cellStyle name="40 % – Zvýraznění1 4 5 3 2 2" xfId="17180"/>
    <cellStyle name="40 % – Zvýraznění1 4 5 3 2 3" xfId="28590"/>
    <cellStyle name="40 % – Zvýraznění1 4 5 3 2 4" xfId="39967"/>
    <cellStyle name="40 % – Zvýraznění1 4 5 3 3" xfId="20826"/>
    <cellStyle name="40 % – Zvýraznění1 4 5 3 3 2" xfId="32210"/>
    <cellStyle name="40 % – Zvýraznění1 4 5 3 3 3" xfId="43587"/>
    <cellStyle name="40 % – Zvýraznění1 4 5 3 4" xfId="13204"/>
    <cellStyle name="40 % – Zvýraznění1 4 5 3 5" xfId="24620"/>
    <cellStyle name="40 % – Zvýraznění1 4 5 3 6" xfId="35995"/>
    <cellStyle name="40 % – Zvýraznění1 4 5 4" xfId="3570"/>
    <cellStyle name="40 % – Zvýraznění1 4 5 4 2" xfId="9418"/>
    <cellStyle name="40 % – Zvýraznění1 4 5 4 2 2" xfId="17181"/>
    <cellStyle name="40 % – Zvýraznění1 4 5 4 2 3" xfId="28591"/>
    <cellStyle name="40 % – Zvýraznění1 4 5 4 2 4" xfId="39968"/>
    <cellStyle name="40 % – Zvýraznění1 4 5 4 3" xfId="20827"/>
    <cellStyle name="40 % – Zvýraznění1 4 5 4 3 2" xfId="32211"/>
    <cellStyle name="40 % – Zvýraznění1 4 5 4 3 3" xfId="43588"/>
    <cellStyle name="40 % – Zvýraznění1 4 5 4 4" xfId="13205"/>
    <cellStyle name="40 % – Zvýraznění1 4 5 4 5" xfId="24621"/>
    <cellStyle name="40 % – Zvýraznění1 4 5 4 6" xfId="35996"/>
    <cellStyle name="40 % – Zvýraznění1 4 5 5" xfId="3571"/>
    <cellStyle name="40 % – Zvýraznění1 4 5 5 2" xfId="9419"/>
    <cellStyle name="40 % – Zvýraznění1 4 5 5 2 2" xfId="18730"/>
    <cellStyle name="40 % – Zvýraznění1 4 5 5 2 3" xfId="30124"/>
    <cellStyle name="40 % – Zvýraznění1 4 5 5 2 4" xfId="41501"/>
    <cellStyle name="40 % – Zvýraznění1 4 5 5 3" xfId="20828"/>
    <cellStyle name="40 % – Zvýraznění1 4 5 5 3 2" xfId="32212"/>
    <cellStyle name="40 % – Zvýraznění1 4 5 5 3 3" xfId="43589"/>
    <cellStyle name="40 % – Zvýraznění1 4 5 5 4" xfId="13206"/>
    <cellStyle name="40 % – Zvýraznění1 4 5 5 5" xfId="24622"/>
    <cellStyle name="40 % – Zvýraznění1 4 5 5 6" xfId="35997"/>
    <cellStyle name="40 % – Zvýraznění1 4 5 6" xfId="7738"/>
    <cellStyle name="40 % – Zvýraznění1 4 5 6 2" xfId="15295"/>
    <cellStyle name="40 % – Zvýraznění1 4 5 6 3" xfId="26708"/>
    <cellStyle name="40 % – Zvýraznění1 4 5 6 4" xfId="38085"/>
    <cellStyle name="40 % – Zvýraznění1 4 5 7" xfId="19142"/>
    <cellStyle name="40 % – Zvýraznění1 4 5 7 2" xfId="30532"/>
    <cellStyle name="40 % – Zvýraznění1 4 5 7 3" xfId="41909"/>
    <cellStyle name="40 % – Zvýraznění1 4 5 8" xfId="11526"/>
    <cellStyle name="40 % – Zvýraznění1 4 5 9" xfId="22942"/>
    <cellStyle name="40 % – Zvýraznění1 4 6" xfId="3572"/>
    <cellStyle name="40 % – Zvýraznění1 4 6 2" xfId="3573"/>
    <cellStyle name="40 % – Zvýraznění1 4 6 2 2" xfId="9421"/>
    <cellStyle name="40 % – Zvýraznění1 4 6 2 2 2" xfId="17182"/>
    <cellStyle name="40 % – Zvýraznění1 4 6 2 2 3" xfId="28592"/>
    <cellStyle name="40 % – Zvýraznění1 4 6 2 2 4" xfId="39969"/>
    <cellStyle name="40 % – Zvýraznění1 4 6 2 3" xfId="20830"/>
    <cellStyle name="40 % – Zvýraznění1 4 6 2 3 2" xfId="32214"/>
    <cellStyle name="40 % – Zvýraznění1 4 6 2 3 3" xfId="43591"/>
    <cellStyle name="40 % – Zvýraznění1 4 6 2 4" xfId="13208"/>
    <cellStyle name="40 % – Zvýraznění1 4 6 2 5" xfId="24624"/>
    <cellStyle name="40 % – Zvýraznění1 4 6 2 6" xfId="35999"/>
    <cellStyle name="40 % – Zvýraznění1 4 6 3" xfId="3574"/>
    <cellStyle name="40 % – Zvýraznění1 4 6 3 2" xfId="9422"/>
    <cellStyle name="40 % – Zvýraznění1 4 6 3 2 2" xfId="17183"/>
    <cellStyle name="40 % – Zvýraznění1 4 6 3 2 3" xfId="28593"/>
    <cellStyle name="40 % – Zvýraznění1 4 6 3 2 4" xfId="39970"/>
    <cellStyle name="40 % – Zvýraznění1 4 6 3 3" xfId="20831"/>
    <cellStyle name="40 % – Zvýraznění1 4 6 3 3 2" xfId="32215"/>
    <cellStyle name="40 % – Zvýraznění1 4 6 3 3 3" xfId="43592"/>
    <cellStyle name="40 % – Zvýraznění1 4 6 3 4" xfId="13209"/>
    <cellStyle name="40 % – Zvýraznění1 4 6 3 5" xfId="24625"/>
    <cellStyle name="40 % – Zvýraznění1 4 6 3 6" xfId="36000"/>
    <cellStyle name="40 % – Zvýraznění1 4 6 4" xfId="3575"/>
    <cellStyle name="40 % – Zvýraznění1 4 6 4 2" xfId="9423"/>
    <cellStyle name="40 % – Zvýraznění1 4 6 4 2 2" xfId="17184"/>
    <cellStyle name="40 % – Zvýraznění1 4 6 4 2 3" xfId="28594"/>
    <cellStyle name="40 % – Zvýraznění1 4 6 4 2 4" xfId="39971"/>
    <cellStyle name="40 % – Zvýraznění1 4 6 4 3" xfId="20832"/>
    <cellStyle name="40 % – Zvýraznění1 4 6 4 3 2" xfId="32216"/>
    <cellStyle name="40 % – Zvýraznění1 4 6 4 3 3" xfId="43593"/>
    <cellStyle name="40 % – Zvýraznění1 4 6 4 4" xfId="13210"/>
    <cellStyle name="40 % – Zvýraznění1 4 6 4 5" xfId="24626"/>
    <cellStyle name="40 % – Zvýraznění1 4 6 4 6" xfId="36001"/>
    <cellStyle name="40 % – Zvýraznění1 4 6 5" xfId="9420"/>
    <cellStyle name="40 % – Zvýraznění1 4 6 5 2" xfId="15603"/>
    <cellStyle name="40 % – Zvýraznění1 4 6 5 3" xfId="27013"/>
    <cellStyle name="40 % – Zvýraznění1 4 6 5 4" xfId="38390"/>
    <cellStyle name="40 % – Zvýraznění1 4 6 6" xfId="20829"/>
    <cellStyle name="40 % – Zvýraznění1 4 6 6 2" xfId="32213"/>
    <cellStyle name="40 % – Zvýraznění1 4 6 6 3" xfId="43590"/>
    <cellStyle name="40 % – Zvýraznění1 4 6 7" xfId="13207"/>
    <cellStyle name="40 % – Zvýraznění1 4 6 8" xfId="24623"/>
    <cellStyle name="40 % – Zvýraznění1 4 6 9" xfId="35998"/>
    <cellStyle name="40 % – Zvýraznění1 4 7" xfId="3576"/>
    <cellStyle name="40 % – Zvýraznění1 4 7 2" xfId="3577"/>
    <cellStyle name="40 % – Zvýraznění1 4 7 2 2" xfId="9425"/>
    <cellStyle name="40 % – Zvýraznění1 4 7 2 2 2" xfId="17185"/>
    <cellStyle name="40 % – Zvýraznění1 4 7 2 2 3" xfId="28595"/>
    <cellStyle name="40 % – Zvýraznění1 4 7 2 2 4" xfId="39972"/>
    <cellStyle name="40 % – Zvýraznění1 4 7 2 3" xfId="20834"/>
    <cellStyle name="40 % – Zvýraznění1 4 7 2 3 2" xfId="32218"/>
    <cellStyle name="40 % – Zvýraznění1 4 7 2 3 3" xfId="43595"/>
    <cellStyle name="40 % – Zvýraznění1 4 7 2 4" xfId="13212"/>
    <cellStyle name="40 % – Zvýraznění1 4 7 2 5" xfId="24628"/>
    <cellStyle name="40 % – Zvýraznění1 4 7 2 6" xfId="36003"/>
    <cellStyle name="40 % – Zvýraznění1 4 7 3" xfId="3578"/>
    <cellStyle name="40 % – Zvýraznění1 4 7 3 2" xfId="9426"/>
    <cellStyle name="40 % – Zvýraznění1 4 7 3 2 2" xfId="17186"/>
    <cellStyle name="40 % – Zvýraznění1 4 7 3 2 3" xfId="28596"/>
    <cellStyle name="40 % – Zvýraznění1 4 7 3 2 4" xfId="39973"/>
    <cellStyle name="40 % – Zvýraznění1 4 7 3 3" xfId="20835"/>
    <cellStyle name="40 % – Zvýraznění1 4 7 3 3 2" xfId="32219"/>
    <cellStyle name="40 % – Zvýraznění1 4 7 3 3 3" xfId="43596"/>
    <cellStyle name="40 % – Zvýraznění1 4 7 3 4" xfId="13213"/>
    <cellStyle name="40 % – Zvýraznění1 4 7 3 5" xfId="24629"/>
    <cellStyle name="40 % – Zvýraznění1 4 7 3 6" xfId="36004"/>
    <cellStyle name="40 % – Zvýraznění1 4 7 4" xfId="3579"/>
    <cellStyle name="40 % – Zvýraznění1 4 7 4 2" xfId="9427"/>
    <cellStyle name="40 % – Zvýraznění1 4 7 4 2 2" xfId="17187"/>
    <cellStyle name="40 % – Zvýraznění1 4 7 4 2 3" xfId="28597"/>
    <cellStyle name="40 % – Zvýraznění1 4 7 4 2 4" xfId="39974"/>
    <cellStyle name="40 % – Zvýraznění1 4 7 4 3" xfId="20836"/>
    <cellStyle name="40 % – Zvýraznění1 4 7 4 3 2" xfId="32220"/>
    <cellStyle name="40 % – Zvýraznění1 4 7 4 3 3" xfId="43597"/>
    <cellStyle name="40 % – Zvýraznění1 4 7 4 4" xfId="13214"/>
    <cellStyle name="40 % – Zvýraznění1 4 7 4 5" xfId="24630"/>
    <cellStyle name="40 % – Zvýraznění1 4 7 4 6" xfId="36005"/>
    <cellStyle name="40 % – Zvýraznění1 4 7 5" xfId="9424"/>
    <cellStyle name="40 % – Zvýraznění1 4 7 5 2" xfId="15685"/>
    <cellStyle name="40 % – Zvýraznění1 4 7 5 3" xfId="27095"/>
    <cellStyle name="40 % – Zvýraznění1 4 7 5 4" xfId="38472"/>
    <cellStyle name="40 % – Zvýraznění1 4 7 6" xfId="20833"/>
    <cellStyle name="40 % – Zvýraznění1 4 7 6 2" xfId="32217"/>
    <cellStyle name="40 % – Zvýraznění1 4 7 6 3" xfId="43594"/>
    <cellStyle name="40 % – Zvýraznění1 4 7 7" xfId="13211"/>
    <cellStyle name="40 % – Zvýraznění1 4 7 8" xfId="24627"/>
    <cellStyle name="40 % – Zvýraznění1 4 7 9" xfId="36002"/>
    <cellStyle name="40 % – Zvýraznění1 4 8" xfId="3580"/>
    <cellStyle name="40 % – Zvýraznění1 4 8 2" xfId="3581"/>
    <cellStyle name="40 % – Zvýraznění1 4 8 2 2" xfId="9429"/>
    <cellStyle name="40 % – Zvýraznění1 4 8 2 2 2" xfId="17188"/>
    <cellStyle name="40 % – Zvýraznění1 4 8 2 2 3" xfId="28598"/>
    <cellStyle name="40 % – Zvýraznění1 4 8 2 2 4" xfId="39975"/>
    <cellStyle name="40 % – Zvýraznění1 4 8 2 3" xfId="20838"/>
    <cellStyle name="40 % – Zvýraznění1 4 8 2 3 2" xfId="32222"/>
    <cellStyle name="40 % – Zvýraznění1 4 8 2 3 3" xfId="43599"/>
    <cellStyle name="40 % – Zvýraznění1 4 8 2 4" xfId="13216"/>
    <cellStyle name="40 % – Zvýraznění1 4 8 2 5" xfId="24632"/>
    <cellStyle name="40 % – Zvýraznění1 4 8 2 6" xfId="36007"/>
    <cellStyle name="40 % – Zvýraznění1 4 8 3" xfId="3582"/>
    <cellStyle name="40 % – Zvýraznění1 4 8 3 2" xfId="9430"/>
    <cellStyle name="40 % – Zvýraznění1 4 8 3 2 2" xfId="17189"/>
    <cellStyle name="40 % – Zvýraznění1 4 8 3 2 3" xfId="28599"/>
    <cellStyle name="40 % – Zvýraznění1 4 8 3 2 4" xfId="39976"/>
    <cellStyle name="40 % – Zvýraznění1 4 8 3 3" xfId="20839"/>
    <cellStyle name="40 % – Zvýraznění1 4 8 3 3 2" xfId="32223"/>
    <cellStyle name="40 % – Zvýraznění1 4 8 3 3 3" xfId="43600"/>
    <cellStyle name="40 % – Zvýraznění1 4 8 3 4" xfId="13217"/>
    <cellStyle name="40 % – Zvýraznění1 4 8 3 5" xfId="24633"/>
    <cellStyle name="40 % – Zvýraznění1 4 8 3 6" xfId="36008"/>
    <cellStyle name="40 % – Zvýraznění1 4 8 4" xfId="3583"/>
    <cellStyle name="40 % – Zvýraznění1 4 8 4 2" xfId="9431"/>
    <cellStyle name="40 % – Zvýraznění1 4 8 4 2 2" xfId="17190"/>
    <cellStyle name="40 % – Zvýraznění1 4 8 4 2 3" xfId="28600"/>
    <cellStyle name="40 % – Zvýraznění1 4 8 4 2 4" xfId="39977"/>
    <cellStyle name="40 % – Zvýraznění1 4 8 4 3" xfId="20840"/>
    <cellStyle name="40 % – Zvýraznění1 4 8 4 3 2" xfId="32224"/>
    <cellStyle name="40 % – Zvýraznění1 4 8 4 3 3" xfId="43601"/>
    <cellStyle name="40 % – Zvýraznění1 4 8 4 4" xfId="13218"/>
    <cellStyle name="40 % – Zvýraznění1 4 8 4 5" xfId="24634"/>
    <cellStyle name="40 % – Zvýraznění1 4 8 4 6" xfId="36009"/>
    <cellStyle name="40 % – Zvýraznění1 4 8 5" xfId="9428"/>
    <cellStyle name="40 % – Zvýraznění1 4 8 5 2" xfId="15666"/>
    <cellStyle name="40 % – Zvýraznění1 4 8 5 3" xfId="27076"/>
    <cellStyle name="40 % – Zvýraznění1 4 8 5 4" xfId="38453"/>
    <cellStyle name="40 % – Zvýraznění1 4 8 6" xfId="20837"/>
    <cellStyle name="40 % – Zvýraznění1 4 8 6 2" xfId="32221"/>
    <cellStyle name="40 % – Zvýraznění1 4 8 6 3" xfId="43598"/>
    <cellStyle name="40 % – Zvýraznění1 4 8 7" xfId="13215"/>
    <cellStyle name="40 % – Zvýraznění1 4 8 8" xfId="24631"/>
    <cellStyle name="40 % – Zvýraznění1 4 8 9" xfId="36006"/>
    <cellStyle name="40 % – Zvýraznění1 4 9" xfId="3584"/>
    <cellStyle name="40 % – Zvýraznění1 4 9 2" xfId="3585"/>
    <cellStyle name="40 % – Zvýraznění1 4 9 2 2" xfId="9433"/>
    <cellStyle name="40 % – Zvýraznění1 4 9 2 2 2" xfId="17191"/>
    <cellStyle name="40 % – Zvýraznění1 4 9 2 2 3" xfId="28601"/>
    <cellStyle name="40 % – Zvýraznění1 4 9 2 2 4" xfId="39978"/>
    <cellStyle name="40 % – Zvýraznění1 4 9 2 3" xfId="20842"/>
    <cellStyle name="40 % – Zvýraznění1 4 9 2 3 2" xfId="32226"/>
    <cellStyle name="40 % – Zvýraznění1 4 9 2 3 3" xfId="43603"/>
    <cellStyle name="40 % – Zvýraznění1 4 9 2 4" xfId="13220"/>
    <cellStyle name="40 % – Zvýraznění1 4 9 2 5" xfId="24636"/>
    <cellStyle name="40 % – Zvýraznění1 4 9 2 6" xfId="36011"/>
    <cellStyle name="40 % – Zvýraznění1 4 9 3" xfId="3586"/>
    <cellStyle name="40 % – Zvýraznění1 4 9 3 2" xfId="9434"/>
    <cellStyle name="40 % – Zvýraznění1 4 9 3 2 2" xfId="17192"/>
    <cellStyle name="40 % – Zvýraznění1 4 9 3 2 3" xfId="28602"/>
    <cellStyle name="40 % – Zvýraznění1 4 9 3 2 4" xfId="39979"/>
    <cellStyle name="40 % – Zvýraznění1 4 9 3 3" xfId="20843"/>
    <cellStyle name="40 % – Zvýraznění1 4 9 3 3 2" xfId="32227"/>
    <cellStyle name="40 % – Zvýraznění1 4 9 3 3 3" xfId="43604"/>
    <cellStyle name="40 % – Zvýraznění1 4 9 3 4" xfId="13221"/>
    <cellStyle name="40 % – Zvýraznění1 4 9 3 5" xfId="24637"/>
    <cellStyle name="40 % – Zvýraznění1 4 9 3 6" xfId="36012"/>
    <cellStyle name="40 % – Zvýraznění1 4 9 4" xfId="3587"/>
    <cellStyle name="40 % – Zvýraznění1 4 9 4 2" xfId="9435"/>
    <cellStyle name="40 % – Zvýraznění1 4 9 4 2 2" xfId="17193"/>
    <cellStyle name="40 % – Zvýraznění1 4 9 4 2 3" xfId="28603"/>
    <cellStyle name="40 % – Zvýraznění1 4 9 4 2 4" xfId="39980"/>
    <cellStyle name="40 % – Zvýraznění1 4 9 4 3" xfId="20844"/>
    <cellStyle name="40 % – Zvýraznění1 4 9 4 3 2" xfId="32228"/>
    <cellStyle name="40 % – Zvýraznění1 4 9 4 3 3" xfId="43605"/>
    <cellStyle name="40 % – Zvýraznění1 4 9 4 4" xfId="13222"/>
    <cellStyle name="40 % – Zvýraznění1 4 9 4 5" xfId="24638"/>
    <cellStyle name="40 % – Zvýraznění1 4 9 4 6" xfId="36013"/>
    <cellStyle name="40 % – Zvýraznění1 4 9 5" xfId="9432"/>
    <cellStyle name="40 % – Zvýraznění1 4 9 5 2" xfId="15545"/>
    <cellStyle name="40 % – Zvýraznění1 4 9 5 3" xfId="26956"/>
    <cellStyle name="40 % – Zvýraznění1 4 9 5 4" xfId="38333"/>
    <cellStyle name="40 % – Zvýraznění1 4 9 6" xfId="20841"/>
    <cellStyle name="40 % – Zvýraznění1 4 9 6 2" xfId="32225"/>
    <cellStyle name="40 % – Zvýraznění1 4 9 6 3" xfId="43602"/>
    <cellStyle name="40 % – Zvýraznění1 4 9 7" xfId="13219"/>
    <cellStyle name="40 % – Zvýraznění1 4 9 8" xfId="24635"/>
    <cellStyle name="40 % – Zvýraznění1 4 9 9" xfId="36010"/>
    <cellStyle name="40 % – Zvýraznění1 5" xfId="492"/>
    <cellStyle name="40 % – Zvýraznění1 5 10" xfId="3588"/>
    <cellStyle name="40 % – Zvýraznění1 5 10 2" xfId="9436"/>
    <cellStyle name="40 % – Zvýraznění1 5 10 2 2" xfId="17194"/>
    <cellStyle name="40 % – Zvýraznění1 5 10 2 3" xfId="28604"/>
    <cellStyle name="40 % – Zvýraznění1 5 10 2 4" xfId="39981"/>
    <cellStyle name="40 % – Zvýraznění1 5 10 3" xfId="20845"/>
    <cellStyle name="40 % – Zvýraznění1 5 10 3 2" xfId="32229"/>
    <cellStyle name="40 % – Zvýraznění1 5 10 3 3" xfId="43606"/>
    <cellStyle name="40 % – Zvýraznění1 5 10 4" xfId="13223"/>
    <cellStyle name="40 % – Zvýraznění1 5 10 5" xfId="24639"/>
    <cellStyle name="40 % – Zvýraznění1 5 10 6" xfId="36014"/>
    <cellStyle name="40 % – Zvýraznění1 5 11" xfId="3589"/>
    <cellStyle name="40 % – Zvýraznění1 5 11 2" xfId="9437"/>
    <cellStyle name="40 % – Zvýraznění1 5 11 2 2" xfId="17195"/>
    <cellStyle name="40 % – Zvýraznění1 5 11 2 3" xfId="28605"/>
    <cellStyle name="40 % – Zvýraznění1 5 11 2 4" xfId="39982"/>
    <cellStyle name="40 % – Zvýraznění1 5 11 3" xfId="20846"/>
    <cellStyle name="40 % – Zvýraznění1 5 11 3 2" xfId="32230"/>
    <cellStyle name="40 % – Zvýraznění1 5 11 3 3" xfId="43607"/>
    <cellStyle name="40 % – Zvýraznění1 5 11 4" xfId="13224"/>
    <cellStyle name="40 % – Zvýraznění1 5 11 5" xfId="24640"/>
    <cellStyle name="40 % – Zvýraznění1 5 11 6" xfId="36015"/>
    <cellStyle name="40 % – Zvýraznění1 5 12" xfId="3590"/>
    <cellStyle name="40 % – Zvýraznění1 5 12 2" xfId="9438"/>
    <cellStyle name="40 % – Zvýraznění1 5 12 2 2" xfId="18617"/>
    <cellStyle name="40 % – Zvýraznění1 5 12 2 3" xfId="30011"/>
    <cellStyle name="40 % – Zvýraznění1 5 12 2 4" xfId="41388"/>
    <cellStyle name="40 % – Zvýraznění1 5 12 3" xfId="20847"/>
    <cellStyle name="40 % – Zvýraznění1 5 12 3 2" xfId="32231"/>
    <cellStyle name="40 % – Zvýraznění1 5 12 3 3" xfId="43608"/>
    <cellStyle name="40 % – Zvýraznění1 5 12 4" xfId="13225"/>
    <cellStyle name="40 % – Zvýraznění1 5 12 5" xfId="24641"/>
    <cellStyle name="40 % – Zvýraznění1 5 12 6" xfId="36016"/>
    <cellStyle name="40 % – Zvýraznění1 5 13" xfId="7739"/>
    <cellStyle name="40 % – Zvýraznění1 5 13 2" xfId="15355"/>
    <cellStyle name="40 % – Zvýraznění1 5 13 3" xfId="26768"/>
    <cellStyle name="40 % – Zvýraznění1 5 13 4" xfId="38145"/>
    <cellStyle name="40 % – Zvýraznění1 5 14" xfId="19143"/>
    <cellStyle name="40 % – Zvýraznění1 5 14 2" xfId="30533"/>
    <cellStyle name="40 % – Zvýraznění1 5 14 3" xfId="41910"/>
    <cellStyle name="40 % – Zvýraznění1 5 15" xfId="11527"/>
    <cellStyle name="40 % – Zvýraznění1 5 16" xfId="22943"/>
    <cellStyle name="40 % – Zvýraznění1 5 17" xfId="34318"/>
    <cellStyle name="40 % – Zvýraznění1 5 2" xfId="493"/>
    <cellStyle name="40 % – Zvýraznění1 5 2 10" xfId="34319"/>
    <cellStyle name="40 % – Zvýraznění1 5 2 2" xfId="3591"/>
    <cellStyle name="40 % – Zvýraznění1 5 2 2 2" xfId="9439"/>
    <cellStyle name="40 % – Zvýraznění1 5 2 2 2 2" xfId="17196"/>
    <cellStyle name="40 % – Zvýraznění1 5 2 2 2 3" xfId="28606"/>
    <cellStyle name="40 % – Zvýraznění1 5 2 2 2 4" xfId="39983"/>
    <cellStyle name="40 % – Zvýraznění1 5 2 2 3" xfId="20848"/>
    <cellStyle name="40 % – Zvýraznění1 5 2 2 3 2" xfId="32232"/>
    <cellStyle name="40 % – Zvýraznění1 5 2 2 3 3" xfId="43609"/>
    <cellStyle name="40 % – Zvýraznění1 5 2 2 4" xfId="13226"/>
    <cellStyle name="40 % – Zvýraznění1 5 2 2 5" xfId="24642"/>
    <cellStyle name="40 % – Zvýraznění1 5 2 2 6" xfId="36017"/>
    <cellStyle name="40 % – Zvýraznění1 5 2 3" xfId="3592"/>
    <cellStyle name="40 % – Zvýraznění1 5 2 3 2" xfId="9440"/>
    <cellStyle name="40 % – Zvýraznění1 5 2 3 2 2" xfId="17197"/>
    <cellStyle name="40 % – Zvýraznění1 5 2 3 2 3" xfId="28607"/>
    <cellStyle name="40 % – Zvýraznění1 5 2 3 2 4" xfId="39984"/>
    <cellStyle name="40 % – Zvýraznění1 5 2 3 3" xfId="20849"/>
    <cellStyle name="40 % – Zvýraznění1 5 2 3 3 2" xfId="32233"/>
    <cellStyle name="40 % – Zvýraznění1 5 2 3 3 3" xfId="43610"/>
    <cellStyle name="40 % – Zvýraznění1 5 2 3 4" xfId="13227"/>
    <cellStyle name="40 % – Zvýraznění1 5 2 3 5" xfId="24643"/>
    <cellStyle name="40 % – Zvýraznění1 5 2 3 6" xfId="36018"/>
    <cellStyle name="40 % – Zvýraznění1 5 2 4" xfId="3593"/>
    <cellStyle name="40 % – Zvýraznění1 5 2 4 2" xfId="9441"/>
    <cellStyle name="40 % – Zvýraznění1 5 2 4 2 2" xfId="17198"/>
    <cellStyle name="40 % – Zvýraznění1 5 2 4 2 3" xfId="28608"/>
    <cellStyle name="40 % – Zvýraznění1 5 2 4 2 4" xfId="39985"/>
    <cellStyle name="40 % – Zvýraznění1 5 2 4 3" xfId="20850"/>
    <cellStyle name="40 % – Zvýraznění1 5 2 4 3 2" xfId="32234"/>
    <cellStyle name="40 % – Zvýraznění1 5 2 4 3 3" xfId="43611"/>
    <cellStyle name="40 % – Zvýraznění1 5 2 4 4" xfId="13228"/>
    <cellStyle name="40 % – Zvýraznění1 5 2 4 5" xfId="24644"/>
    <cellStyle name="40 % – Zvýraznění1 5 2 4 6" xfId="36019"/>
    <cellStyle name="40 % – Zvýraznění1 5 2 5" xfId="3594"/>
    <cellStyle name="40 % – Zvýraznění1 5 2 5 2" xfId="9442"/>
    <cellStyle name="40 % – Zvýraznění1 5 2 5 2 2" xfId="18702"/>
    <cellStyle name="40 % – Zvýraznění1 5 2 5 2 3" xfId="30096"/>
    <cellStyle name="40 % – Zvýraznění1 5 2 5 2 4" xfId="41473"/>
    <cellStyle name="40 % – Zvýraznění1 5 2 5 3" xfId="20851"/>
    <cellStyle name="40 % – Zvýraznění1 5 2 5 3 2" xfId="32235"/>
    <cellStyle name="40 % – Zvýraznění1 5 2 5 3 3" xfId="43612"/>
    <cellStyle name="40 % – Zvýraznění1 5 2 5 4" xfId="13229"/>
    <cellStyle name="40 % – Zvýraznění1 5 2 5 5" xfId="24645"/>
    <cellStyle name="40 % – Zvýraznění1 5 2 5 6" xfId="36020"/>
    <cellStyle name="40 % – Zvýraznění1 5 2 6" xfId="7740"/>
    <cellStyle name="40 % – Zvýraznění1 5 2 6 2" xfId="15413"/>
    <cellStyle name="40 % – Zvýraznění1 5 2 6 3" xfId="26826"/>
    <cellStyle name="40 % – Zvýraznění1 5 2 6 4" xfId="38203"/>
    <cellStyle name="40 % – Zvýraznění1 5 2 7" xfId="19144"/>
    <cellStyle name="40 % – Zvýraznění1 5 2 7 2" xfId="30534"/>
    <cellStyle name="40 % – Zvýraznění1 5 2 7 3" xfId="41911"/>
    <cellStyle name="40 % – Zvýraznění1 5 2 8" xfId="11528"/>
    <cellStyle name="40 % – Zvýraznění1 5 2 9" xfId="22944"/>
    <cellStyle name="40 % – Zvýraznění1 5 3" xfId="494"/>
    <cellStyle name="40 % – Zvýraznění1 5 3 10" xfId="34320"/>
    <cellStyle name="40 % – Zvýraznění1 5 3 2" xfId="3595"/>
    <cellStyle name="40 % – Zvýraznění1 5 3 2 2" xfId="9443"/>
    <cellStyle name="40 % – Zvýraznění1 5 3 2 2 2" xfId="17199"/>
    <cellStyle name="40 % – Zvýraznění1 5 3 2 2 3" xfId="28609"/>
    <cellStyle name="40 % – Zvýraznění1 5 3 2 2 4" xfId="39986"/>
    <cellStyle name="40 % – Zvýraznění1 5 3 2 3" xfId="20852"/>
    <cellStyle name="40 % – Zvýraznění1 5 3 2 3 2" xfId="32236"/>
    <cellStyle name="40 % – Zvýraznění1 5 3 2 3 3" xfId="43613"/>
    <cellStyle name="40 % – Zvýraznění1 5 3 2 4" xfId="13230"/>
    <cellStyle name="40 % – Zvýraznění1 5 3 2 5" xfId="24646"/>
    <cellStyle name="40 % – Zvýraznění1 5 3 2 6" xfId="36021"/>
    <cellStyle name="40 % – Zvýraznění1 5 3 3" xfId="3596"/>
    <cellStyle name="40 % – Zvýraznění1 5 3 3 2" xfId="9444"/>
    <cellStyle name="40 % – Zvýraznění1 5 3 3 2 2" xfId="17200"/>
    <cellStyle name="40 % – Zvýraznění1 5 3 3 2 3" xfId="28610"/>
    <cellStyle name="40 % – Zvýraznění1 5 3 3 2 4" xfId="39987"/>
    <cellStyle name="40 % – Zvýraznění1 5 3 3 3" xfId="20853"/>
    <cellStyle name="40 % – Zvýraznění1 5 3 3 3 2" xfId="32237"/>
    <cellStyle name="40 % – Zvýraznění1 5 3 3 3 3" xfId="43614"/>
    <cellStyle name="40 % – Zvýraznění1 5 3 3 4" xfId="13231"/>
    <cellStyle name="40 % – Zvýraznění1 5 3 3 5" xfId="24647"/>
    <cellStyle name="40 % – Zvýraznění1 5 3 3 6" xfId="36022"/>
    <cellStyle name="40 % – Zvýraznění1 5 3 4" xfId="3597"/>
    <cellStyle name="40 % – Zvýraznění1 5 3 4 2" xfId="9445"/>
    <cellStyle name="40 % – Zvýraznění1 5 3 4 2 2" xfId="17201"/>
    <cellStyle name="40 % – Zvýraznění1 5 3 4 2 3" xfId="28611"/>
    <cellStyle name="40 % – Zvýraznění1 5 3 4 2 4" xfId="39988"/>
    <cellStyle name="40 % – Zvýraznění1 5 3 4 3" xfId="20854"/>
    <cellStyle name="40 % – Zvýraznění1 5 3 4 3 2" xfId="32238"/>
    <cellStyle name="40 % – Zvýraznění1 5 3 4 3 3" xfId="43615"/>
    <cellStyle name="40 % – Zvýraznění1 5 3 4 4" xfId="13232"/>
    <cellStyle name="40 % – Zvýraznění1 5 3 4 5" xfId="24648"/>
    <cellStyle name="40 % – Zvýraznění1 5 3 4 6" xfId="36023"/>
    <cellStyle name="40 % – Zvýraznění1 5 3 5" xfId="3598"/>
    <cellStyle name="40 % – Zvýraznění1 5 3 5 2" xfId="9446"/>
    <cellStyle name="40 % – Zvýraznění1 5 3 5 2 2" xfId="18685"/>
    <cellStyle name="40 % – Zvýraznění1 5 3 5 2 3" xfId="30079"/>
    <cellStyle name="40 % – Zvýraznění1 5 3 5 2 4" xfId="41456"/>
    <cellStyle name="40 % – Zvýraznění1 5 3 5 3" xfId="20855"/>
    <cellStyle name="40 % – Zvýraznění1 5 3 5 3 2" xfId="32239"/>
    <cellStyle name="40 % – Zvýraznění1 5 3 5 3 3" xfId="43616"/>
    <cellStyle name="40 % – Zvýraznění1 5 3 5 4" xfId="13233"/>
    <cellStyle name="40 % – Zvýraznění1 5 3 5 5" xfId="24649"/>
    <cellStyle name="40 % – Zvýraznění1 5 3 5 6" xfId="36024"/>
    <cellStyle name="40 % – Zvýraznění1 5 3 6" xfId="7741"/>
    <cellStyle name="40 % – Zvýraznění1 5 3 6 2" xfId="15258"/>
    <cellStyle name="40 % – Zvýraznění1 5 3 6 3" xfId="26671"/>
    <cellStyle name="40 % – Zvýraznění1 5 3 6 4" xfId="38048"/>
    <cellStyle name="40 % – Zvýraznění1 5 3 7" xfId="19145"/>
    <cellStyle name="40 % – Zvýraznění1 5 3 7 2" xfId="30535"/>
    <cellStyle name="40 % – Zvýraznění1 5 3 7 3" xfId="41912"/>
    <cellStyle name="40 % – Zvýraznění1 5 3 8" xfId="11529"/>
    <cellStyle name="40 % – Zvýraznění1 5 3 9" xfId="22945"/>
    <cellStyle name="40 % – Zvýraznění1 5 4" xfId="3599"/>
    <cellStyle name="40 % – Zvýraznění1 5 4 2" xfId="3600"/>
    <cellStyle name="40 % – Zvýraznění1 5 4 2 2" xfId="9448"/>
    <cellStyle name="40 % – Zvýraznění1 5 4 2 2 2" xfId="17202"/>
    <cellStyle name="40 % – Zvýraznění1 5 4 2 2 3" xfId="28612"/>
    <cellStyle name="40 % – Zvýraznění1 5 4 2 2 4" xfId="39989"/>
    <cellStyle name="40 % – Zvýraznění1 5 4 2 3" xfId="20857"/>
    <cellStyle name="40 % – Zvýraznění1 5 4 2 3 2" xfId="32241"/>
    <cellStyle name="40 % – Zvýraznění1 5 4 2 3 3" xfId="43618"/>
    <cellStyle name="40 % – Zvýraznění1 5 4 2 4" xfId="13235"/>
    <cellStyle name="40 % – Zvýraznění1 5 4 2 5" xfId="24651"/>
    <cellStyle name="40 % – Zvýraznění1 5 4 2 6" xfId="36026"/>
    <cellStyle name="40 % – Zvýraznění1 5 4 3" xfId="3601"/>
    <cellStyle name="40 % – Zvýraznění1 5 4 3 2" xfId="9449"/>
    <cellStyle name="40 % – Zvýraznění1 5 4 3 2 2" xfId="17203"/>
    <cellStyle name="40 % – Zvýraznění1 5 4 3 2 3" xfId="28613"/>
    <cellStyle name="40 % – Zvýraznění1 5 4 3 2 4" xfId="39990"/>
    <cellStyle name="40 % – Zvýraznění1 5 4 3 3" xfId="20858"/>
    <cellStyle name="40 % – Zvýraznění1 5 4 3 3 2" xfId="32242"/>
    <cellStyle name="40 % – Zvýraznění1 5 4 3 3 3" xfId="43619"/>
    <cellStyle name="40 % – Zvýraznění1 5 4 3 4" xfId="13236"/>
    <cellStyle name="40 % – Zvýraznění1 5 4 3 5" xfId="24652"/>
    <cellStyle name="40 % – Zvýraznění1 5 4 3 6" xfId="36027"/>
    <cellStyle name="40 % – Zvýraznění1 5 4 4" xfId="3602"/>
    <cellStyle name="40 % – Zvýraznění1 5 4 4 2" xfId="9450"/>
    <cellStyle name="40 % – Zvýraznění1 5 4 4 2 2" xfId="17204"/>
    <cellStyle name="40 % – Zvýraznění1 5 4 4 2 3" xfId="28614"/>
    <cellStyle name="40 % – Zvýraznění1 5 4 4 2 4" xfId="39991"/>
    <cellStyle name="40 % – Zvýraznění1 5 4 4 3" xfId="20859"/>
    <cellStyle name="40 % – Zvýraznění1 5 4 4 3 2" xfId="32243"/>
    <cellStyle name="40 % – Zvýraznění1 5 4 4 3 3" xfId="43620"/>
    <cellStyle name="40 % – Zvýraznění1 5 4 4 4" xfId="13237"/>
    <cellStyle name="40 % – Zvýraznění1 5 4 4 5" xfId="24653"/>
    <cellStyle name="40 % – Zvýraznění1 5 4 4 6" xfId="36028"/>
    <cellStyle name="40 % – Zvýraznění1 5 4 5" xfId="9447"/>
    <cellStyle name="40 % – Zvýraznění1 5 4 5 2" xfId="15627"/>
    <cellStyle name="40 % – Zvýraznění1 5 4 5 3" xfId="27037"/>
    <cellStyle name="40 % – Zvýraznění1 5 4 5 4" xfId="38414"/>
    <cellStyle name="40 % – Zvýraznění1 5 4 6" xfId="20856"/>
    <cellStyle name="40 % – Zvýraznění1 5 4 6 2" xfId="32240"/>
    <cellStyle name="40 % – Zvýraznění1 5 4 6 3" xfId="43617"/>
    <cellStyle name="40 % – Zvýraznění1 5 4 7" xfId="13234"/>
    <cellStyle name="40 % – Zvýraznění1 5 4 8" xfId="24650"/>
    <cellStyle name="40 % – Zvýraznění1 5 4 9" xfId="36025"/>
    <cellStyle name="40 % – Zvýraznění1 5 5" xfId="3603"/>
    <cellStyle name="40 % – Zvýraznění1 5 5 2" xfId="3604"/>
    <cellStyle name="40 % – Zvýraznění1 5 5 2 2" xfId="9452"/>
    <cellStyle name="40 % – Zvýraznění1 5 5 2 2 2" xfId="17205"/>
    <cellStyle name="40 % – Zvýraznění1 5 5 2 2 3" xfId="28615"/>
    <cellStyle name="40 % – Zvýraznění1 5 5 2 2 4" xfId="39992"/>
    <cellStyle name="40 % – Zvýraznění1 5 5 2 3" xfId="20861"/>
    <cellStyle name="40 % – Zvýraznění1 5 5 2 3 2" xfId="32245"/>
    <cellStyle name="40 % – Zvýraznění1 5 5 2 3 3" xfId="43622"/>
    <cellStyle name="40 % – Zvýraznění1 5 5 2 4" xfId="13239"/>
    <cellStyle name="40 % – Zvýraznění1 5 5 2 5" xfId="24655"/>
    <cellStyle name="40 % – Zvýraznění1 5 5 2 6" xfId="36030"/>
    <cellStyle name="40 % – Zvýraznění1 5 5 3" xfId="3605"/>
    <cellStyle name="40 % – Zvýraznění1 5 5 3 2" xfId="9453"/>
    <cellStyle name="40 % – Zvýraznění1 5 5 3 2 2" xfId="17206"/>
    <cellStyle name="40 % – Zvýraznění1 5 5 3 2 3" xfId="28616"/>
    <cellStyle name="40 % – Zvýraznění1 5 5 3 2 4" xfId="39993"/>
    <cellStyle name="40 % – Zvýraznění1 5 5 3 3" xfId="20862"/>
    <cellStyle name="40 % – Zvýraznění1 5 5 3 3 2" xfId="32246"/>
    <cellStyle name="40 % – Zvýraznění1 5 5 3 3 3" xfId="43623"/>
    <cellStyle name="40 % – Zvýraznění1 5 5 3 4" xfId="13240"/>
    <cellStyle name="40 % – Zvýraznění1 5 5 3 5" xfId="24656"/>
    <cellStyle name="40 % – Zvýraznění1 5 5 3 6" xfId="36031"/>
    <cellStyle name="40 % – Zvýraznění1 5 5 4" xfId="3606"/>
    <cellStyle name="40 % – Zvýraznění1 5 5 4 2" xfId="9454"/>
    <cellStyle name="40 % – Zvýraznění1 5 5 4 2 2" xfId="17207"/>
    <cellStyle name="40 % – Zvýraznění1 5 5 4 2 3" xfId="28617"/>
    <cellStyle name="40 % – Zvýraznění1 5 5 4 2 4" xfId="39994"/>
    <cellStyle name="40 % – Zvýraznění1 5 5 4 3" xfId="20863"/>
    <cellStyle name="40 % – Zvýraznění1 5 5 4 3 2" xfId="32247"/>
    <cellStyle name="40 % – Zvýraznění1 5 5 4 3 3" xfId="43624"/>
    <cellStyle name="40 % – Zvýraznění1 5 5 4 4" xfId="13241"/>
    <cellStyle name="40 % – Zvýraznění1 5 5 4 5" xfId="24657"/>
    <cellStyle name="40 % – Zvýraznění1 5 5 4 6" xfId="36032"/>
    <cellStyle name="40 % – Zvýraznění1 5 5 5" xfId="9451"/>
    <cellStyle name="40 % – Zvýraznění1 5 5 5 2" xfId="15707"/>
    <cellStyle name="40 % – Zvýraznění1 5 5 5 3" xfId="27117"/>
    <cellStyle name="40 % – Zvýraznění1 5 5 5 4" xfId="38494"/>
    <cellStyle name="40 % – Zvýraznění1 5 5 6" xfId="20860"/>
    <cellStyle name="40 % – Zvýraznění1 5 5 6 2" xfId="32244"/>
    <cellStyle name="40 % – Zvýraznění1 5 5 6 3" xfId="43621"/>
    <cellStyle name="40 % – Zvýraznění1 5 5 7" xfId="13238"/>
    <cellStyle name="40 % – Zvýraznění1 5 5 8" xfId="24654"/>
    <cellStyle name="40 % – Zvýraznění1 5 5 9" xfId="36029"/>
    <cellStyle name="40 % – Zvýraznění1 5 6" xfId="3607"/>
    <cellStyle name="40 % – Zvýraznění1 5 6 2" xfId="3608"/>
    <cellStyle name="40 % – Zvýraznění1 5 6 2 2" xfId="9456"/>
    <cellStyle name="40 % – Zvýraznění1 5 6 2 2 2" xfId="17208"/>
    <cellStyle name="40 % – Zvýraznění1 5 6 2 2 3" xfId="28618"/>
    <cellStyle name="40 % – Zvýraznění1 5 6 2 2 4" xfId="39995"/>
    <cellStyle name="40 % – Zvýraznění1 5 6 2 3" xfId="20865"/>
    <cellStyle name="40 % – Zvýraznění1 5 6 2 3 2" xfId="32249"/>
    <cellStyle name="40 % – Zvýraznění1 5 6 2 3 3" xfId="43626"/>
    <cellStyle name="40 % – Zvýraznění1 5 6 2 4" xfId="13243"/>
    <cellStyle name="40 % – Zvýraznění1 5 6 2 5" xfId="24659"/>
    <cellStyle name="40 % – Zvýraznění1 5 6 2 6" xfId="36034"/>
    <cellStyle name="40 % – Zvýraznění1 5 6 3" xfId="3609"/>
    <cellStyle name="40 % – Zvýraznění1 5 6 3 2" xfId="9457"/>
    <cellStyle name="40 % – Zvýraznění1 5 6 3 2 2" xfId="17209"/>
    <cellStyle name="40 % – Zvýraznění1 5 6 3 2 3" xfId="28619"/>
    <cellStyle name="40 % – Zvýraznění1 5 6 3 2 4" xfId="39996"/>
    <cellStyle name="40 % – Zvýraznění1 5 6 3 3" xfId="20866"/>
    <cellStyle name="40 % – Zvýraznění1 5 6 3 3 2" xfId="32250"/>
    <cellStyle name="40 % – Zvýraznění1 5 6 3 3 3" xfId="43627"/>
    <cellStyle name="40 % – Zvýraznění1 5 6 3 4" xfId="13244"/>
    <cellStyle name="40 % – Zvýraznění1 5 6 3 5" xfId="24660"/>
    <cellStyle name="40 % – Zvýraznění1 5 6 3 6" xfId="36035"/>
    <cellStyle name="40 % – Zvýraznění1 5 6 4" xfId="3610"/>
    <cellStyle name="40 % – Zvýraznění1 5 6 4 2" xfId="9458"/>
    <cellStyle name="40 % – Zvýraznění1 5 6 4 2 2" xfId="17210"/>
    <cellStyle name="40 % – Zvýraznění1 5 6 4 2 3" xfId="28620"/>
    <cellStyle name="40 % – Zvýraznění1 5 6 4 2 4" xfId="39997"/>
    <cellStyle name="40 % – Zvýraznění1 5 6 4 3" xfId="20867"/>
    <cellStyle name="40 % – Zvýraznění1 5 6 4 3 2" xfId="32251"/>
    <cellStyle name="40 % – Zvýraznění1 5 6 4 3 3" xfId="43628"/>
    <cellStyle name="40 % – Zvýraznění1 5 6 4 4" xfId="13245"/>
    <cellStyle name="40 % – Zvýraznění1 5 6 4 5" xfId="24661"/>
    <cellStyle name="40 % – Zvýraznění1 5 6 4 6" xfId="36036"/>
    <cellStyle name="40 % – Zvýraznění1 5 6 5" xfId="9455"/>
    <cellStyle name="40 % – Zvýraznění1 5 6 5 2" xfId="15789"/>
    <cellStyle name="40 % – Zvýraznění1 5 6 5 3" xfId="27199"/>
    <cellStyle name="40 % – Zvýraznění1 5 6 5 4" xfId="38576"/>
    <cellStyle name="40 % – Zvýraznění1 5 6 6" xfId="20864"/>
    <cellStyle name="40 % – Zvýraznění1 5 6 6 2" xfId="32248"/>
    <cellStyle name="40 % – Zvýraznění1 5 6 6 3" xfId="43625"/>
    <cellStyle name="40 % – Zvýraznění1 5 6 7" xfId="13242"/>
    <cellStyle name="40 % – Zvýraznění1 5 6 8" xfId="24658"/>
    <cellStyle name="40 % – Zvýraznění1 5 6 9" xfId="36033"/>
    <cellStyle name="40 % – Zvýraznění1 5 7" xfId="3611"/>
    <cellStyle name="40 % – Zvýraznění1 5 7 2" xfId="3612"/>
    <cellStyle name="40 % – Zvýraznění1 5 7 2 2" xfId="9460"/>
    <cellStyle name="40 % – Zvýraznění1 5 7 2 2 2" xfId="17211"/>
    <cellStyle name="40 % – Zvýraznění1 5 7 2 2 3" xfId="28621"/>
    <cellStyle name="40 % – Zvýraznění1 5 7 2 2 4" xfId="39998"/>
    <cellStyle name="40 % – Zvýraznění1 5 7 2 3" xfId="20869"/>
    <cellStyle name="40 % – Zvýraznění1 5 7 2 3 2" xfId="32253"/>
    <cellStyle name="40 % – Zvýraznění1 5 7 2 3 3" xfId="43630"/>
    <cellStyle name="40 % – Zvýraznění1 5 7 2 4" xfId="13247"/>
    <cellStyle name="40 % – Zvýraznění1 5 7 2 5" xfId="24663"/>
    <cellStyle name="40 % – Zvýraznění1 5 7 2 6" xfId="36038"/>
    <cellStyle name="40 % – Zvýraznění1 5 7 3" xfId="3613"/>
    <cellStyle name="40 % – Zvýraznění1 5 7 3 2" xfId="9461"/>
    <cellStyle name="40 % – Zvýraznění1 5 7 3 2 2" xfId="17212"/>
    <cellStyle name="40 % – Zvýraznění1 5 7 3 2 3" xfId="28622"/>
    <cellStyle name="40 % – Zvýraznění1 5 7 3 2 4" xfId="39999"/>
    <cellStyle name="40 % – Zvýraznění1 5 7 3 3" xfId="20870"/>
    <cellStyle name="40 % – Zvýraznění1 5 7 3 3 2" xfId="32254"/>
    <cellStyle name="40 % – Zvýraznění1 5 7 3 3 3" xfId="43631"/>
    <cellStyle name="40 % – Zvýraznění1 5 7 3 4" xfId="13248"/>
    <cellStyle name="40 % – Zvýraznění1 5 7 3 5" xfId="24664"/>
    <cellStyle name="40 % – Zvýraznění1 5 7 3 6" xfId="36039"/>
    <cellStyle name="40 % – Zvýraznění1 5 7 4" xfId="3614"/>
    <cellStyle name="40 % – Zvýraznění1 5 7 4 2" xfId="9462"/>
    <cellStyle name="40 % – Zvýraznění1 5 7 4 2 2" xfId="17213"/>
    <cellStyle name="40 % – Zvýraznění1 5 7 4 2 3" xfId="28623"/>
    <cellStyle name="40 % – Zvýraznění1 5 7 4 2 4" xfId="40000"/>
    <cellStyle name="40 % – Zvýraznění1 5 7 4 3" xfId="20871"/>
    <cellStyle name="40 % – Zvýraznění1 5 7 4 3 2" xfId="32255"/>
    <cellStyle name="40 % – Zvýraznění1 5 7 4 3 3" xfId="43632"/>
    <cellStyle name="40 % – Zvýraznění1 5 7 4 4" xfId="13249"/>
    <cellStyle name="40 % – Zvýraznění1 5 7 4 5" xfId="24665"/>
    <cellStyle name="40 % – Zvýraznění1 5 7 4 6" xfId="36040"/>
    <cellStyle name="40 % – Zvýraznění1 5 7 5" xfId="9459"/>
    <cellStyle name="40 % – Zvýraznění1 5 7 5 2" xfId="15882"/>
    <cellStyle name="40 % – Zvýraznění1 5 7 5 3" xfId="27292"/>
    <cellStyle name="40 % – Zvýraznění1 5 7 5 4" xfId="38669"/>
    <cellStyle name="40 % – Zvýraznění1 5 7 6" xfId="20868"/>
    <cellStyle name="40 % – Zvýraznění1 5 7 6 2" xfId="32252"/>
    <cellStyle name="40 % – Zvýraznění1 5 7 6 3" xfId="43629"/>
    <cellStyle name="40 % – Zvýraznění1 5 7 7" xfId="13246"/>
    <cellStyle name="40 % – Zvýraznění1 5 7 8" xfId="24662"/>
    <cellStyle name="40 % – Zvýraznění1 5 7 9" xfId="36037"/>
    <cellStyle name="40 % – Zvýraznění1 5 8" xfId="3615"/>
    <cellStyle name="40 % – Zvýraznění1 5 8 2" xfId="3616"/>
    <cellStyle name="40 % – Zvýraznění1 5 8 2 2" xfId="9464"/>
    <cellStyle name="40 % – Zvýraznění1 5 8 2 2 2" xfId="17214"/>
    <cellStyle name="40 % – Zvýraznění1 5 8 2 2 3" xfId="28624"/>
    <cellStyle name="40 % – Zvýraznění1 5 8 2 2 4" xfId="40001"/>
    <cellStyle name="40 % – Zvýraznění1 5 8 2 3" xfId="20873"/>
    <cellStyle name="40 % – Zvýraznění1 5 8 2 3 2" xfId="32257"/>
    <cellStyle name="40 % – Zvýraznění1 5 8 2 3 3" xfId="43634"/>
    <cellStyle name="40 % – Zvýraznění1 5 8 2 4" xfId="13251"/>
    <cellStyle name="40 % – Zvýraznění1 5 8 2 5" xfId="24667"/>
    <cellStyle name="40 % – Zvýraznění1 5 8 2 6" xfId="36042"/>
    <cellStyle name="40 % – Zvýraznění1 5 8 3" xfId="3617"/>
    <cellStyle name="40 % – Zvýraznění1 5 8 3 2" xfId="9465"/>
    <cellStyle name="40 % – Zvýraznění1 5 8 3 2 2" xfId="17215"/>
    <cellStyle name="40 % – Zvýraznění1 5 8 3 2 3" xfId="28625"/>
    <cellStyle name="40 % – Zvýraznění1 5 8 3 2 4" xfId="40002"/>
    <cellStyle name="40 % – Zvýraznění1 5 8 3 3" xfId="20874"/>
    <cellStyle name="40 % – Zvýraznění1 5 8 3 3 2" xfId="32258"/>
    <cellStyle name="40 % – Zvýraznění1 5 8 3 3 3" xfId="43635"/>
    <cellStyle name="40 % – Zvýraznění1 5 8 3 4" xfId="13252"/>
    <cellStyle name="40 % – Zvýraznění1 5 8 3 5" xfId="24668"/>
    <cellStyle name="40 % – Zvýraznění1 5 8 3 6" xfId="36043"/>
    <cellStyle name="40 % – Zvýraznění1 5 8 4" xfId="3618"/>
    <cellStyle name="40 % – Zvýraznění1 5 8 4 2" xfId="9466"/>
    <cellStyle name="40 % – Zvýraznění1 5 8 4 2 2" xfId="17216"/>
    <cellStyle name="40 % – Zvýraznění1 5 8 4 2 3" xfId="28626"/>
    <cellStyle name="40 % – Zvýraznění1 5 8 4 2 4" xfId="40003"/>
    <cellStyle name="40 % – Zvýraznění1 5 8 4 3" xfId="20875"/>
    <cellStyle name="40 % – Zvýraznění1 5 8 4 3 2" xfId="32259"/>
    <cellStyle name="40 % – Zvýraznění1 5 8 4 3 3" xfId="43636"/>
    <cellStyle name="40 % – Zvýraznění1 5 8 4 4" xfId="13253"/>
    <cellStyle name="40 % – Zvýraznění1 5 8 4 5" xfId="24669"/>
    <cellStyle name="40 % – Zvýraznění1 5 8 4 6" xfId="36044"/>
    <cellStyle name="40 % – Zvýraznění1 5 8 5" xfId="9463"/>
    <cellStyle name="40 % – Zvýraznění1 5 8 5 2" xfId="15965"/>
    <cellStyle name="40 % – Zvýraznění1 5 8 5 3" xfId="27375"/>
    <cellStyle name="40 % – Zvýraznění1 5 8 5 4" xfId="38752"/>
    <cellStyle name="40 % – Zvýraznění1 5 8 6" xfId="20872"/>
    <cellStyle name="40 % – Zvýraznění1 5 8 6 2" xfId="32256"/>
    <cellStyle name="40 % – Zvýraznění1 5 8 6 3" xfId="43633"/>
    <cellStyle name="40 % – Zvýraznění1 5 8 7" xfId="13250"/>
    <cellStyle name="40 % – Zvýraznění1 5 8 8" xfId="24666"/>
    <cellStyle name="40 % – Zvýraznění1 5 8 9" xfId="36041"/>
    <cellStyle name="40 % – Zvýraznění1 5 9" xfId="3619"/>
    <cellStyle name="40 % – Zvýraznění1 5 9 2" xfId="9467"/>
    <cellStyle name="40 % – Zvýraznění1 5 9 2 2" xfId="17217"/>
    <cellStyle name="40 % – Zvýraznění1 5 9 2 3" xfId="28627"/>
    <cellStyle name="40 % – Zvýraznění1 5 9 2 4" xfId="40004"/>
    <cellStyle name="40 % – Zvýraznění1 5 9 3" xfId="20876"/>
    <cellStyle name="40 % – Zvýraznění1 5 9 3 2" xfId="32260"/>
    <cellStyle name="40 % – Zvýraznění1 5 9 3 3" xfId="43637"/>
    <cellStyle name="40 % – Zvýraznění1 5 9 4" xfId="13254"/>
    <cellStyle name="40 % – Zvýraznění1 5 9 5" xfId="24670"/>
    <cellStyle name="40 % – Zvýraznění1 5 9 6" xfId="36045"/>
    <cellStyle name="40 % – Zvýraznění1 6" xfId="495"/>
    <cellStyle name="40 % – Zvýraznění1 6 10" xfId="3620"/>
    <cellStyle name="40 % – Zvýraznění1 6 10 2" xfId="9468"/>
    <cellStyle name="40 % – Zvýraznění1 6 10 2 2" xfId="17218"/>
    <cellStyle name="40 % – Zvýraznění1 6 10 2 3" xfId="28628"/>
    <cellStyle name="40 % – Zvýraznění1 6 10 2 4" xfId="40005"/>
    <cellStyle name="40 % – Zvýraznění1 6 10 3" xfId="20877"/>
    <cellStyle name="40 % – Zvýraznění1 6 10 3 2" xfId="32261"/>
    <cellStyle name="40 % – Zvýraznění1 6 10 3 3" xfId="43638"/>
    <cellStyle name="40 % – Zvýraznění1 6 10 4" xfId="13255"/>
    <cellStyle name="40 % – Zvýraznění1 6 10 5" xfId="24671"/>
    <cellStyle name="40 % – Zvýraznění1 6 10 6" xfId="36046"/>
    <cellStyle name="40 % – Zvýraznění1 6 11" xfId="3621"/>
    <cellStyle name="40 % – Zvýraznění1 6 11 2" xfId="9469"/>
    <cellStyle name="40 % – Zvýraznění1 6 11 2 2" xfId="18887"/>
    <cellStyle name="40 % – Zvýraznění1 6 11 2 3" xfId="30281"/>
    <cellStyle name="40 % – Zvýraznění1 6 11 2 4" xfId="41658"/>
    <cellStyle name="40 % – Zvýraznění1 6 11 3" xfId="20878"/>
    <cellStyle name="40 % – Zvýraznění1 6 11 3 2" xfId="32262"/>
    <cellStyle name="40 % – Zvýraznění1 6 11 3 3" xfId="43639"/>
    <cellStyle name="40 % – Zvýraznění1 6 11 4" xfId="13256"/>
    <cellStyle name="40 % – Zvýraznění1 6 11 5" xfId="24672"/>
    <cellStyle name="40 % – Zvýraznění1 6 11 6" xfId="36047"/>
    <cellStyle name="40 % – Zvýraznění1 6 12" xfId="7742"/>
    <cellStyle name="40 % – Zvýraznění1 6 12 2" xfId="15399"/>
    <cellStyle name="40 % – Zvýraznění1 6 12 3" xfId="26812"/>
    <cellStyle name="40 % – Zvýraznění1 6 12 4" xfId="38189"/>
    <cellStyle name="40 % – Zvýraznění1 6 13" xfId="19146"/>
    <cellStyle name="40 % – Zvýraznění1 6 13 2" xfId="30536"/>
    <cellStyle name="40 % – Zvýraznění1 6 13 3" xfId="41913"/>
    <cellStyle name="40 % – Zvýraznění1 6 14" xfId="11530"/>
    <cellStyle name="40 % – Zvýraznění1 6 15" xfId="22946"/>
    <cellStyle name="40 % – Zvýraznění1 6 16" xfId="34321"/>
    <cellStyle name="40 % – Zvýraznění1 6 2" xfId="3622"/>
    <cellStyle name="40 % – Zvýraznění1 6 2 2" xfId="3623"/>
    <cellStyle name="40 % – Zvýraznění1 6 2 2 2" xfId="9471"/>
    <cellStyle name="40 % – Zvýraznění1 6 2 2 2 2" xfId="17219"/>
    <cellStyle name="40 % – Zvýraznění1 6 2 2 2 3" xfId="28629"/>
    <cellStyle name="40 % – Zvýraznění1 6 2 2 2 4" xfId="40006"/>
    <cellStyle name="40 % – Zvýraznění1 6 2 2 3" xfId="20880"/>
    <cellStyle name="40 % – Zvýraznění1 6 2 2 3 2" xfId="32264"/>
    <cellStyle name="40 % – Zvýraznění1 6 2 2 3 3" xfId="43641"/>
    <cellStyle name="40 % – Zvýraznění1 6 2 2 4" xfId="13258"/>
    <cellStyle name="40 % – Zvýraznění1 6 2 2 5" xfId="24674"/>
    <cellStyle name="40 % – Zvýraznění1 6 2 2 6" xfId="36049"/>
    <cellStyle name="40 % – Zvýraznění1 6 2 3" xfId="3624"/>
    <cellStyle name="40 % – Zvýraznění1 6 2 3 2" xfId="9472"/>
    <cellStyle name="40 % – Zvýraznění1 6 2 3 2 2" xfId="17220"/>
    <cellStyle name="40 % – Zvýraznění1 6 2 3 2 3" xfId="28630"/>
    <cellStyle name="40 % – Zvýraznění1 6 2 3 2 4" xfId="40007"/>
    <cellStyle name="40 % – Zvýraznění1 6 2 3 3" xfId="20881"/>
    <cellStyle name="40 % – Zvýraznění1 6 2 3 3 2" xfId="32265"/>
    <cellStyle name="40 % – Zvýraznění1 6 2 3 3 3" xfId="43642"/>
    <cellStyle name="40 % – Zvýraznění1 6 2 3 4" xfId="13259"/>
    <cellStyle name="40 % – Zvýraznění1 6 2 3 5" xfId="24675"/>
    <cellStyle name="40 % – Zvýraznění1 6 2 3 6" xfId="36050"/>
    <cellStyle name="40 % – Zvýraznění1 6 2 4" xfId="3625"/>
    <cellStyle name="40 % – Zvýraznění1 6 2 4 2" xfId="9473"/>
    <cellStyle name="40 % – Zvýraznění1 6 2 4 2 2" xfId="17221"/>
    <cellStyle name="40 % – Zvýraznění1 6 2 4 2 3" xfId="28631"/>
    <cellStyle name="40 % – Zvýraznění1 6 2 4 2 4" xfId="40008"/>
    <cellStyle name="40 % – Zvýraznění1 6 2 4 3" xfId="20882"/>
    <cellStyle name="40 % – Zvýraznění1 6 2 4 3 2" xfId="32266"/>
    <cellStyle name="40 % – Zvýraznění1 6 2 4 3 3" xfId="43643"/>
    <cellStyle name="40 % – Zvýraznění1 6 2 4 4" xfId="13260"/>
    <cellStyle name="40 % – Zvýraznění1 6 2 4 5" xfId="24676"/>
    <cellStyle name="40 % – Zvýraznění1 6 2 4 6" xfId="36051"/>
    <cellStyle name="40 % – Zvýraznění1 6 2 5" xfId="9470"/>
    <cellStyle name="40 % – Zvýraznění1 6 2 5 2" xfId="15474"/>
    <cellStyle name="40 % – Zvýraznění1 6 2 5 3" xfId="26885"/>
    <cellStyle name="40 % – Zvýraznění1 6 2 5 4" xfId="38262"/>
    <cellStyle name="40 % – Zvýraznění1 6 2 6" xfId="20879"/>
    <cellStyle name="40 % – Zvýraznění1 6 2 6 2" xfId="32263"/>
    <cellStyle name="40 % – Zvýraznění1 6 2 6 3" xfId="43640"/>
    <cellStyle name="40 % – Zvýraznění1 6 2 7" xfId="13257"/>
    <cellStyle name="40 % – Zvýraznění1 6 2 8" xfId="24673"/>
    <cellStyle name="40 % – Zvýraznění1 6 2 9" xfId="36048"/>
    <cellStyle name="40 % – Zvýraznění1 6 3" xfId="3626"/>
    <cellStyle name="40 % – Zvýraznění1 6 3 2" xfId="3627"/>
    <cellStyle name="40 % – Zvýraznění1 6 3 2 2" xfId="9475"/>
    <cellStyle name="40 % – Zvýraznění1 6 3 2 2 2" xfId="17222"/>
    <cellStyle name="40 % – Zvýraznění1 6 3 2 2 3" xfId="28632"/>
    <cellStyle name="40 % – Zvýraznění1 6 3 2 2 4" xfId="40009"/>
    <cellStyle name="40 % – Zvýraznění1 6 3 2 3" xfId="20884"/>
    <cellStyle name="40 % – Zvýraznění1 6 3 2 3 2" xfId="32268"/>
    <cellStyle name="40 % – Zvýraznění1 6 3 2 3 3" xfId="43645"/>
    <cellStyle name="40 % – Zvýraznění1 6 3 2 4" xfId="13262"/>
    <cellStyle name="40 % – Zvýraznění1 6 3 2 5" xfId="24678"/>
    <cellStyle name="40 % – Zvýraznění1 6 3 2 6" xfId="36053"/>
    <cellStyle name="40 % – Zvýraznění1 6 3 3" xfId="3628"/>
    <cellStyle name="40 % – Zvýraznění1 6 3 3 2" xfId="9476"/>
    <cellStyle name="40 % – Zvýraznění1 6 3 3 2 2" xfId="17223"/>
    <cellStyle name="40 % – Zvýraznění1 6 3 3 2 3" xfId="28633"/>
    <cellStyle name="40 % – Zvýraznění1 6 3 3 2 4" xfId="40010"/>
    <cellStyle name="40 % – Zvýraznění1 6 3 3 3" xfId="20885"/>
    <cellStyle name="40 % – Zvýraznění1 6 3 3 3 2" xfId="32269"/>
    <cellStyle name="40 % – Zvýraznění1 6 3 3 3 3" xfId="43646"/>
    <cellStyle name="40 % – Zvýraznění1 6 3 3 4" xfId="13263"/>
    <cellStyle name="40 % – Zvýraznění1 6 3 3 5" xfId="24679"/>
    <cellStyle name="40 % – Zvýraznění1 6 3 3 6" xfId="36054"/>
    <cellStyle name="40 % – Zvýraznění1 6 3 4" xfId="3629"/>
    <cellStyle name="40 % – Zvýraznění1 6 3 4 2" xfId="9477"/>
    <cellStyle name="40 % – Zvýraznění1 6 3 4 2 2" xfId="17224"/>
    <cellStyle name="40 % – Zvýraznění1 6 3 4 2 3" xfId="28634"/>
    <cellStyle name="40 % – Zvýraznění1 6 3 4 2 4" xfId="40011"/>
    <cellStyle name="40 % – Zvýraznění1 6 3 4 3" xfId="20886"/>
    <cellStyle name="40 % – Zvýraznění1 6 3 4 3 2" xfId="32270"/>
    <cellStyle name="40 % – Zvýraznění1 6 3 4 3 3" xfId="43647"/>
    <cellStyle name="40 % – Zvýraznění1 6 3 4 4" xfId="13264"/>
    <cellStyle name="40 % – Zvýraznění1 6 3 4 5" xfId="24680"/>
    <cellStyle name="40 % – Zvýraznění1 6 3 4 6" xfId="36055"/>
    <cellStyle name="40 % – Zvýraznění1 6 3 5" xfId="9474"/>
    <cellStyle name="40 % – Zvýraznění1 6 3 5 2" xfId="15613"/>
    <cellStyle name="40 % – Zvýraznění1 6 3 5 3" xfId="27023"/>
    <cellStyle name="40 % – Zvýraznění1 6 3 5 4" xfId="38400"/>
    <cellStyle name="40 % – Zvýraznění1 6 3 6" xfId="20883"/>
    <cellStyle name="40 % – Zvýraznění1 6 3 6 2" xfId="32267"/>
    <cellStyle name="40 % – Zvýraznění1 6 3 6 3" xfId="43644"/>
    <cellStyle name="40 % – Zvýraznění1 6 3 7" xfId="13261"/>
    <cellStyle name="40 % – Zvýraznění1 6 3 8" xfId="24677"/>
    <cellStyle name="40 % – Zvýraznění1 6 3 9" xfId="36052"/>
    <cellStyle name="40 % – Zvýraznění1 6 4" xfId="3630"/>
    <cellStyle name="40 % – Zvýraznění1 6 4 2" xfId="3631"/>
    <cellStyle name="40 % – Zvýraznění1 6 4 2 2" xfId="9479"/>
    <cellStyle name="40 % – Zvýraznění1 6 4 2 2 2" xfId="17225"/>
    <cellStyle name="40 % – Zvýraznění1 6 4 2 2 3" xfId="28635"/>
    <cellStyle name="40 % – Zvýraznění1 6 4 2 2 4" xfId="40012"/>
    <cellStyle name="40 % – Zvýraznění1 6 4 2 3" xfId="20888"/>
    <cellStyle name="40 % – Zvýraznění1 6 4 2 3 2" xfId="32272"/>
    <cellStyle name="40 % – Zvýraznění1 6 4 2 3 3" xfId="43649"/>
    <cellStyle name="40 % – Zvýraznění1 6 4 2 4" xfId="13266"/>
    <cellStyle name="40 % – Zvýraznění1 6 4 2 5" xfId="24682"/>
    <cellStyle name="40 % – Zvýraznění1 6 4 2 6" xfId="36057"/>
    <cellStyle name="40 % – Zvýraznění1 6 4 3" xfId="3632"/>
    <cellStyle name="40 % – Zvýraznění1 6 4 3 2" xfId="9480"/>
    <cellStyle name="40 % – Zvýraznění1 6 4 3 2 2" xfId="17226"/>
    <cellStyle name="40 % – Zvýraznění1 6 4 3 2 3" xfId="28636"/>
    <cellStyle name="40 % – Zvýraznění1 6 4 3 2 4" xfId="40013"/>
    <cellStyle name="40 % – Zvýraznění1 6 4 3 3" xfId="20889"/>
    <cellStyle name="40 % – Zvýraznění1 6 4 3 3 2" xfId="32273"/>
    <cellStyle name="40 % – Zvýraznění1 6 4 3 3 3" xfId="43650"/>
    <cellStyle name="40 % – Zvýraznění1 6 4 3 4" xfId="13267"/>
    <cellStyle name="40 % – Zvýraznění1 6 4 3 5" xfId="24683"/>
    <cellStyle name="40 % – Zvýraznění1 6 4 3 6" xfId="36058"/>
    <cellStyle name="40 % – Zvýraznění1 6 4 4" xfId="3633"/>
    <cellStyle name="40 % – Zvýraznění1 6 4 4 2" xfId="9481"/>
    <cellStyle name="40 % – Zvýraznění1 6 4 4 2 2" xfId="17227"/>
    <cellStyle name="40 % – Zvýraznění1 6 4 4 2 3" xfId="28637"/>
    <cellStyle name="40 % – Zvýraznění1 6 4 4 2 4" xfId="40014"/>
    <cellStyle name="40 % – Zvýraznění1 6 4 4 3" xfId="20890"/>
    <cellStyle name="40 % – Zvýraznění1 6 4 4 3 2" xfId="32274"/>
    <cellStyle name="40 % – Zvýraznění1 6 4 4 3 3" xfId="43651"/>
    <cellStyle name="40 % – Zvýraznění1 6 4 4 4" xfId="13268"/>
    <cellStyle name="40 % – Zvýraznění1 6 4 4 5" xfId="24684"/>
    <cellStyle name="40 % – Zvýraznění1 6 4 4 6" xfId="36059"/>
    <cellStyle name="40 % – Zvýraznění1 6 4 5" xfId="9478"/>
    <cellStyle name="40 % – Zvýraznění1 6 4 5 2" xfId="15693"/>
    <cellStyle name="40 % – Zvýraznění1 6 4 5 3" xfId="27103"/>
    <cellStyle name="40 % – Zvýraznění1 6 4 5 4" xfId="38480"/>
    <cellStyle name="40 % – Zvýraznění1 6 4 6" xfId="20887"/>
    <cellStyle name="40 % – Zvýraznění1 6 4 6 2" xfId="32271"/>
    <cellStyle name="40 % – Zvýraznění1 6 4 6 3" xfId="43648"/>
    <cellStyle name="40 % – Zvýraznění1 6 4 7" xfId="13265"/>
    <cellStyle name="40 % – Zvýraznění1 6 4 8" xfId="24681"/>
    <cellStyle name="40 % – Zvýraznění1 6 4 9" xfId="36056"/>
    <cellStyle name="40 % – Zvýraznění1 6 5" xfId="3634"/>
    <cellStyle name="40 % – Zvýraznění1 6 5 2" xfId="3635"/>
    <cellStyle name="40 % – Zvýraznění1 6 5 2 2" xfId="9483"/>
    <cellStyle name="40 % – Zvýraznění1 6 5 2 2 2" xfId="17228"/>
    <cellStyle name="40 % – Zvýraznění1 6 5 2 2 3" xfId="28638"/>
    <cellStyle name="40 % – Zvýraznění1 6 5 2 2 4" xfId="40015"/>
    <cellStyle name="40 % – Zvýraznění1 6 5 2 3" xfId="20892"/>
    <cellStyle name="40 % – Zvýraznění1 6 5 2 3 2" xfId="32276"/>
    <cellStyle name="40 % – Zvýraznění1 6 5 2 3 3" xfId="43653"/>
    <cellStyle name="40 % – Zvýraznění1 6 5 2 4" xfId="13270"/>
    <cellStyle name="40 % – Zvýraznění1 6 5 2 5" xfId="24686"/>
    <cellStyle name="40 % – Zvýraznění1 6 5 2 6" xfId="36061"/>
    <cellStyle name="40 % – Zvýraznění1 6 5 3" xfId="3636"/>
    <cellStyle name="40 % – Zvýraznění1 6 5 3 2" xfId="9484"/>
    <cellStyle name="40 % – Zvýraznění1 6 5 3 2 2" xfId="17229"/>
    <cellStyle name="40 % – Zvýraznění1 6 5 3 2 3" xfId="28639"/>
    <cellStyle name="40 % – Zvýraznění1 6 5 3 2 4" xfId="40016"/>
    <cellStyle name="40 % – Zvýraznění1 6 5 3 3" xfId="20893"/>
    <cellStyle name="40 % – Zvýraznění1 6 5 3 3 2" xfId="32277"/>
    <cellStyle name="40 % – Zvýraznění1 6 5 3 3 3" xfId="43654"/>
    <cellStyle name="40 % – Zvýraznění1 6 5 3 4" xfId="13271"/>
    <cellStyle name="40 % – Zvýraznění1 6 5 3 5" xfId="24687"/>
    <cellStyle name="40 % – Zvýraznění1 6 5 3 6" xfId="36062"/>
    <cellStyle name="40 % – Zvýraznění1 6 5 4" xfId="3637"/>
    <cellStyle name="40 % – Zvýraznění1 6 5 4 2" xfId="9485"/>
    <cellStyle name="40 % – Zvýraznění1 6 5 4 2 2" xfId="17230"/>
    <cellStyle name="40 % – Zvýraznění1 6 5 4 2 3" xfId="28640"/>
    <cellStyle name="40 % – Zvýraznění1 6 5 4 2 4" xfId="40017"/>
    <cellStyle name="40 % – Zvýraznění1 6 5 4 3" xfId="20894"/>
    <cellStyle name="40 % – Zvýraznění1 6 5 4 3 2" xfId="32278"/>
    <cellStyle name="40 % – Zvýraznění1 6 5 4 3 3" xfId="43655"/>
    <cellStyle name="40 % – Zvýraznění1 6 5 4 4" xfId="13272"/>
    <cellStyle name="40 % – Zvýraznění1 6 5 4 5" xfId="24688"/>
    <cellStyle name="40 % – Zvýraznění1 6 5 4 6" xfId="36063"/>
    <cellStyle name="40 % – Zvýraznění1 6 5 5" xfId="9482"/>
    <cellStyle name="40 % – Zvýraznění1 6 5 5 2" xfId="15775"/>
    <cellStyle name="40 % – Zvýraznění1 6 5 5 3" xfId="27185"/>
    <cellStyle name="40 % – Zvýraznění1 6 5 5 4" xfId="38562"/>
    <cellStyle name="40 % – Zvýraznění1 6 5 6" xfId="20891"/>
    <cellStyle name="40 % – Zvýraznění1 6 5 6 2" xfId="32275"/>
    <cellStyle name="40 % – Zvýraznění1 6 5 6 3" xfId="43652"/>
    <cellStyle name="40 % – Zvýraznění1 6 5 7" xfId="13269"/>
    <cellStyle name="40 % – Zvýraznění1 6 5 8" xfId="24685"/>
    <cellStyle name="40 % – Zvýraznění1 6 5 9" xfId="36060"/>
    <cellStyle name="40 % – Zvýraznění1 6 6" xfId="3638"/>
    <cellStyle name="40 % – Zvýraznění1 6 6 2" xfId="3639"/>
    <cellStyle name="40 % – Zvýraznění1 6 6 2 2" xfId="9487"/>
    <cellStyle name="40 % – Zvýraznění1 6 6 2 2 2" xfId="17231"/>
    <cellStyle name="40 % – Zvýraznění1 6 6 2 2 3" xfId="28641"/>
    <cellStyle name="40 % – Zvýraznění1 6 6 2 2 4" xfId="40018"/>
    <cellStyle name="40 % – Zvýraznění1 6 6 2 3" xfId="20896"/>
    <cellStyle name="40 % – Zvýraznění1 6 6 2 3 2" xfId="32280"/>
    <cellStyle name="40 % – Zvýraznění1 6 6 2 3 3" xfId="43657"/>
    <cellStyle name="40 % – Zvýraznění1 6 6 2 4" xfId="13274"/>
    <cellStyle name="40 % – Zvýraznění1 6 6 2 5" xfId="24690"/>
    <cellStyle name="40 % – Zvýraznění1 6 6 2 6" xfId="36065"/>
    <cellStyle name="40 % – Zvýraznění1 6 6 3" xfId="3640"/>
    <cellStyle name="40 % – Zvýraznění1 6 6 3 2" xfId="9488"/>
    <cellStyle name="40 % – Zvýraznění1 6 6 3 2 2" xfId="17232"/>
    <cellStyle name="40 % – Zvýraznění1 6 6 3 2 3" xfId="28642"/>
    <cellStyle name="40 % – Zvýraznění1 6 6 3 2 4" xfId="40019"/>
    <cellStyle name="40 % – Zvýraznění1 6 6 3 3" xfId="20897"/>
    <cellStyle name="40 % – Zvýraznění1 6 6 3 3 2" xfId="32281"/>
    <cellStyle name="40 % – Zvýraznění1 6 6 3 3 3" xfId="43658"/>
    <cellStyle name="40 % – Zvýraznění1 6 6 3 4" xfId="13275"/>
    <cellStyle name="40 % – Zvýraznění1 6 6 3 5" xfId="24691"/>
    <cellStyle name="40 % – Zvýraznění1 6 6 3 6" xfId="36066"/>
    <cellStyle name="40 % – Zvýraznění1 6 6 4" xfId="3641"/>
    <cellStyle name="40 % – Zvýraznění1 6 6 4 2" xfId="9489"/>
    <cellStyle name="40 % – Zvýraznění1 6 6 4 2 2" xfId="17233"/>
    <cellStyle name="40 % – Zvýraznění1 6 6 4 2 3" xfId="28643"/>
    <cellStyle name="40 % – Zvýraznění1 6 6 4 2 4" xfId="40020"/>
    <cellStyle name="40 % – Zvýraznění1 6 6 4 3" xfId="20898"/>
    <cellStyle name="40 % – Zvýraznění1 6 6 4 3 2" xfId="32282"/>
    <cellStyle name="40 % – Zvýraznění1 6 6 4 3 3" xfId="43659"/>
    <cellStyle name="40 % – Zvýraznění1 6 6 4 4" xfId="13276"/>
    <cellStyle name="40 % – Zvýraznění1 6 6 4 5" xfId="24692"/>
    <cellStyle name="40 % – Zvýraznění1 6 6 4 6" xfId="36067"/>
    <cellStyle name="40 % – Zvýraznění1 6 6 5" xfId="9486"/>
    <cellStyle name="40 % – Zvýraznění1 6 6 5 2" xfId="15868"/>
    <cellStyle name="40 % – Zvýraznění1 6 6 5 3" xfId="27278"/>
    <cellStyle name="40 % – Zvýraznění1 6 6 5 4" xfId="38655"/>
    <cellStyle name="40 % – Zvýraznění1 6 6 6" xfId="20895"/>
    <cellStyle name="40 % – Zvýraznění1 6 6 6 2" xfId="32279"/>
    <cellStyle name="40 % – Zvýraznění1 6 6 6 3" xfId="43656"/>
    <cellStyle name="40 % – Zvýraznění1 6 6 7" xfId="13273"/>
    <cellStyle name="40 % – Zvýraznění1 6 6 8" xfId="24689"/>
    <cellStyle name="40 % – Zvýraznění1 6 6 9" xfId="36064"/>
    <cellStyle name="40 % – Zvýraznění1 6 7" xfId="3642"/>
    <cellStyle name="40 % – Zvýraznění1 6 7 2" xfId="3643"/>
    <cellStyle name="40 % – Zvýraznění1 6 7 2 2" xfId="9491"/>
    <cellStyle name="40 % – Zvýraznění1 6 7 2 2 2" xfId="17234"/>
    <cellStyle name="40 % – Zvýraznění1 6 7 2 2 3" xfId="28644"/>
    <cellStyle name="40 % – Zvýraznění1 6 7 2 2 4" xfId="40021"/>
    <cellStyle name="40 % – Zvýraznění1 6 7 2 3" xfId="20900"/>
    <cellStyle name="40 % – Zvýraznění1 6 7 2 3 2" xfId="32284"/>
    <cellStyle name="40 % – Zvýraznění1 6 7 2 3 3" xfId="43661"/>
    <cellStyle name="40 % – Zvýraznění1 6 7 2 4" xfId="13278"/>
    <cellStyle name="40 % – Zvýraznění1 6 7 2 5" xfId="24694"/>
    <cellStyle name="40 % – Zvýraznění1 6 7 2 6" xfId="36069"/>
    <cellStyle name="40 % – Zvýraznění1 6 7 3" xfId="3644"/>
    <cellStyle name="40 % – Zvýraznění1 6 7 3 2" xfId="9492"/>
    <cellStyle name="40 % – Zvýraznění1 6 7 3 2 2" xfId="17235"/>
    <cellStyle name="40 % – Zvýraznění1 6 7 3 2 3" xfId="28645"/>
    <cellStyle name="40 % – Zvýraznění1 6 7 3 2 4" xfId="40022"/>
    <cellStyle name="40 % – Zvýraznění1 6 7 3 3" xfId="20901"/>
    <cellStyle name="40 % – Zvýraznění1 6 7 3 3 2" xfId="32285"/>
    <cellStyle name="40 % – Zvýraznění1 6 7 3 3 3" xfId="43662"/>
    <cellStyle name="40 % – Zvýraznění1 6 7 3 4" xfId="13279"/>
    <cellStyle name="40 % – Zvýraznění1 6 7 3 5" xfId="24695"/>
    <cellStyle name="40 % – Zvýraznění1 6 7 3 6" xfId="36070"/>
    <cellStyle name="40 % – Zvýraznění1 6 7 4" xfId="3645"/>
    <cellStyle name="40 % – Zvýraznění1 6 7 4 2" xfId="9493"/>
    <cellStyle name="40 % – Zvýraznění1 6 7 4 2 2" xfId="17236"/>
    <cellStyle name="40 % – Zvýraznění1 6 7 4 2 3" xfId="28646"/>
    <cellStyle name="40 % – Zvýraznění1 6 7 4 2 4" xfId="40023"/>
    <cellStyle name="40 % – Zvýraznění1 6 7 4 3" xfId="20902"/>
    <cellStyle name="40 % – Zvýraznění1 6 7 4 3 2" xfId="32286"/>
    <cellStyle name="40 % – Zvýraznění1 6 7 4 3 3" xfId="43663"/>
    <cellStyle name="40 % – Zvýraznění1 6 7 4 4" xfId="13280"/>
    <cellStyle name="40 % – Zvýraznění1 6 7 4 5" xfId="24696"/>
    <cellStyle name="40 % – Zvýraznění1 6 7 4 6" xfId="36071"/>
    <cellStyle name="40 % – Zvýraznění1 6 7 5" xfId="9490"/>
    <cellStyle name="40 % – Zvýraznění1 6 7 5 2" xfId="15951"/>
    <cellStyle name="40 % – Zvýraznění1 6 7 5 3" xfId="27361"/>
    <cellStyle name="40 % – Zvýraznění1 6 7 5 4" xfId="38738"/>
    <cellStyle name="40 % – Zvýraznění1 6 7 6" xfId="20899"/>
    <cellStyle name="40 % – Zvýraznění1 6 7 6 2" xfId="32283"/>
    <cellStyle name="40 % – Zvýraznění1 6 7 6 3" xfId="43660"/>
    <cellStyle name="40 % – Zvýraznění1 6 7 7" xfId="13277"/>
    <cellStyle name="40 % – Zvýraznění1 6 7 8" xfId="24693"/>
    <cellStyle name="40 % – Zvýraznění1 6 7 9" xfId="36068"/>
    <cellStyle name="40 % – Zvýraznění1 6 8" xfId="3646"/>
    <cellStyle name="40 % – Zvýraznění1 6 8 2" xfId="9494"/>
    <cellStyle name="40 % – Zvýraznění1 6 8 2 2" xfId="17237"/>
    <cellStyle name="40 % – Zvýraznění1 6 8 2 3" xfId="28647"/>
    <cellStyle name="40 % – Zvýraznění1 6 8 2 4" xfId="40024"/>
    <cellStyle name="40 % – Zvýraznění1 6 8 3" xfId="20903"/>
    <cellStyle name="40 % – Zvýraznění1 6 8 3 2" xfId="32287"/>
    <cellStyle name="40 % – Zvýraznění1 6 8 3 3" xfId="43664"/>
    <cellStyle name="40 % – Zvýraznění1 6 8 4" xfId="13281"/>
    <cellStyle name="40 % – Zvýraznění1 6 8 5" xfId="24697"/>
    <cellStyle name="40 % – Zvýraznění1 6 8 6" xfId="36072"/>
    <cellStyle name="40 % – Zvýraznění1 6 9" xfId="3647"/>
    <cellStyle name="40 % – Zvýraznění1 6 9 2" xfId="9495"/>
    <cellStyle name="40 % – Zvýraznění1 6 9 2 2" xfId="17238"/>
    <cellStyle name="40 % – Zvýraznění1 6 9 2 3" xfId="28648"/>
    <cellStyle name="40 % – Zvýraznění1 6 9 2 4" xfId="40025"/>
    <cellStyle name="40 % – Zvýraznění1 6 9 3" xfId="20904"/>
    <cellStyle name="40 % – Zvýraznění1 6 9 3 2" xfId="32288"/>
    <cellStyle name="40 % – Zvýraznění1 6 9 3 3" xfId="43665"/>
    <cellStyle name="40 % – Zvýraznění1 6 9 4" xfId="13282"/>
    <cellStyle name="40 % – Zvýraznění1 6 9 5" xfId="24698"/>
    <cellStyle name="40 % – Zvýraznění1 6 9 6" xfId="36073"/>
    <cellStyle name="40 % – Zvýraznění1 7" xfId="496"/>
    <cellStyle name="40 % – Zvýraznění1 7 10" xfId="34322"/>
    <cellStyle name="40 % – Zvýraznění1 7 2" xfId="3648"/>
    <cellStyle name="40 % – Zvýraznění1 7 2 2" xfId="9496"/>
    <cellStyle name="40 % – Zvýraznění1 7 2 2 2" xfId="17239"/>
    <cellStyle name="40 % – Zvýraznění1 7 2 2 3" xfId="28649"/>
    <cellStyle name="40 % – Zvýraznění1 7 2 2 4" xfId="40026"/>
    <cellStyle name="40 % – Zvýraznění1 7 2 3" xfId="20905"/>
    <cellStyle name="40 % – Zvýraznění1 7 2 3 2" xfId="32289"/>
    <cellStyle name="40 % – Zvýraznění1 7 2 3 3" xfId="43666"/>
    <cellStyle name="40 % – Zvýraznění1 7 2 4" xfId="13283"/>
    <cellStyle name="40 % – Zvýraznění1 7 2 5" xfId="24699"/>
    <cellStyle name="40 % – Zvýraznění1 7 2 6" xfId="36074"/>
    <cellStyle name="40 % – Zvýraznění1 7 3" xfId="3649"/>
    <cellStyle name="40 % – Zvýraznění1 7 3 2" xfId="9497"/>
    <cellStyle name="40 % – Zvýraznění1 7 3 2 2" xfId="17240"/>
    <cellStyle name="40 % – Zvýraznění1 7 3 2 3" xfId="28650"/>
    <cellStyle name="40 % – Zvýraznění1 7 3 2 4" xfId="40027"/>
    <cellStyle name="40 % – Zvýraznění1 7 3 3" xfId="20906"/>
    <cellStyle name="40 % – Zvýraznění1 7 3 3 2" xfId="32290"/>
    <cellStyle name="40 % – Zvýraznění1 7 3 3 3" xfId="43667"/>
    <cellStyle name="40 % – Zvýraznění1 7 3 4" xfId="13284"/>
    <cellStyle name="40 % – Zvýraznění1 7 3 5" xfId="24700"/>
    <cellStyle name="40 % – Zvýraznění1 7 3 6" xfId="36075"/>
    <cellStyle name="40 % – Zvýraznění1 7 4" xfId="3650"/>
    <cellStyle name="40 % – Zvýraznění1 7 4 2" xfId="9498"/>
    <cellStyle name="40 % – Zvýraznění1 7 4 2 2" xfId="17241"/>
    <cellStyle name="40 % – Zvýraznění1 7 4 2 3" xfId="28651"/>
    <cellStyle name="40 % – Zvýraznění1 7 4 2 4" xfId="40028"/>
    <cellStyle name="40 % – Zvýraznění1 7 4 3" xfId="20907"/>
    <cellStyle name="40 % – Zvýraznění1 7 4 3 2" xfId="32291"/>
    <cellStyle name="40 % – Zvýraznění1 7 4 3 3" xfId="43668"/>
    <cellStyle name="40 % – Zvýraznění1 7 4 4" xfId="13285"/>
    <cellStyle name="40 % – Zvýraznění1 7 4 5" xfId="24701"/>
    <cellStyle name="40 % – Zvýraznění1 7 4 6" xfId="36076"/>
    <cellStyle name="40 % – Zvýraznění1 7 5" xfId="3651"/>
    <cellStyle name="40 % – Zvýraznění1 7 5 2" xfId="9499"/>
    <cellStyle name="40 % – Zvýraznění1 7 5 2 2" xfId="18620"/>
    <cellStyle name="40 % – Zvýraznění1 7 5 2 3" xfId="30014"/>
    <cellStyle name="40 % – Zvýraznění1 7 5 2 4" xfId="41391"/>
    <cellStyle name="40 % – Zvýraznění1 7 5 3" xfId="20908"/>
    <cellStyle name="40 % – Zvýraznění1 7 5 3 2" xfId="32292"/>
    <cellStyle name="40 % – Zvýraznění1 7 5 3 3" xfId="43669"/>
    <cellStyle name="40 % – Zvýraznění1 7 5 4" xfId="13286"/>
    <cellStyle name="40 % – Zvýraznění1 7 5 5" xfId="24702"/>
    <cellStyle name="40 % – Zvýraznění1 7 5 6" xfId="36077"/>
    <cellStyle name="40 % – Zvýraznění1 7 6" xfId="7743"/>
    <cellStyle name="40 % – Zvýraznění1 7 6 2" xfId="15336"/>
    <cellStyle name="40 % – Zvýraznění1 7 6 3" xfId="26749"/>
    <cellStyle name="40 % – Zvýraznění1 7 6 4" xfId="38126"/>
    <cellStyle name="40 % – Zvýraznění1 7 7" xfId="19147"/>
    <cellStyle name="40 % – Zvýraznění1 7 7 2" xfId="30537"/>
    <cellStyle name="40 % – Zvýraznění1 7 7 3" xfId="41914"/>
    <cellStyle name="40 % – Zvýraznění1 7 8" xfId="11531"/>
    <cellStyle name="40 % – Zvýraznění1 7 9" xfId="22947"/>
    <cellStyle name="40 % – Zvýraznění1 8" xfId="3652"/>
    <cellStyle name="40 % – Zvýraznění1 8 2" xfId="3653"/>
    <cellStyle name="40 % – Zvýraznění1 8 2 2" xfId="9500"/>
    <cellStyle name="40 % – Zvýraznění1 8 2 2 2" xfId="15503"/>
    <cellStyle name="40 % – Zvýraznění1 8 2 2 3" xfId="26914"/>
    <cellStyle name="40 % – Zvýraznění1 8 2 2 4" xfId="38291"/>
    <cellStyle name="40 % – Zvýraznění1 8 2 3" xfId="20909"/>
    <cellStyle name="40 % – Zvýraznění1 8 2 3 2" xfId="32293"/>
    <cellStyle name="40 % – Zvýraznění1 8 2 3 3" xfId="43670"/>
    <cellStyle name="40 % – Zvýraznění1 8 2 4" xfId="13287"/>
    <cellStyle name="40 % – Zvýraznění1 8 2 5" xfId="24703"/>
    <cellStyle name="40 % – Zvýraznění1 8 2 6" xfId="36078"/>
    <cellStyle name="40 % – Zvýraznění1 8 3" xfId="3654"/>
    <cellStyle name="40 % – Zvýraznění1 8 3 2" xfId="9501"/>
    <cellStyle name="40 % – Zvýraznění1 8 3 2 2" xfId="17242"/>
    <cellStyle name="40 % – Zvýraznění1 8 3 2 3" xfId="28652"/>
    <cellStyle name="40 % – Zvýraznění1 8 3 2 4" xfId="40029"/>
    <cellStyle name="40 % – Zvýraznění1 8 3 3" xfId="20910"/>
    <cellStyle name="40 % – Zvýraznění1 8 3 3 2" xfId="32294"/>
    <cellStyle name="40 % – Zvýraznění1 8 3 3 3" xfId="43671"/>
    <cellStyle name="40 % – Zvýraznění1 8 3 4" xfId="13288"/>
    <cellStyle name="40 % – Zvýraznění1 8 3 5" xfId="24704"/>
    <cellStyle name="40 % – Zvýraznění1 8 3 6" xfId="36079"/>
    <cellStyle name="40 % – Zvýraznění1 8 4" xfId="3655"/>
    <cellStyle name="40 % – Zvýraznění1 8 4 2" xfId="9502"/>
    <cellStyle name="40 % – Zvýraznění1 8 4 2 2" xfId="17243"/>
    <cellStyle name="40 % – Zvýraznění1 8 4 2 3" xfId="28653"/>
    <cellStyle name="40 % – Zvýraznění1 8 4 2 4" xfId="40030"/>
    <cellStyle name="40 % – Zvýraznění1 8 4 3" xfId="20911"/>
    <cellStyle name="40 % – Zvýraznění1 8 4 3 2" xfId="32295"/>
    <cellStyle name="40 % – Zvýraznění1 8 4 3 3" xfId="43672"/>
    <cellStyle name="40 % – Zvýraznění1 8 4 4" xfId="13289"/>
    <cellStyle name="40 % – Zvýraznění1 8 4 5" xfId="24705"/>
    <cellStyle name="40 % – Zvýraznění1 8 4 6" xfId="36080"/>
    <cellStyle name="40 % – Zvýraznění1 8 5" xfId="3656"/>
    <cellStyle name="40 % – Zvýraznění1 9" xfId="3657"/>
    <cellStyle name="40 % – Zvýraznění1 9 2" xfId="3658"/>
    <cellStyle name="40 % – Zvýraznění1 9 2 2" xfId="9504"/>
    <cellStyle name="40 % – Zvýraznění1 9 2 2 2" xfId="17244"/>
    <cellStyle name="40 % – Zvýraznění1 9 2 2 3" xfId="28654"/>
    <cellStyle name="40 % – Zvýraznění1 9 2 2 4" xfId="40031"/>
    <cellStyle name="40 % – Zvýraznění1 9 2 3" xfId="20913"/>
    <cellStyle name="40 % – Zvýraznění1 9 2 3 2" xfId="32297"/>
    <cellStyle name="40 % – Zvýraznění1 9 2 3 3" xfId="43674"/>
    <cellStyle name="40 % – Zvýraznění1 9 2 4" xfId="13291"/>
    <cellStyle name="40 % – Zvýraznění1 9 2 5" xfId="24707"/>
    <cellStyle name="40 % – Zvýraznění1 9 2 6" xfId="36082"/>
    <cellStyle name="40 % – Zvýraznění1 9 3" xfId="3659"/>
    <cellStyle name="40 % – Zvýraznění1 9 3 2" xfId="9505"/>
    <cellStyle name="40 % – Zvýraznění1 9 3 2 2" xfId="17245"/>
    <cellStyle name="40 % – Zvýraznění1 9 3 2 3" xfId="28655"/>
    <cellStyle name="40 % – Zvýraznění1 9 3 2 4" xfId="40032"/>
    <cellStyle name="40 % – Zvýraznění1 9 3 3" xfId="20914"/>
    <cellStyle name="40 % – Zvýraznění1 9 3 3 2" xfId="32298"/>
    <cellStyle name="40 % – Zvýraznění1 9 3 3 3" xfId="43675"/>
    <cellStyle name="40 % – Zvýraznění1 9 3 4" xfId="13292"/>
    <cellStyle name="40 % – Zvýraznění1 9 3 5" xfId="24708"/>
    <cellStyle name="40 % – Zvýraznění1 9 3 6" xfId="36083"/>
    <cellStyle name="40 % – Zvýraznění1 9 4" xfId="3660"/>
    <cellStyle name="40 % – Zvýraznění1 9 4 2" xfId="9506"/>
    <cellStyle name="40 % – Zvýraznění1 9 4 2 2" xfId="17246"/>
    <cellStyle name="40 % – Zvýraznění1 9 4 2 3" xfId="28656"/>
    <cellStyle name="40 % – Zvýraznění1 9 4 2 4" xfId="40033"/>
    <cellStyle name="40 % – Zvýraznění1 9 4 3" xfId="20915"/>
    <cellStyle name="40 % – Zvýraznění1 9 4 3 2" xfId="32299"/>
    <cellStyle name="40 % – Zvýraznění1 9 4 3 3" xfId="43676"/>
    <cellStyle name="40 % – Zvýraznění1 9 4 4" xfId="13293"/>
    <cellStyle name="40 % – Zvýraznění1 9 4 5" xfId="24709"/>
    <cellStyle name="40 % – Zvýraznění1 9 4 6" xfId="36084"/>
    <cellStyle name="40 % – Zvýraznění1 9 5" xfId="9503"/>
    <cellStyle name="40 % – Zvýraznění1 9 5 2" xfId="15583"/>
    <cellStyle name="40 % – Zvýraznění1 9 5 3" xfId="26994"/>
    <cellStyle name="40 % – Zvýraznění1 9 5 4" xfId="38371"/>
    <cellStyle name="40 % – Zvýraznění1 9 6" xfId="20912"/>
    <cellStyle name="40 % – Zvýraznění1 9 6 2" xfId="32296"/>
    <cellStyle name="40 % – Zvýraznění1 9 6 3" xfId="43673"/>
    <cellStyle name="40 % – Zvýraznění1 9 7" xfId="13290"/>
    <cellStyle name="40 % – Zvýraznění1 9 8" xfId="24706"/>
    <cellStyle name="40 % – Zvýraznění1 9 9" xfId="36081"/>
    <cellStyle name="40 % – Zvýraznění2" xfId="15" builtinId="35" customBuiltin="1"/>
    <cellStyle name="40 % – Zvýraznění2 10" xfId="3661"/>
    <cellStyle name="40 % – Zvýraznění2 10 2" xfId="3662"/>
    <cellStyle name="40 % – Zvýraznění2 10 2 2" xfId="9508"/>
    <cellStyle name="40 % – Zvýraznění2 10 2 2 2" xfId="17247"/>
    <cellStyle name="40 % – Zvýraznění2 10 2 2 3" xfId="28657"/>
    <cellStyle name="40 % – Zvýraznění2 10 2 2 4" xfId="40034"/>
    <cellStyle name="40 % – Zvýraznění2 10 2 3" xfId="20917"/>
    <cellStyle name="40 % – Zvýraznění2 10 2 3 2" xfId="32301"/>
    <cellStyle name="40 % – Zvýraznění2 10 2 3 3" xfId="43678"/>
    <cellStyle name="40 % – Zvýraznění2 10 2 4" xfId="13295"/>
    <cellStyle name="40 % – Zvýraznění2 10 2 5" xfId="24711"/>
    <cellStyle name="40 % – Zvýraznění2 10 2 6" xfId="36086"/>
    <cellStyle name="40 % – Zvýraznění2 10 3" xfId="3663"/>
    <cellStyle name="40 % – Zvýraznění2 10 3 2" xfId="9509"/>
    <cellStyle name="40 % – Zvýraznění2 10 3 2 2" xfId="17248"/>
    <cellStyle name="40 % – Zvýraznění2 10 3 2 3" xfId="28658"/>
    <cellStyle name="40 % – Zvýraznění2 10 3 2 4" xfId="40035"/>
    <cellStyle name="40 % – Zvýraznění2 10 3 3" xfId="20918"/>
    <cellStyle name="40 % – Zvýraznění2 10 3 3 2" xfId="32302"/>
    <cellStyle name="40 % – Zvýraznění2 10 3 3 3" xfId="43679"/>
    <cellStyle name="40 % – Zvýraznění2 10 3 4" xfId="13296"/>
    <cellStyle name="40 % – Zvýraznění2 10 3 5" xfId="24712"/>
    <cellStyle name="40 % – Zvýraznění2 10 3 6" xfId="36087"/>
    <cellStyle name="40 % – Zvýraznění2 10 4" xfId="3664"/>
    <cellStyle name="40 % – Zvýraznění2 10 4 2" xfId="9510"/>
    <cellStyle name="40 % – Zvýraznění2 10 4 2 2" xfId="17249"/>
    <cellStyle name="40 % – Zvýraznění2 10 4 2 3" xfId="28659"/>
    <cellStyle name="40 % – Zvýraznění2 10 4 2 4" xfId="40036"/>
    <cellStyle name="40 % – Zvýraznění2 10 4 3" xfId="20919"/>
    <cellStyle name="40 % – Zvýraznění2 10 4 3 2" xfId="32303"/>
    <cellStyle name="40 % – Zvýraznění2 10 4 3 3" xfId="43680"/>
    <cellStyle name="40 % – Zvýraznění2 10 4 4" xfId="13297"/>
    <cellStyle name="40 % – Zvýraznění2 10 4 5" xfId="24713"/>
    <cellStyle name="40 % – Zvýraznění2 10 4 6" xfId="36088"/>
    <cellStyle name="40 % – Zvýraznění2 10 5" xfId="9507"/>
    <cellStyle name="40 % – Zvýraznění2 10 5 2" xfId="15528"/>
    <cellStyle name="40 % – Zvýraznění2 10 5 3" xfId="26939"/>
    <cellStyle name="40 % – Zvýraznění2 10 5 4" xfId="38316"/>
    <cellStyle name="40 % – Zvýraznění2 10 6" xfId="20916"/>
    <cellStyle name="40 % – Zvýraznění2 10 6 2" xfId="32300"/>
    <cellStyle name="40 % – Zvýraznění2 10 6 3" xfId="43677"/>
    <cellStyle name="40 % – Zvýraznění2 10 7" xfId="13294"/>
    <cellStyle name="40 % – Zvýraznění2 10 8" xfId="24710"/>
    <cellStyle name="40 % – Zvýraznění2 10 9" xfId="36085"/>
    <cellStyle name="40 % – Zvýraznění2 11" xfId="3665"/>
    <cellStyle name="40 % – Zvýraznění2 11 2" xfId="3666"/>
    <cellStyle name="40 % – Zvýraznění2 11 2 2" xfId="9512"/>
    <cellStyle name="40 % – Zvýraznění2 11 2 2 2" xfId="17250"/>
    <cellStyle name="40 % – Zvýraznění2 11 2 2 3" xfId="28660"/>
    <cellStyle name="40 % – Zvýraznění2 11 2 2 4" xfId="40037"/>
    <cellStyle name="40 % – Zvýraznění2 11 2 3" xfId="20921"/>
    <cellStyle name="40 % – Zvýraznění2 11 2 3 2" xfId="32305"/>
    <cellStyle name="40 % – Zvýraznění2 11 2 3 3" xfId="43682"/>
    <cellStyle name="40 % – Zvýraznění2 11 2 4" xfId="13299"/>
    <cellStyle name="40 % – Zvýraznění2 11 2 5" xfId="24715"/>
    <cellStyle name="40 % – Zvýraznění2 11 2 6" xfId="36090"/>
    <cellStyle name="40 % – Zvýraznění2 11 3" xfId="3667"/>
    <cellStyle name="40 % – Zvýraznění2 11 3 2" xfId="9513"/>
    <cellStyle name="40 % – Zvýraznění2 11 3 2 2" xfId="17251"/>
    <cellStyle name="40 % – Zvýraznění2 11 3 2 3" xfId="28661"/>
    <cellStyle name="40 % – Zvýraznění2 11 3 2 4" xfId="40038"/>
    <cellStyle name="40 % – Zvýraznění2 11 3 3" xfId="20922"/>
    <cellStyle name="40 % – Zvýraznění2 11 3 3 2" xfId="32306"/>
    <cellStyle name="40 % – Zvýraznění2 11 3 3 3" xfId="43683"/>
    <cellStyle name="40 % – Zvýraznění2 11 3 4" xfId="13300"/>
    <cellStyle name="40 % – Zvýraznění2 11 3 5" xfId="24716"/>
    <cellStyle name="40 % – Zvýraznění2 11 3 6" xfId="36091"/>
    <cellStyle name="40 % – Zvýraznění2 11 4" xfId="3668"/>
    <cellStyle name="40 % – Zvýraznění2 11 4 2" xfId="9514"/>
    <cellStyle name="40 % – Zvýraznění2 11 4 2 2" xfId="17252"/>
    <cellStyle name="40 % – Zvýraznění2 11 4 2 3" xfId="28662"/>
    <cellStyle name="40 % – Zvýraznění2 11 4 2 4" xfId="40039"/>
    <cellStyle name="40 % – Zvýraznění2 11 4 3" xfId="20923"/>
    <cellStyle name="40 % – Zvýraznění2 11 4 3 2" xfId="32307"/>
    <cellStyle name="40 % – Zvýraznění2 11 4 3 3" xfId="43684"/>
    <cellStyle name="40 % – Zvýraznění2 11 4 4" xfId="13301"/>
    <cellStyle name="40 % – Zvýraznění2 11 4 5" xfId="24717"/>
    <cellStyle name="40 % – Zvýraznění2 11 4 6" xfId="36092"/>
    <cellStyle name="40 % – Zvýraznění2 11 5" xfId="9511"/>
    <cellStyle name="40 % – Zvýraznění2 11 5 2" xfId="15575"/>
    <cellStyle name="40 % – Zvýraznění2 11 5 3" xfId="26986"/>
    <cellStyle name="40 % – Zvýraznění2 11 5 4" xfId="38363"/>
    <cellStyle name="40 % – Zvýraznění2 11 6" xfId="20920"/>
    <cellStyle name="40 % – Zvýraznění2 11 6 2" xfId="32304"/>
    <cellStyle name="40 % – Zvýraznění2 11 6 3" xfId="43681"/>
    <cellStyle name="40 % – Zvýraznění2 11 7" xfId="13298"/>
    <cellStyle name="40 % – Zvýraznění2 11 8" xfId="24714"/>
    <cellStyle name="40 % – Zvýraznění2 11 9" xfId="36089"/>
    <cellStyle name="40 % – Zvýraznění2 12" xfId="3669"/>
    <cellStyle name="40 % – Zvýraznění2 12 2" xfId="3670"/>
    <cellStyle name="40 % – Zvýraznění2 12 2 2" xfId="9516"/>
    <cellStyle name="40 % – Zvýraznění2 12 2 2 2" xfId="17253"/>
    <cellStyle name="40 % – Zvýraznění2 12 2 2 3" xfId="28663"/>
    <cellStyle name="40 % – Zvýraznění2 12 2 2 4" xfId="40040"/>
    <cellStyle name="40 % – Zvýraznění2 12 2 3" xfId="20925"/>
    <cellStyle name="40 % – Zvýraznění2 12 2 3 2" xfId="32309"/>
    <cellStyle name="40 % – Zvýraznění2 12 2 3 3" xfId="43686"/>
    <cellStyle name="40 % – Zvýraznění2 12 2 4" xfId="13303"/>
    <cellStyle name="40 % – Zvýraznění2 12 2 5" xfId="24719"/>
    <cellStyle name="40 % – Zvýraznění2 12 2 6" xfId="36094"/>
    <cellStyle name="40 % – Zvýraznění2 12 3" xfId="3671"/>
    <cellStyle name="40 % – Zvýraznění2 12 3 2" xfId="9517"/>
    <cellStyle name="40 % – Zvýraznění2 12 3 2 2" xfId="17254"/>
    <cellStyle name="40 % – Zvýraznění2 12 3 2 3" xfId="28664"/>
    <cellStyle name="40 % – Zvýraznění2 12 3 2 4" xfId="40041"/>
    <cellStyle name="40 % – Zvýraznění2 12 3 3" xfId="20926"/>
    <cellStyle name="40 % – Zvýraznění2 12 3 3 2" xfId="32310"/>
    <cellStyle name="40 % – Zvýraznění2 12 3 3 3" xfId="43687"/>
    <cellStyle name="40 % – Zvýraznění2 12 3 4" xfId="13304"/>
    <cellStyle name="40 % – Zvýraznění2 12 3 5" xfId="24720"/>
    <cellStyle name="40 % – Zvýraznění2 12 3 6" xfId="36095"/>
    <cellStyle name="40 % – Zvýraznění2 12 4" xfId="3672"/>
    <cellStyle name="40 % – Zvýraznění2 12 4 2" xfId="9518"/>
    <cellStyle name="40 % – Zvýraznění2 12 4 2 2" xfId="17255"/>
    <cellStyle name="40 % – Zvýraznění2 12 4 2 3" xfId="28665"/>
    <cellStyle name="40 % – Zvýraznění2 12 4 2 4" xfId="40042"/>
    <cellStyle name="40 % – Zvýraznění2 12 4 3" xfId="20927"/>
    <cellStyle name="40 % – Zvýraznění2 12 4 3 2" xfId="32311"/>
    <cellStyle name="40 % – Zvýraznění2 12 4 3 3" xfId="43688"/>
    <cellStyle name="40 % – Zvýraznění2 12 4 4" xfId="13305"/>
    <cellStyle name="40 % – Zvýraznění2 12 4 5" xfId="24721"/>
    <cellStyle name="40 % – Zvýraznění2 12 4 6" xfId="36096"/>
    <cellStyle name="40 % – Zvýraznění2 12 5" xfId="9515"/>
    <cellStyle name="40 % – Zvýraznění2 12 5 2" xfId="15541"/>
    <cellStyle name="40 % – Zvýraznění2 12 5 3" xfId="26952"/>
    <cellStyle name="40 % – Zvýraznění2 12 5 4" xfId="38329"/>
    <cellStyle name="40 % – Zvýraznění2 12 6" xfId="20924"/>
    <cellStyle name="40 % – Zvýraznění2 12 6 2" xfId="32308"/>
    <cellStyle name="40 % – Zvýraznění2 12 6 3" xfId="43685"/>
    <cellStyle name="40 % – Zvýraznění2 12 7" xfId="13302"/>
    <cellStyle name="40 % – Zvýraznění2 12 8" xfId="24718"/>
    <cellStyle name="40 % – Zvýraznění2 12 9" xfId="36093"/>
    <cellStyle name="40 % – Zvýraznění2 13" xfId="3673"/>
    <cellStyle name="40 % – Zvýraznění2 13 2" xfId="3674"/>
    <cellStyle name="40 % – Zvýraznění2 14" xfId="3675"/>
    <cellStyle name="40 % – Zvýraznění2 14 2" xfId="3676"/>
    <cellStyle name="40 % – Zvýraznění2 15" xfId="3677"/>
    <cellStyle name="40 % – Zvýraznění2 15 2" xfId="3678"/>
    <cellStyle name="40 % – Zvýraznění2 16" xfId="3679"/>
    <cellStyle name="40 % – Zvýraznění2 16 2" xfId="3680"/>
    <cellStyle name="40 % – Zvýraznění2 17" xfId="3681"/>
    <cellStyle name="40 % – Zvýraznění2 17 2" xfId="3682"/>
    <cellStyle name="40 % – Zvýraznění2 18" xfId="3683"/>
    <cellStyle name="40 % – Zvýraznění2 18 2" xfId="3684"/>
    <cellStyle name="40 % – Zvýraznění2 19" xfId="3685"/>
    <cellStyle name="40 % – Zvýraznění2 19 2" xfId="3686"/>
    <cellStyle name="40 % – Zvýraznění2 2" xfId="16"/>
    <cellStyle name="40 % – Zvýraznění2 2 10" xfId="3687"/>
    <cellStyle name="40 % – Zvýraznění2 2 10 2" xfId="3688"/>
    <cellStyle name="40 % – Zvýraznění2 2 11" xfId="3689"/>
    <cellStyle name="40 % – Zvýraznění2 2 11 2" xfId="3690"/>
    <cellStyle name="40 % – Zvýraznění2 2 12" xfId="3691"/>
    <cellStyle name="40 % – Zvýraznění2 2 12 2" xfId="3692"/>
    <cellStyle name="40 % – Zvýraznění2 2 13" xfId="3693"/>
    <cellStyle name="40 % – Zvýraznění2 2 13 2" xfId="3694"/>
    <cellStyle name="40 % – Zvýraznění2 2 14" xfId="3695"/>
    <cellStyle name="40 % – Zvýraznění2 2 2" xfId="108"/>
    <cellStyle name="40 % – Zvýraznění2 2 2 10" xfId="3696"/>
    <cellStyle name="40 % – Zvýraznění2 2 2 10 2" xfId="3697"/>
    <cellStyle name="40 % – Zvýraznění2 2 2 11" xfId="3698"/>
    <cellStyle name="40 % – Zvýraznění2 2 2 11 2" xfId="3699"/>
    <cellStyle name="40 % – Zvýraznění2 2 2 12" xfId="3700"/>
    <cellStyle name="40 % – Zvýraznění2 2 2 12 2" xfId="3701"/>
    <cellStyle name="40 % – Zvýraznění2 2 2 13" xfId="3702"/>
    <cellStyle name="40 % – Zvýraznění2 2 2 2" xfId="229"/>
    <cellStyle name="40 % – Zvýraznění2 2 2 2 10" xfId="3703"/>
    <cellStyle name="40 % – Zvýraznění2 2 2 2 2" xfId="3704"/>
    <cellStyle name="40 % – Zvýraznění2 2 2 2 2 2" xfId="3705"/>
    <cellStyle name="40 % – Zvýraznění2 2 2 2 3" xfId="3706"/>
    <cellStyle name="40 % – Zvýraznění2 2 2 2 3 2" xfId="3707"/>
    <cellStyle name="40 % – Zvýraznění2 2 2 2 4" xfId="3708"/>
    <cellStyle name="40 % – Zvýraznění2 2 2 2 4 2" xfId="3709"/>
    <cellStyle name="40 % – Zvýraznění2 2 2 2 5" xfId="3710"/>
    <cellStyle name="40 % – Zvýraznění2 2 2 2 5 2" xfId="3711"/>
    <cellStyle name="40 % – Zvýraznění2 2 2 2 6" xfId="3712"/>
    <cellStyle name="40 % – Zvýraznění2 2 2 2 6 2" xfId="3713"/>
    <cellStyle name="40 % – Zvýraznění2 2 2 2 7" xfId="3714"/>
    <cellStyle name="40 % – Zvýraznění2 2 2 2 7 2" xfId="3715"/>
    <cellStyle name="40 % – Zvýraznění2 2 2 2 8" xfId="3716"/>
    <cellStyle name="40 % – Zvýraznění2 2 2 2 8 2" xfId="3717"/>
    <cellStyle name="40 % – Zvýraznění2 2 2 2 9" xfId="3718"/>
    <cellStyle name="40 % – Zvýraznění2 2 2 2 9 2" xfId="3719"/>
    <cellStyle name="40 % – Zvýraznění2 2 2 3" xfId="259"/>
    <cellStyle name="40 % – Zvýraznění2 2 2 3 10" xfId="3720"/>
    <cellStyle name="40 % – Zvýraznění2 2 2 3 2" xfId="3721"/>
    <cellStyle name="40 % – Zvýraznění2 2 2 3 2 2" xfId="3722"/>
    <cellStyle name="40 % – Zvýraznění2 2 2 3 3" xfId="3723"/>
    <cellStyle name="40 % – Zvýraznění2 2 2 3 3 2" xfId="3724"/>
    <cellStyle name="40 % – Zvýraznění2 2 2 3 4" xfId="3725"/>
    <cellStyle name="40 % – Zvýraznění2 2 2 3 4 2" xfId="3726"/>
    <cellStyle name="40 % – Zvýraznění2 2 2 3 5" xfId="3727"/>
    <cellStyle name="40 % – Zvýraznění2 2 2 3 5 2" xfId="3728"/>
    <cellStyle name="40 % – Zvýraznění2 2 2 3 6" xfId="3729"/>
    <cellStyle name="40 % – Zvýraznění2 2 2 3 6 2" xfId="3730"/>
    <cellStyle name="40 % – Zvýraznění2 2 2 3 7" xfId="3731"/>
    <cellStyle name="40 % – Zvýraznění2 2 2 3 7 2" xfId="3732"/>
    <cellStyle name="40 % – Zvýraznění2 2 2 3 8" xfId="3733"/>
    <cellStyle name="40 % – Zvýraznění2 2 2 3 8 2" xfId="3734"/>
    <cellStyle name="40 % – Zvýraznění2 2 2 3 9" xfId="3735"/>
    <cellStyle name="40 % – Zvýraznění2 2 2 3 9 2" xfId="3736"/>
    <cellStyle name="40 % – Zvýraznění2 2 2 4" xfId="497"/>
    <cellStyle name="40 % – Zvýraznění2 2 2 4 10" xfId="3737"/>
    <cellStyle name="40 % – Zvýraznění2 2 2 4 2" xfId="3738"/>
    <cellStyle name="40 % – Zvýraznění2 2 2 4 2 2" xfId="3739"/>
    <cellStyle name="40 % – Zvýraznění2 2 2 4 3" xfId="3740"/>
    <cellStyle name="40 % – Zvýraznění2 2 2 4 3 2" xfId="3741"/>
    <cellStyle name="40 % – Zvýraznění2 2 2 4 4" xfId="3742"/>
    <cellStyle name="40 % – Zvýraznění2 2 2 4 4 2" xfId="3743"/>
    <cellStyle name="40 % – Zvýraznění2 2 2 4 5" xfId="3744"/>
    <cellStyle name="40 % – Zvýraznění2 2 2 4 5 2" xfId="3745"/>
    <cellStyle name="40 % – Zvýraznění2 2 2 4 6" xfId="3746"/>
    <cellStyle name="40 % – Zvýraznění2 2 2 4 6 2" xfId="3747"/>
    <cellStyle name="40 % – Zvýraznění2 2 2 4 7" xfId="3748"/>
    <cellStyle name="40 % – Zvýraznění2 2 2 4 7 2" xfId="3749"/>
    <cellStyle name="40 % – Zvýraznění2 2 2 4 8" xfId="3750"/>
    <cellStyle name="40 % – Zvýraznění2 2 2 4 8 2" xfId="3751"/>
    <cellStyle name="40 % – Zvýraznění2 2 2 4 9" xfId="3752"/>
    <cellStyle name="40 % – Zvýraznění2 2 2 4 9 2" xfId="3753"/>
    <cellStyle name="40 % – Zvýraznění2 2 2 5" xfId="3754"/>
    <cellStyle name="40 % – Zvýraznění2 2 2 5 2" xfId="3755"/>
    <cellStyle name="40 % – Zvýraznění2 2 2 6" xfId="3756"/>
    <cellStyle name="40 % – Zvýraznění2 2 2 6 2" xfId="3757"/>
    <cellStyle name="40 % – Zvýraznění2 2 2 7" xfId="3758"/>
    <cellStyle name="40 % – Zvýraznění2 2 2 7 2" xfId="3759"/>
    <cellStyle name="40 % – Zvýraznění2 2 2 8" xfId="3760"/>
    <cellStyle name="40 % – Zvýraznění2 2 2 8 2" xfId="3761"/>
    <cellStyle name="40 % – Zvýraznění2 2 2 9" xfId="3762"/>
    <cellStyle name="40 % – Zvýraznění2 2 2 9 2" xfId="3763"/>
    <cellStyle name="40 % – Zvýraznění2 2 3" xfId="228"/>
    <cellStyle name="40 % – Zvýraznění2 2 3 10" xfId="3764"/>
    <cellStyle name="40 % – Zvýraznění2 2 3 2" xfId="3765"/>
    <cellStyle name="40 % – Zvýraznění2 2 3 2 2" xfId="3766"/>
    <cellStyle name="40 % – Zvýraznění2 2 3 3" xfId="3767"/>
    <cellStyle name="40 % – Zvýraznění2 2 3 3 2" xfId="3768"/>
    <cellStyle name="40 % – Zvýraznění2 2 3 4" xfId="3769"/>
    <cellStyle name="40 % – Zvýraznění2 2 3 4 2" xfId="3770"/>
    <cellStyle name="40 % – Zvýraznění2 2 3 5" xfId="3771"/>
    <cellStyle name="40 % – Zvýraznění2 2 3 5 2" xfId="3772"/>
    <cellStyle name="40 % – Zvýraznění2 2 3 6" xfId="3773"/>
    <cellStyle name="40 % – Zvýraznění2 2 3 6 2" xfId="3774"/>
    <cellStyle name="40 % – Zvýraznění2 2 3 7" xfId="3775"/>
    <cellStyle name="40 % – Zvýraznění2 2 3 7 2" xfId="3776"/>
    <cellStyle name="40 % – Zvýraznění2 2 3 8" xfId="3777"/>
    <cellStyle name="40 % – Zvýraznění2 2 3 8 2" xfId="3778"/>
    <cellStyle name="40 % – Zvýraznění2 2 3 9" xfId="3779"/>
    <cellStyle name="40 % – Zvýraznění2 2 3 9 2" xfId="3780"/>
    <cellStyle name="40 % – Zvýraznění2 2 4" xfId="258"/>
    <cellStyle name="40 % – Zvýraznění2 2 4 10" xfId="3781"/>
    <cellStyle name="40 % – Zvýraznění2 2 4 2" xfId="3782"/>
    <cellStyle name="40 % – Zvýraznění2 2 4 2 2" xfId="3783"/>
    <cellStyle name="40 % – Zvýraznění2 2 4 3" xfId="3784"/>
    <cellStyle name="40 % – Zvýraznění2 2 4 3 2" xfId="3785"/>
    <cellStyle name="40 % – Zvýraznění2 2 4 4" xfId="3786"/>
    <cellStyle name="40 % – Zvýraznění2 2 4 4 2" xfId="3787"/>
    <cellStyle name="40 % – Zvýraznění2 2 4 5" xfId="3788"/>
    <cellStyle name="40 % – Zvýraznění2 2 4 5 2" xfId="3789"/>
    <cellStyle name="40 % – Zvýraznění2 2 4 6" xfId="3790"/>
    <cellStyle name="40 % – Zvýraznění2 2 4 6 2" xfId="3791"/>
    <cellStyle name="40 % – Zvýraznění2 2 4 7" xfId="3792"/>
    <cellStyle name="40 % – Zvýraznění2 2 4 7 2" xfId="3793"/>
    <cellStyle name="40 % – Zvýraznění2 2 4 8" xfId="3794"/>
    <cellStyle name="40 % – Zvýraznění2 2 4 8 2" xfId="3795"/>
    <cellStyle name="40 % – Zvýraznění2 2 4 9" xfId="3796"/>
    <cellStyle name="40 % – Zvýraznění2 2 4 9 2" xfId="3797"/>
    <cellStyle name="40 % – Zvýraznění2 2 5" xfId="498"/>
    <cellStyle name="40 % – Zvýraznění2 2 5 10" xfId="3798"/>
    <cellStyle name="40 % – Zvýraznění2 2 5 2" xfId="3799"/>
    <cellStyle name="40 % – Zvýraznění2 2 5 2 2" xfId="3800"/>
    <cellStyle name="40 % – Zvýraznění2 2 5 3" xfId="3801"/>
    <cellStyle name="40 % – Zvýraznění2 2 5 3 2" xfId="3802"/>
    <cellStyle name="40 % – Zvýraznění2 2 5 4" xfId="3803"/>
    <cellStyle name="40 % – Zvýraznění2 2 5 4 2" xfId="3804"/>
    <cellStyle name="40 % – Zvýraznění2 2 5 5" xfId="3805"/>
    <cellStyle name="40 % – Zvýraznění2 2 5 5 2" xfId="3806"/>
    <cellStyle name="40 % – Zvýraznění2 2 5 6" xfId="3807"/>
    <cellStyle name="40 % – Zvýraznění2 2 5 6 2" xfId="3808"/>
    <cellStyle name="40 % – Zvýraznění2 2 5 7" xfId="3809"/>
    <cellStyle name="40 % – Zvýraznění2 2 5 7 2" xfId="3810"/>
    <cellStyle name="40 % – Zvýraznění2 2 5 8" xfId="3811"/>
    <cellStyle name="40 % – Zvýraznění2 2 5 8 2" xfId="3812"/>
    <cellStyle name="40 % – Zvýraznění2 2 5 9" xfId="3813"/>
    <cellStyle name="40 % – Zvýraznění2 2 5 9 2" xfId="3814"/>
    <cellStyle name="40 % – Zvýraznění2 2 6" xfId="3815"/>
    <cellStyle name="40 % – Zvýraznění2 2 6 2" xfId="3816"/>
    <cellStyle name="40 % – Zvýraznění2 2 7" xfId="3817"/>
    <cellStyle name="40 % – Zvýraznění2 2 7 2" xfId="3818"/>
    <cellStyle name="40 % – Zvýraznění2 2 8" xfId="3819"/>
    <cellStyle name="40 % – Zvýraznění2 2 8 2" xfId="3820"/>
    <cellStyle name="40 % – Zvýraznění2 2 9" xfId="3821"/>
    <cellStyle name="40 % – Zvýraznění2 2 9 2" xfId="3822"/>
    <cellStyle name="40 % – Zvýraznění2 20" xfId="3823"/>
    <cellStyle name="40 % – Zvýraznění2 20 2" xfId="9519"/>
    <cellStyle name="40 % – Zvýraznění2 20 2 2" xfId="18714"/>
    <cellStyle name="40 % – Zvýraznění2 20 2 3" xfId="30108"/>
    <cellStyle name="40 % – Zvýraznění2 20 2 4" xfId="41485"/>
    <cellStyle name="40 % – Zvýraznění2 20 3" xfId="20929"/>
    <cellStyle name="40 % – Zvýraznění2 20 3 2" xfId="32312"/>
    <cellStyle name="40 % – Zvýraznění2 20 3 3" xfId="43689"/>
    <cellStyle name="40 % – Zvýraznění2 20 4" xfId="13306"/>
    <cellStyle name="40 % – Zvýraznění2 20 5" xfId="24722"/>
    <cellStyle name="40 % – Zvýraznění2 20 6" xfId="36097"/>
    <cellStyle name="40 % – Zvýraznění2 21" xfId="15153"/>
    <cellStyle name="40 % – Zvýraznění2 21 2" xfId="26568"/>
    <cellStyle name="40 % – Zvýraznění2 21 3" xfId="37945"/>
    <cellStyle name="40 % – Zvýraznění2 3" xfId="132"/>
    <cellStyle name="40 % – Zvýraznění2 3 10" xfId="3824"/>
    <cellStyle name="40 % – Zvýraznění2 3 10 2" xfId="3825"/>
    <cellStyle name="40 % – Zvýraznění2 3 10 2 2" xfId="9521"/>
    <cellStyle name="40 % – Zvýraznění2 3 10 2 2 2" xfId="17256"/>
    <cellStyle name="40 % – Zvýraznění2 3 10 2 2 3" xfId="28666"/>
    <cellStyle name="40 % – Zvýraznění2 3 10 2 2 4" xfId="40043"/>
    <cellStyle name="40 % – Zvýraznění2 3 10 2 3" xfId="20931"/>
    <cellStyle name="40 % – Zvýraznění2 3 10 2 3 2" xfId="32314"/>
    <cellStyle name="40 % – Zvýraznění2 3 10 2 3 3" xfId="43691"/>
    <cellStyle name="40 % – Zvýraznění2 3 10 2 4" xfId="13308"/>
    <cellStyle name="40 % – Zvýraznění2 3 10 2 5" xfId="24724"/>
    <cellStyle name="40 % – Zvýraznění2 3 10 2 6" xfId="36099"/>
    <cellStyle name="40 % – Zvýraznění2 3 10 3" xfId="3826"/>
    <cellStyle name="40 % – Zvýraznění2 3 10 3 2" xfId="9522"/>
    <cellStyle name="40 % – Zvýraznění2 3 10 3 2 2" xfId="17257"/>
    <cellStyle name="40 % – Zvýraznění2 3 10 3 2 3" xfId="28667"/>
    <cellStyle name="40 % – Zvýraznění2 3 10 3 2 4" xfId="40044"/>
    <cellStyle name="40 % – Zvýraznění2 3 10 3 3" xfId="20932"/>
    <cellStyle name="40 % – Zvýraznění2 3 10 3 3 2" xfId="32315"/>
    <cellStyle name="40 % – Zvýraznění2 3 10 3 3 3" xfId="43692"/>
    <cellStyle name="40 % – Zvýraznění2 3 10 3 4" xfId="13309"/>
    <cellStyle name="40 % – Zvýraznění2 3 10 3 5" xfId="24725"/>
    <cellStyle name="40 % – Zvýraznění2 3 10 3 6" xfId="36100"/>
    <cellStyle name="40 % – Zvýraznění2 3 10 4" xfId="3827"/>
    <cellStyle name="40 % – Zvýraznění2 3 10 4 2" xfId="9523"/>
    <cellStyle name="40 % – Zvýraznění2 3 10 4 2 2" xfId="17258"/>
    <cellStyle name="40 % – Zvýraznění2 3 10 4 2 3" xfId="28668"/>
    <cellStyle name="40 % – Zvýraznění2 3 10 4 2 4" xfId="40045"/>
    <cellStyle name="40 % – Zvýraznění2 3 10 4 3" xfId="20933"/>
    <cellStyle name="40 % – Zvýraznění2 3 10 4 3 2" xfId="32316"/>
    <cellStyle name="40 % – Zvýraznění2 3 10 4 3 3" xfId="43693"/>
    <cellStyle name="40 % – Zvýraznění2 3 10 4 4" xfId="13310"/>
    <cellStyle name="40 % – Zvýraznění2 3 10 4 5" xfId="24726"/>
    <cellStyle name="40 % – Zvýraznění2 3 10 4 6" xfId="36101"/>
    <cellStyle name="40 % – Zvýraznění2 3 10 5" xfId="9520"/>
    <cellStyle name="40 % – Zvýraznění2 3 10 5 2" xfId="15656"/>
    <cellStyle name="40 % – Zvýraznění2 3 10 5 3" xfId="27066"/>
    <cellStyle name="40 % – Zvýraznění2 3 10 5 4" xfId="38443"/>
    <cellStyle name="40 % – Zvýraznění2 3 10 6" xfId="20930"/>
    <cellStyle name="40 % – Zvýraznění2 3 10 6 2" xfId="32313"/>
    <cellStyle name="40 % – Zvýraznění2 3 10 6 3" xfId="43690"/>
    <cellStyle name="40 % – Zvýraznění2 3 10 7" xfId="13307"/>
    <cellStyle name="40 % – Zvýraznění2 3 10 8" xfId="24723"/>
    <cellStyle name="40 % – Zvýraznění2 3 10 9" xfId="36098"/>
    <cellStyle name="40 % – Zvýraznění2 3 11" xfId="3828"/>
    <cellStyle name="40 % – Zvýraznění2 3 11 2" xfId="9524"/>
    <cellStyle name="40 % – Zvýraznění2 3 11 2 2" xfId="17259"/>
    <cellStyle name="40 % – Zvýraznění2 3 11 2 3" xfId="28669"/>
    <cellStyle name="40 % – Zvýraznění2 3 11 2 4" xfId="40046"/>
    <cellStyle name="40 % – Zvýraznění2 3 11 3" xfId="20934"/>
    <cellStyle name="40 % – Zvýraznění2 3 11 3 2" xfId="32317"/>
    <cellStyle name="40 % – Zvýraznění2 3 11 3 3" xfId="43694"/>
    <cellStyle name="40 % – Zvýraznění2 3 11 4" xfId="13311"/>
    <cellStyle name="40 % – Zvýraznění2 3 11 5" xfId="24727"/>
    <cellStyle name="40 % – Zvýraznění2 3 11 6" xfId="36102"/>
    <cellStyle name="40 % – Zvýraznění2 3 12" xfId="3829"/>
    <cellStyle name="40 % – Zvýraznění2 3 12 2" xfId="9525"/>
    <cellStyle name="40 % – Zvýraznění2 3 12 2 2" xfId="17260"/>
    <cellStyle name="40 % – Zvýraznění2 3 12 2 3" xfId="28670"/>
    <cellStyle name="40 % – Zvýraznění2 3 12 2 4" xfId="40047"/>
    <cellStyle name="40 % – Zvýraznění2 3 12 3" xfId="20935"/>
    <cellStyle name="40 % – Zvýraznění2 3 12 3 2" xfId="32318"/>
    <cellStyle name="40 % – Zvýraznění2 3 12 3 3" xfId="43695"/>
    <cellStyle name="40 % – Zvýraznění2 3 12 4" xfId="13312"/>
    <cellStyle name="40 % – Zvýraznění2 3 12 5" xfId="24728"/>
    <cellStyle name="40 % – Zvýraznění2 3 12 6" xfId="36103"/>
    <cellStyle name="40 % – Zvýraznění2 3 13" xfId="3830"/>
    <cellStyle name="40 % – Zvýraznění2 3 13 2" xfId="9526"/>
    <cellStyle name="40 % – Zvýraznění2 3 13 2 2" xfId="17261"/>
    <cellStyle name="40 % – Zvýraznění2 3 13 2 3" xfId="28671"/>
    <cellStyle name="40 % – Zvýraznění2 3 13 2 4" xfId="40048"/>
    <cellStyle name="40 % – Zvýraznění2 3 13 3" xfId="20936"/>
    <cellStyle name="40 % – Zvýraznění2 3 13 3 2" xfId="32319"/>
    <cellStyle name="40 % – Zvýraznění2 3 13 3 3" xfId="43696"/>
    <cellStyle name="40 % – Zvýraznění2 3 13 4" xfId="13313"/>
    <cellStyle name="40 % – Zvýraznění2 3 13 5" xfId="24729"/>
    <cellStyle name="40 % – Zvýraznění2 3 13 6" xfId="36104"/>
    <cellStyle name="40 % – Zvýraznění2 3 14" xfId="3831"/>
    <cellStyle name="40 % – Zvýraznění2 3 14 2" xfId="3832"/>
    <cellStyle name="40 % – Zvýraznění2 3 15" xfId="3833"/>
    <cellStyle name="40 % – Zvýraznění2 3 15 2" xfId="3834"/>
    <cellStyle name="40 % – Zvýraznění2 3 16" xfId="3835"/>
    <cellStyle name="40 % – Zvýraznění2 3 16 2" xfId="3836"/>
    <cellStyle name="40 % – Zvýraznění2 3 17" xfId="3837"/>
    <cellStyle name="40 % – Zvýraznění2 3 17 2" xfId="3838"/>
    <cellStyle name="40 % – Zvýraznění2 3 18" xfId="3839"/>
    <cellStyle name="40 % – Zvýraznění2 3 18 2" xfId="3840"/>
    <cellStyle name="40 % – Zvýraznění2 3 19" xfId="3841"/>
    <cellStyle name="40 % – Zvýraznění2 3 19 2" xfId="3842"/>
    <cellStyle name="40 % – Zvýraznění2 3 2" xfId="499"/>
    <cellStyle name="40 % – Zvýraznění2 3 2 10" xfId="3843"/>
    <cellStyle name="40 % – Zvýraznění2 3 2 10 2" xfId="9527"/>
    <cellStyle name="40 % – Zvýraznění2 3 2 10 2 2" xfId="17262"/>
    <cellStyle name="40 % – Zvýraznění2 3 2 10 2 3" xfId="28672"/>
    <cellStyle name="40 % – Zvýraznění2 3 2 10 2 4" xfId="40049"/>
    <cellStyle name="40 % – Zvýraznění2 3 2 10 3" xfId="20937"/>
    <cellStyle name="40 % – Zvýraznění2 3 2 10 3 2" xfId="32320"/>
    <cellStyle name="40 % – Zvýraznění2 3 2 10 3 3" xfId="43697"/>
    <cellStyle name="40 % – Zvýraznění2 3 2 10 4" xfId="13314"/>
    <cellStyle name="40 % – Zvýraznění2 3 2 10 5" xfId="24730"/>
    <cellStyle name="40 % – Zvýraznění2 3 2 10 6" xfId="36105"/>
    <cellStyle name="40 % – Zvýraznění2 3 2 11" xfId="3844"/>
    <cellStyle name="40 % – Zvýraznění2 3 2 11 2" xfId="9528"/>
    <cellStyle name="40 % – Zvýraznění2 3 2 11 2 2" xfId="17263"/>
    <cellStyle name="40 % – Zvýraznění2 3 2 11 2 3" xfId="28673"/>
    <cellStyle name="40 % – Zvýraznění2 3 2 11 2 4" xfId="40050"/>
    <cellStyle name="40 % – Zvýraznění2 3 2 11 3" xfId="20938"/>
    <cellStyle name="40 % – Zvýraznění2 3 2 11 3 2" xfId="32321"/>
    <cellStyle name="40 % – Zvýraznění2 3 2 11 3 3" xfId="43698"/>
    <cellStyle name="40 % – Zvýraznění2 3 2 11 4" xfId="13315"/>
    <cellStyle name="40 % – Zvýraznění2 3 2 11 5" xfId="24731"/>
    <cellStyle name="40 % – Zvýraznění2 3 2 11 6" xfId="36106"/>
    <cellStyle name="40 % – Zvýraznění2 3 2 12" xfId="3845"/>
    <cellStyle name="40 % – Zvýraznění2 3 2 12 2" xfId="3846"/>
    <cellStyle name="40 % – Zvýraznění2 3 2 13" xfId="3847"/>
    <cellStyle name="40 % – Zvýraznění2 3 2 13 2" xfId="3848"/>
    <cellStyle name="40 % – Zvýraznění2 3 2 14" xfId="3849"/>
    <cellStyle name="40 % – Zvýraznění2 3 2 14 2" xfId="3850"/>
    <cellStyle name="40 % – Zvýraznění2 3 2 15" xfId="3851"/>
    <cellStyle name="40 % – Zvýraznění2 3 2 15 2" xfId="3852"/>
    <cellStyle name="40 % – Zvýraznění2 3 2 16" xfId="3853"/>
    <cellStyle name="40 % – Zvýraznění2 3 2 16 2" xfId="3854"/>
    <cellStyle name="40 % – Zvýraznění2 3 2 17" xfId="3855"/>
    <cellStyle name="40 % – Zvýraznění2 3 2 17 2" xfId="3856"/>
    <cellStyle name="40 % – Zvýraznění2 3 2 18" xfId="3857"/>
    <cellStyle name="40 % – Zvýraznění2 3 2 18 2" xfId="3858"/>
    <cellStyle name="40 % – Zvýraznění2 3 2 19" xfId="3859"/>
    <cellStyle name="40 % – Zvýraznění2 3 2 2" xfId="500"/>
    <cellStyle name="40 % – Zvýraznění2 3 2 2 10" xfId="3860"/>
    <cellStyle name="40 % – Zvýraznění2 3 2 2 10 2" xfId="9529"/>
    <cellStyle name="40 % – Zvýraznění2 3 2 2 10 2 2" xfId="18715"/>
    <cellStyle name="40 % – Zvýraznění2 3 2 2 10 2 3" xfId="30109"/>
    <cellStyle name="40 % – Zvýraznění2 3 2 2 10 2 4" xfId="41486"/>
    <cellStyle name="40 % – Zvýraznění2 3 2 2 10 3" xfId="20939"/>
    <cellStyle name="40 % – Zvýraznění2 3 2 2 10 3 2" xfId="32322"/>
    <cellStyle name="40 % – Zvýraznění2 3 2 2 10 3 3" xfId="43699"/>
    <cellStyle name="40 % – Zvýraznění2 3 2 2 10 4" xfId="13316"/>
    <cellStyle name="40 % – Zvýraznění2 3 2 2 10 5" xfId="24732"/>
    <cellStyle name="40 % – Zvýraznění2 3 2 2 10 6" xfId="36107"/>
    <cellStyle name="40 % – Zvýraznění2 3 2 2 11" xfId="7744"/>
    <cellStyle name="40 % – Zvýraznění2 3 2 2 11 2" xfId="15445"/>
    <cellStyle name="40 % – Zvýraznění2 3 2 2 11 3" xfId="26858"/>
    <cellStyle name="40 % – Zvýraznění2 3 2 2 11 4" xfId="38235"/>
    <cellStyle name="40 % – Zvýraznění2 3 2 2 12" xfId="19148"/>
    <cellStyle name="40 % – Zvýraznění2 3 2 2 12 2" xfId="30538"/>
    <cellStyle name="40 % – Zvýraznění2 3 2 2 12 3" xfId="41915"/>
    <cellStyle name="40 % – Zvýraznění2 3 2 2 13" xfId="11532"/>
    <cellStyle name="40 % – Zvýraznění2 3 2 2 14" xfId="22948"/>
    <cellStyle name="40 % – Zvýraznění2 3 2 2 15" xfId="34323"/>
    <cellStyle name="40 % – Zvýraznění2 3 2 2 2" xfId="3861"/>
    <cellStyle name="40 % – Zvýraznění2 3 2 2 2 2" xfId="3862"/>
    <cellStyle name="40 % – Zvýraznění2 3 2 2 3" xfId="3863"/>
    <cellStyle name="40 % – Zvýraznění2 3 2 2 3 2" xfId="3864"/>
    <cellStyle name="40 % – Zvýraznění2 3 2 2 4" xfId="3865"/>
    <cellStyle name="40 % – Zvýraznění2 3 2 2 4 2" xfId="3866"/>
    <cellStyle name="40 % – Zvýraznění2 3 2 2 5" xfId="3867"/>
    <cellStyle name="40 % – Zvýraznění2 3 2 2 5 2" xfId="3868"/>
    <cellStyle name="40 % – Zvýraznění2 3 2 2 6" xfId="3869"/>
    <cellStyle name="40 % – Zvýraznění2 3 2 2 6 2" xfId="3870"/>
    <cellStyle name="40 % – Zvýraznění2 3 2 2 7" xfId="3871"/>
    <cellStyle name="40 % – Zvýraznění2 3 2 2 7 2" xfId="9530"/>
    <cellStyle name="40 % – Zvýraznění2 3 2 2 7 2 2" xfId="17264"/>
    <cellStyle name="40 % – Zvýraznění2 3 2 2 7 2 3" xfId="28674"/>
    <cellStyle name="40 % – Zvýraznění2 3 2 2 7 2 4" xfId="40051"/>
    <cellStyle name="40 % – Zvýraznění2 3 2 2 7 3" xfId="20940"/>
    <cellStyle name="40 % – Zvýraznění2 3 2 2 7 3 2" xfId="32323"/>
    <cellStyle name="40 % – Zvýraznění2 3 2 2 7 3 3" xfId="43700"/>
    <cellStyle name="40 % – Zvýraznění2 3 2 2 7 4" xfId="13317"/>
    <cellStyle name="40 % – Zvýraznění2 3 2 2 7 5" xfId="24733"/>
    <cellStyle name="40 % – Zvýraznění2 3 2 2 7 6" xfId="36108"/>
    <cellStyle name="40 % – Zvýraznění2 3 2 2 8" xfId="3872"/>
    <cellStyle name="40 % – Zvýraznění2 3 2 2 8 2" xfId="9531"/>
    <cellStyle name="40 % – Zvýraznění2 3 2 2 8 2 2" xfId="17265"/>
    <cellStyle name="40 % – Zvýraznění2 3 2 2 8 2 3" xfId="28675"/>
    <cellStyle name="40 % – Zvýraznění2 3 2 2 8 2 4" xfId="40052"/>
    <cellStyle name="40 % – Zvýraznění2 3 2 2 8 3" xfId="20941"/>
    <cellStyle name="40 % – Zvýraznění2 3 2 2 8 3 2" xfId="32324"/>
    <cellStyle name="40 % – Zvýraznění2 3 2 2 8 3 3" xfId="43701"/>
    <cellStyle name="40 % – Zvýraznění2 3 2 2 8 4" xfId="13318"/>
    <cellStyle name="40 % – Zvýraznění2 3 2 2 8 5" xfId="24734"/>
    <cellStyle name="40 % – Zvýraznění2 3 2 2 8 6" xfId="36109"/>
    <cellStyle name="40 % – Zvýraznění2 3 2 2 9" xfId="3873"/>
    <cellStyle name="40 % – Zvýraznění2 3 2 2 9 2" xfId="9532"/>
    <cellStyle name="40 % – Zvýraznění2 3 2 2 9 2 2" xfId="17266"/>
    <cellStyle name="40 % – Zvýraznění2 3 2 2 9 2 3" xfId="28676"/>
    <cellStyle name="40 % – Zvýraznění2 3 2 2 9 2 4" xfId="40053"/>
    <cellStyle name="40 % – Zvýraznění2 3 2 2 9 3" xfId="20942"/>
    <cellStyle name="40 % – Zvýraznění2 3 2 2 9 3 2" xfId="32325"/>
    <cellStyle name="40 % – Zvýraznění2 3 2 2 9 3 3" xfId="43702"/>
    <cellStyle name="40 % – Zvýraznění2 3 2 2 9 4" xfId="13319"/>
    <cellStyle name="40 % – Zvýraznění2 3 2 2 9 5" xfId="24735"/>
    <cellStyle name="40 % – Zvýraznění2 3 2 2 9 6" xfId="36110"/>
    <cellStyle name="40 % – Zvýraznění2 3 2 3" xfId="501"/>
    <cellStyle name="40 % – Zvýraznění2 3 2 3 10" xfId="34324"/>
    <cellStyle name="40 % – Zvýraznění2 3 2 3 2" xfId="3874"/>
    <cellStyle name="40 % – Zvýraznění2 3 2 3 2 2" xfId="9533"/>
    <cellStyle name="40 % – Zvýraznění2 3 2 3 2 2 2" xfId="17267"/>
    <cellStyle name="40 % – Zvýraznění2 3 2 3 2 2 3" xfId="28677"/>
    <cellStyle name="40 % – Zvýraznění2 3 2 3 2 2 4" xfId="40054"/>
    <cellStyle name="40 % – Zvýraznění2 3 2 3 2 3" xfId="20943"/>
    <cellStyle name="40 % – Zvýraznění2 3 2 3 2 3 2" xfId="32326"/>
    <cellStyle name="40 % – Zvýraznění2 3 2 3 2 3 3" xfId="43703"/>
    <cellStyle name="40 % – Zvýraznění2 3 2 3 2 4" xfId="13320"/>
    <cellStyle name="40 % – Zvýraznění2 3 2 3 2 5" xfId="24736"/>
    <cellStyle name="40 % – Zvýraznění2 3 2 3 2 6" xfId="36111"/>
    <cellStyle name="40 % – Zvýraznění2 3 2 3 3" xfId="3875"/>
    <cellStyle name="40 % – Zvýraznění2 3 2 3 3 2" xfId="9534"/>
    <cellStyle name="40 % – Zvýraznění2 3 2 3 3 2 2" xfId="17268"/>
    <cellStyle name="40 % – Zvýraznění2 3 2 3 3 2 3" xfId="28678"/>
    <cellStyle name="40 % – Zvýraznění2 3 2 3 3 2 4" xfId="40055"/>
    <cellStyle name="40 % – Zvýraznění2 3 2 3 3 3" xfId="20944"/>
    <cellStyle name="40 % – Zvýraznění2 3 2 3 3 3 2" xfId="32327"/>
    <cellStyle name="40 % – Zvýraznění2 3 2 3 3 3 3" xfId="43704"/>
    <cellStyle name="40 % – Zvýraznění2 3 2 3 3 4" xfId="13321"/>
    <cellStyle name="40 % – Zvýraznění2 3 2 3 3 5" xfId="24737"/>
    <cellStyle name="40 % – Zvýraznění2 3 2 3 3 6" xfId="36112"/>
    <cellStyle name="40 % – Zvýraznění2 3 2 3 4" xfId="3876"/>
    <cellStyle name="40 % – Zvýraznění2 3 2 3 4 2" xfId="9535"/>
    <cellStyle name="40 % – Zvýraznění2 3 2 3 4 2 2" xfId="17269"/>
    <cellStyle name="40 % – Zvýraznění2 3 2 3 4 2 3" xfId="28679"/>
    <cellStyle name="40 % – Zvýraznění2 3 2 3 4 2 4" xfId="40056"/>
    <cellStyle name="40 % – Zvýraznění2 3 2 3 4 3" xfId="20945"/>
    <cellStyle name="40 % – Zvýraznění2 3 2 3 4 3 2" xfId="32328"/>
    <cellStyle name="40 % – Zvýraznění2 3 2 3 4 3 3" xfId="43705"/>
    <cellStyle name="40 % – Zvýraznění2 3 2 3 4 4" xfId="13322"/>
    <cellStyle name="40 % – Zvýraznění2 3 2 3 4 5" xfId="24738"/>
    <cellStyle name="40 % – Zvýraznění2 3 2 3 4 6" xfId="36113"/>
    <cellStyle name="40 % – Zvýraznění2 3 2 3 5" xfId="3877"/>
    <cellStyle name="40 % – Zvýraznění2 3 2 3 5 2" xfId="9536"/>
    <cellStyle name="40 % – Zvýraznění2 3 2 3 5 2 2" xfId="18860"/>
    <cellStyle name="40 % – Zvýraznění2 3 2 3 5 2 3" xfId="30254"/>
    <cellStyle name="40 % – Zvýraznění2 3 2 3 5 2 4" xfId="41631"/>
    <cellStyle name="40 % – Zvýraznění2 3 2 3 5 3" xfId="20946"/>
    <cellStyle name="40 % – Zvýraznění2 3 2 3 5 3 2" xfId="32329"/>
    <cellStyle name="40 % – Zvýraznění2 3 2 3 5 3 3" xfId="43706"/>
    <cellStyle name="40 % – Zvýraznění2 3 2 3 5 4" xfId="13323"/>
    <cellStyle name="40 % – Zvýraznění2 3 2 3 5 5" xfId="24739"/>
    <cellStyle name="40 % – Zvýraznění2 3 2 3 5 6" xfId="36114"/>
    <cellStyle name="40 % – Zvýraznění2 3 2 3 6" xfId="7745"/>
    <cellStyle name="40 % – Zvýraznění2 3 2 3 6 2" xfId="15371"/>
    <cellStyle name="40 % – Zvýraznění2 3 2 3 6 3" xfId="26784"/>
    <cellStyle name="40 % – Zvýraznění2 3 2 3 6 4" xfId="38161"/>
    <cellStyle name="40 % – Zvýraznění2 3 2 3 7" xfId="19149"/>
    <cellStyle name="40 % – Zvýraznění2 3 2 3 7 2" xfId="30539"/>
    <cellStyle name="40 % – Zvýraznění2 3 2 3 7 3" xfId="41916"/>
    <cellStyle name="40 % – Zvýraznění2 3 2 3 8" xfId="11533"/>
    <cellStyle name="40 % – Zvýraznění2 3 2 3 9" xfId="22949"/>
    <cellStyle name="40 % – Zvýraznění2 3 2 4" xfId="502"/>
    <cellStyle name="40 % – Zvýraznění2 3 2 4 10" xfId="34325"/>
    <cellStyle name="40 % – Zvýraznění2 3 2 4 2" xfId="3878"/>
    <cellStyle name="40 % – Zvýraznění2 3 2 4 2 2" xfId="9537"/>
    <cellStyle name="40 % – Zvýraznění2 3 2 4 2 2 2" xfId="17270"/>
    <cellStyle name="40 % – Zvýraznění2 3 2 4 2 2 3" xfId="28680"/>
    <cellStyle name="40 % – Zvýraznění2 3 2 4 2 2 4" xfId="40057"/>
    <cellStyle name="40 % – Zvýraznění2 3 2 4 2 3" xfId="20947"/>
    <cellStyle name="40 % – Zvýraznění2 3 2 4 2 3 2" xfId="32330"/>
    <cellStyle name="40 % – Zvýraznění2 3 2 4 2 3 3" xfId="43707"/>
    <cellStyle name="40 % – Zvýraznění2 3 2 4 2 4" xfId="13324"/>
    <cellStyle name="40 % – Zvýraznění2 3 2 4 2 5" xfId="24740"/>
    <cellStyle name="40 % – Zvýraznění2 3 2 4 2 6" xfId="36115"/>
    <cellStyle name="40 % – Zvýraznění2 3 2 4 3" xfId="3879"/>
    <cellStyle name="40 % – Zvýraznění2 3 2 4 3 2" xfId="9538"/>
    <cellStyle name="40 % – Zvýraznění2 3 2 4 3 2 2" xfId="17271"/>
    <cellStyle name="40 % – Zvýraznění2 3 2 4 3 2 3" xfId="28681"/>
    <cellStyle name="40 % – Zvýraznění2 3 2 4 3 2 4" xfId="40058"/>
    <cellStyle name="40 % – Zvýraznění2 3 2 4 3 3" xfId="20948"/>
    <cellStyle name="40 % – Zvýraznění2 3 2 4 3 3 2" xfId="32331"/>
    <cellStyle name="40 % – Zvýraznění2 3 2 4 3 3 3" xfId="43708"/>
    <cellStyle name="40 % – Zvýraznění2 3 2 4 3 4" xfId="13325"/>
    <cellStyle name="40 % – Zvýraznění2 3 2 4 3 5" xfId="24741"/>
    <cellStyle name="40 % – Zvýraznění2 3 2 4 3 6" xfId="36116"/>
    <cellStyle name="40 % – Zvýraznění2 3 2 4 4" xfId="3880"/>
    <cellStyle name="40 % – Zvýraznění2 3 2 4 4 2" xfId="9539"/>
    <cellStyle name="40 % – Zvýraznění2 3 2 4 4 2 2" xfId="17272"/>
    <cellStyle name="40 % – Zvýraznění2 3 2 4 4 2 3" xfId="28682"/>
    <cellStyle name="40 % – Zvýraznění2 3 2 4 4 2 4" xfId="40059"/>
    <cellStyle name="40 % – Zvýraznění2 3 2 4 4 3" xfId="20949"/>
    <cellStyle name="40 % – Zvýraznění2 3 2 4 4 3 2" xfId="32332"/>
    <cellStyle name="40 % – Zvýraznění2 3 2 4 4 3 3" xfId="43709"/>
    <cellStyle name="40 % – Zvýraznění2 3 2 4 4 4" xfId="13326"/>
    <cellStyle name="40 % – Zvýraznění2 3 2 4 4 5" xfId="24742"/>
    <cellStyle name="40 % – Zvýraznění2 3 2 4 4 6" xfId="36117"/>
    <cellStyle name="40 % – Zvýraznění2 3 2 4 5" xfId="3881"/>
    <cellStyle name="40 % – Zvýraznění2 3 2 4 5 2" xfId="9540"/>
    <cellStyle name="40 % – Zvýraznění2 3 2 4 5 2 2" xfId="18640"/>
    <cellStyle name="40 % – Zvýraznění2 3 2 4 5 2 3" xfId="30034"/>
    <cellStyle name="40 % – Zvýraznění2 3 2 4 5 2 4" xfId="41411"/>
    <cellStyle name="40 % – Zvýraznění2 3 2 4 5 3" xfId="20950"/>
    <cellStyle name="40 % – Zvýraznění2 3 2 4 5 3 2" xfId="32333"/>
    <cellStyle name="40 % – Zvýraznění2 3 2 4 5 3 3" xfId="43710"/>
    <cellStyle name="40 % – Zvýraznění2 3 2 4 5 4" xfId="13327"/>
    <cellStyle name="40 % – Zvýraznění2 3 2 4 5 5" xfId="24743"/>
    <cellStyle name="40 % – Zvýraznění2 3 2 4 5 6" xfId="36118"/>
    <cellStyle name="40 % – Zvýraznění2 3 2 4 6" xfId="7746"/>
    <cellStyle name="40 % – Zvýraznění2 3 2 4 6 2" xfId="15285"/>
    <cellStyle name="40 % – Zvýraznění2 3 2 4 6 3" xfId="26698"/>
    <cellStyle name="40 % – Zvýraznění2 3 2 4 6 4" xfId="38075"/>
    <cellStyle name="40 % – Zvýraznění2 3 2 4 7" xfId="19150"/>
    <cellStyle name="40 % – Zvýraznění2 3 2 4 7 2" xfId="30540"/>
    <cellStyle name="40 % – Zvýraznění2 3 2 4 7 3" xfId="41917"/>
    <cellStyle name="40 % – Zvýraznění2 3 2 4 8" xfId="11534"/>
    <cellStyle name="40 % – Zvýraznění2 3 2 4 9" xfId="22950"/>
    <cellStyle name="40 % – Zvýraznění2 3 2 5" xfId="3882"/>
    <cellStyle name="40 % – Zvýraznění2 3 2 5 2" xfId="3883"/>
    <cellStyle name="40 % – Zvýraznění2 3 2 5 2 2" xfId="9542"/>
    <cellStyle name="40 % – Zvýraznění2 3 2 5 2 2 2" xfId="17273"/>
    <cellStyle name="40 % – Zvýraznění2 3 2 5 2 2 3" xfId="28683"/>
    <cellStyle name="40 % – Zvýraznění2 3 2 5 2 2 4" xfId="40060"/>
    <cellStyle name="40 % – Zvýraznění2 3 2 5 2 3" xfId="20952"/>
    <cellStyle name="40 % – Zvýraznění2 3 2 5 2 3 2" xfId="32335"/>
    <cellStyle name="40 % – Zvýraznění2 3 2 5 2 3 3" xfId="43712"/>
    <cellStyle name="40 % – Zvýraznění2 3 2 5 2 4" xfId="13329"/>
    <cellStyle name="40 % – Zvýraznění2 3 2 5 2 5" xfId="24745"/>
    <cellStyle name="40 % – Zvýraznění2 3 2 5 2 6" xfId="36120"/>
    <cellStyle name="40 % – Zvýraznění2 3 2 5 3" xfId="3884"/>
    <cellStyle name="40 % – Zvýraznění2 3 2 5 3 2" xfId="9543"/>
    <cellStyle name="40 % – Zvýraznění2 3 2 5 3 2 2" xfId="17274"/>
    <cellStyle name="40 % – Zvýraznění2 3 2 5 3 2 3" xfId="28684"/>
    <cellStyle name="40 % – Zvýraznění2 3 2 5 3 2 4" xfId="40061"/>
    <cellStyle name="40 % – Zvýraznění2 3 2 5 3 3" xfId="20953"/>
    <cellStyle name="40 % – Zvýraznění2 3 2 5 3 3 2" xfId="32336"/>
    <cellStyle name="40 % – Zvýraznění2 3 2 5 3 3 3" xfId="43713"/>
    <cellStyle name="40 % – Zvýraznění2 3 2 5 3 4" xfId="13330"/>
    <cellStyle name="40 % – Zvýraznění2 3 2 5 3 5" xfId="24746"/>
    <cellStyle name="40 % – Zvýraznění2 3 2 5 3 6" xfId="36121"/>
    <cellStyle name="40 % – Zvýraznění2 3 2 5 4" xfId="3885"/>
    <cellStyle name="40 % – Zvýraznění2 3 2 5 4 2" xfId="9544"/>
    <cellStyle name="40 % – Zvýraznění2 3 2 5 4 2 2" xfId="17275"/>
    <cellStyle name="40 % – Zvýraznění2 3 2 5 4 2 3" xfId="28685"/>
    <cellStyle name="40 % – Zvýraznění2 3 2 5 4 2 4" xfId="40062"/>
    <cellStyle name="40 % – Zvýraznění2 3 2 5 4 3" xfId="20954"/>
    <cellStyle name="40 % – Zvýraznění2 3 2 5 4 3 2" xfId="32337"/>
    <cellStyle name="40 % – Zvýraznění2 3 2 5 4 3 3" xfId="43714"/>
    <cellStyle name="40 % – Zvýraznění2 3 2 5 4 4" xfId="13331"/>
    <cellStyle name="40 % – Zvýraznění2 3 2 5 4 5" xfId="24747"/>
    <cellStyle name="40 % – Zvýraznění2 3 2 5 4 6" xfId="36122"/>
    <cellStyle name="40 % – Zvýraznění2 3 2 5 5" xfId="9541"/>
    <cellStyle name="40 % – Zvýraznění2 3 2 5 5 2" xfId="15464"/>
    <cellStyle name="40 % – Zvýraznění2 3 2 5 5 3" xfId="26875"/>
    <cellStyle name="40 % – Zvýraznění2 3 2 5 5 4" xfId="38252"/>
    <cellStyle name="40 % – Zvýraznění2 3 2 5 6" xfId="20951"/>
    <cellStyle name="40 % – Zvýraznění2 3 2 5 6 2" xfId="32334"/>
    <cellStyle name="40 % – Zvýraznění2 3 2 5 6 3" xfId="43711"/>
    <cellStyle name="40 % – Zvýraznění2 3 2 5 7" xfId="13328"/>
    <cellStyle name="40 % – Zvýraznění2 3 2 5 8" xfId="24744"/>
    <cellStyle name="40 % – Zvýraznění2 3 2 5 9" xfId="36119"/>
    <cellStyle name="40 % – Zvýraznění2 3 2 6" xfId="3886"/>
    <cellStyle name="40 % – Zvýraznění2 3 2 6 2" xfId="3887"/>
    <cellStyle name="40 % – Zvýraznění2 3 2 6 2 2" xfId="9546"/>
    <cellStyle name="40 % – Zvýraznění2 3 2 6 2 2 2" xfId="17276"/>
    <cellStyle name="40 % – Zvýraznění2 3 2 6 2 2 3" xfId="28686"/>
    <cellStyle name="40 % – Zvýraznění2 3 2 6 2 2 4" xfId="40063"/>
    <cellStyle name="40 % – Zvýraznění2 3 2 6 2 3" xfId="20956"/>
    <cellStyle name="40 % – Zvýraznění2 3 2 6 2 3 2" xfId="32339"/>
    <cellStyle name="40 % – Zvýraznění2 3 2 6 2 3 3" xfId="43716"/>
    <cellStyle name="40 % – Zvýraznění2 3 2 6 2 4" xfId="13333"/>
    <cellStyle name="40 % – Zvýraznění2 3 2 6 2 5" xfId="24749"/>
    <cellStyle name="40 % – Zvýraznění2 3 2 6 2 6" xfId="36124"/>
    <cellStyle name="40 % – Zvýraznění2 3 2 6 3" xfId="3888"/>
    <cellStyle name="40 % – Zvýraznění2 3 2 6 3 2" xfId="9547"/>
    <cellStyle name="40 % – Zvýraznění2 3 2 6 3 2 2" xfId="17277"/>
    <cellStyle name="40 % – Zvýraznění2 3 2 6 3 2 3" xfId="28687"/>
    <cellStyle name="40 % – Zvýraznění2 3 2 6 3 2 4" xfId="40064"/>
    <cellStyle name="40 % – Zvýraznění2 3 2 6 3 3" xfId="20957"/>
    <cellStyle name="40 % – Zvýraznění2 3 2 6 3 3 2" xfId="32340"/>
    <cellStyle name="40 % – Zvýraznění2 3 2 6 3 3 3" xfId="43717"/>
    <cellStyle name="40 % – Zvýraznění2 3 2 6 3 4" xfId="13334"/>
    <cellStyle name="40 % – Zvýraznění2 3 2 6 3 5" xfId="24750"/>
    <cellStyle name="40 % – Zvýraznění2 3 2 6 3 6" xfId="36125"/>
    <cellStyle name="40 % – Zvýraznění2 3 2 6 4" xfId="3889"/>
    <cellStyle name="40 % – Zvýraznění2 3 2 6 4 2" xfId="9548"/>
    <cellStyle name="40 % – Zvýraznění2 3 2 6 4 2 2" xfId="17278"/>
    <cellStyle name="40 % – Zvýraznění2 3 2 6 4 2 3" xfId="28688"/>
    <cellStyle name="40 % – Zvýraznění2 3 2 6 4 2 4" xfId="40065"/>
    <cellStyle name="40 % – Zvýraznění2 3 2 6 4 3" xfId="20958"/>
    <cellStyle name="40 % – Zvýraznění2 3 2 6 4 3 2" xfId="32341"/>
    <cellStyle name="40 % – Zvýraznění2 3 2 6 4 3 3" xfId="43718"/>
    <cellStyle name="40 % – Zvýraznění2 3 2 6 4 4" xfId="13335"/>
    <cellStyle name="40 % – Zvýraznění2 3 2 6 4 5" xfId="24751"/>
    <cellStyle name="40 % – Zvýraznění2 3 2 6 4 6" xfId="36126"/>
    <cellStyle name="40 % – Zvýraznění2 3 2 6 5" xfId="9545"/>
    <cellStyle name="40 % – Zvýraznění2 3 2 6 5 2" xfId="15838"/>
    <cellStyle name="40 % – Zvýraznění2 3 2 6 5 3" xfId="27248"/>
    <cellStyle name="40 % – Zvýraznění2 3 2 6 5 4" xfId="38625"/>
    <cellStyle name="40 % – Zvýraznění2 3 2 6 6" xfId="20955"/>
    <cellStyle name="40 % – Zvýraznění2 3 2 6 6 2" xfId="32338"/>
    <cellStyle name="40 % – Zvýraznění2 3 2 6 6 3" xfId="43715"/>
    <cellStyle name="40 % – Zvýraznění2 3 2 6 7" xfId="13332"/>
    <cellStyle name="40 % – Zvýraznění2 3 2 6 8" xfId="24748"/>
    <cellStyle name="40 % – Zvýraznění2 3 2 6 9" xfId="36123"/>
    <cellStyle name="40 % – Zvýraznění2 3 2 7" xfId="3890"/>
    <cellStyle name="40 % – Zvýraznění2 3 2 7 2" xfId="3891"/>
    <cellStyle name="40 % – Zvýraznění2 3 2 7 2 2" xfId="9550"/>
    <cellStyle name="40 % – Zvýraznění2 3 2 7 2 2 2" xfId="17279"/>
    <cellStyle name="40 % – Zvýraznění2 3 2 7 2 2 3" xfId="28689"/>
    <cellStyle name="40 % – Zvýraznění2 3 2 7 2 2 4" xfId="40066"/>
    <cellStyle name="40 % – Zvýraznění2 3 2 7 2 3" xfId="20960"/>
    <cellStyle name="40 % – Zvýraznění2 3 2 7 2 3 2" xfId="32343"/>
    <cellStyle name="40 % – Zvýraznění2 3 2 7 2 3 3" xfId="43720"/>
    <cellStyle name="40 % – Zvýraznění2 3 2 7 2 4" xfId="13337"/>
    <cellStyle name="40 % – Zvýraznění2 3 2 7 2 5" xfId="24753"/>
    <cellStyle name="40 % – Zvýraznění2 3 2 7 2 6" xfId="36128"/>
    <cellStyle name="40 % – Zvýraznění2 3 2 7 3" xfId="3892"/>
    <cellStyle name="40 % – Zvýraznění2 3 2 7 3 2" xfId="9551"/>
    <cellStyle name="40 % – Zvýraznění2 3 2 7 3 2 2" xfId="17280"/>
    <cellStyle name="40 % – Zvýraznění2 3 2 7 3 2 3" xfId="28690"/>
    <cellStyle name="40 % – Zvýraznění2 3 2 7 3 2 4" xfId="40067"/>
    <cellStyle name="40 % – Zvýraznění2 3 2 7 3 3" xfId="20961"/>
    <cellStyle name="40 % – Zvýraznění2 3 2 7 3 3 2" xfId="32344"/>
    <cellStyle name="40 % – Zvýraznění2 3 2 7 3 3 3" xfId="43721"/>
    <cellStyle name="40 % – Zvýraznění2 3 2 7 3 4" xfId="13338"/>
    <cellStyle name="40 % – Zvýraznění2 3 2 7 3 5" xfId="24754"/>
    <cellStyle name="40 % – Zvýraznění2 3 2 7 3 6" xfId="36129"/>
    <cellStyle name="40 % – Zvýraznění2 3 2 7 4" xfId="3893"/>
    <cellStyle name="40 % – Zvýraznění2 3 2 7 4 2" xfId="9552"/>
    <cellStyle name="40 % – Zvýraznění2 3 2 7 4 2 2" xfId="17281"/>
    <cellStyle name="40 % – Zvýraznění2 3 2 7 4 2 3" xfId="28691"/>
    <cellStyle name="40 % – Zvýraznění2 3 2 7 4 2 4" xfId="40068"/>
    <cellStyle name="40 % – Zvýraznění2 3 2 7 4 3" xfId="20962"/>
    <cellStyle name="40 % – Zvýraznění2 3 2 7 4 3 2" xfId="32345"/>
    <cellStyle name="40 % – Zvýraznění2 3 2 7 4 3 3" xfId="43722"/>
    <cellStyle name="40 % – Zvýraznění2 3 2 7 4 4" xfId="13339"/>
    <cellStyle name="40 % – Zvýraznění2 3 2 7 4 5" xfId="24755"/>
    <cellStyle name="40 % – Zvýraznění2 3 2 7 4 6" xfId="36130"/>
    <cellStyle name="40 % – Zvýraznění2 3 2 7 5" xfId="9549"/>
    <cellStyle name="40 % – Zvýraznění2 3 2 7 5 2" xfId="15926"/>
    <cellStyle name="40 % – Zvýraznění2 3 2 7 5 3" xfId="27336"/>
    <cellStyle name="40 % – Zvýraznění2 3 2 7 5 4" xfId="38713"/>
    <cellStyle name="40 % – Zvýraznění2 3 2 7 6" xfId="20959"/>
    <cellStyle name="40 % – Zvýraznění2 3 2 7 6 2" xfId="32342"/>
    <cellStyle name="40 % – Zvýraznění2 3 2 7 6 3" xfId="43719"/>
    <cellStyle name="40 % – Zvýraznění2 3 2 7 7" xfId="13336"/>
    <cellStyle name="40 % – Zvýraznění2 3 2 7 8" xfId="24752"/>
    <cellStyle name="40 % – Zvýraznění2 3 2 7 9" xfId="36127"/>
    <cellStyle name="40 % – Zvýraznění2 3 2 8" xfId="3894"/>
    <cellStyle name="40 % – Zvýraznění2 3 2 8 2" xfId="3895"/>
    <cellStyle name="40 % – Zvýraznění2 3 2 8 2 2" xfId="9554"/>
    <cellStyle name="40 % – Zvýraznění2 3 2 8 2 2 2" xfId="17282"/>
    <cellStyle name="40 % – Zvýraznění2 3 2 8 2 2 3" xfId="28692"/>
    <cellStyle name="40 % – Zvýraznění2 3 2 8 2 2 4" xfId="40069"/>
    <cellStyle name="40 % – Zvýraznění2 3 2 8 2 3" xfId="20964"/>
    <cellStyle name="40 % – Zvýraznění2 3 2 8 2 3 2" xfId="32347"/>
    <cellStyle name="40 % – Zvýraznění2 3 2 8 2 3 3" xfId="43724"/>
    <cellStyle name="40 % – Zvýraznění2 3 2 8 2 4" xfId="13341"/>
    <cellStyle name="40 % – Zvýraznění2 3 2 8 2 5" xfId="24757"/>
    <cellStyle name="40 % – Zvýraznění2 3 2 8 2 6" xfId="36132"/>
    <cellStyle name="40 % – Zvýraznění2 3 2 8 3" xfId="3896"/>
    <cellStyle name="40 % – Zvýraznění2 3 2 8 3 2" xfId="9555"/>
    <cellStyle name="40 % – Zvýraznění2 3 2 8 3 2 2" xfId="17283"/>
    <cellStyle name="40 % – Zvýraznění2 3 2 8 3 2 3" xfId="28693"/>
    <cellStyle name="40 % – Zvýraznění2 3 2 8 3 2 4" xfId="40070"/>
    <cellStyle name="40 % – Zvýraznění2 3 2 8 3 3" xfId="20965"/>
    <cellStyle name="40 % – Zvýraznění2 3 2 8 3 3 2" xfId="32348"/>
    <cellStyle name="40 % – Zvýraznění2 3 2 8 3 3 3" xfId="43725"/>
    <cellStyle name="40 % – Zvýraznění2 3 2 8 3 4" xfId="13342"/>
    <cellStyle name="40 % – Zvýraznění2 3 2 8 3 5" xfId="24758"/>
    <cellStyle name="40 % – Zvýraznění2 3 2 8 3 6" xfId="36133"/>
    <cellStyle name="40 % – Zvýraznění2 3 2 8 4" xfId="3897"/>
    <cellStyle name="40 % – Zvýraznění2 3 2 8 4 2" xfId="9556"/>
    <cellStyle name="40 % – Zvýraznění2 3 2 8 4 2 2" xfId="17284"/>
    <cellStyle name="40 % – Zvýraznění2 3 2 8 4 2 3" xfId="28694"/>
    <cellStyle name="40 % – Zvýraznění2 3 2 8 4 2 4" xfId="40071"/>
    <cellStyle name="40 % – Zvýraznění2 3 2 8 4 3" xfId="20966"/>
    <cellStyle name="40 % – Zvýraznění2 3 2 8 4 3 2" xfId="32349"/>
    <cellStyle name="40 % – Zvýraznění2 3 2 8 4 3 3" xfId="43726"/>
    <cellStyle name="40 % – Zvýraznění2 3 2 8 4 4" xfId="13343"/>
    <cellStyle name="40 % – Zvýraznění2 3 2 8 4 5" xfId="24759"/>
    <cellStyle name="40 % – Zvýraznění2 3 2 8 4 6" xfId="36134"/>
    <cellStyle name="40 % – Zvýraznění2 3 2 8 5" xfId="9553"/>
    <cellStyle name="40 % – Zvýraznění2 3 2 8 5 2" xfId="16009"/>
    <cellStyle name="40 % – Zvýraznění2 3 2 8 5 3" xfId="27419"/>
    <cellStyle name="40 % – Zvýraznění2 3 2 8 5 4" xfId="38796"/>
    <cellStyle name="40 % – Zvýraznění2 3 2 8 6" xfId="20963"/>
    <cellStyle name="40 % – Zvýraznění2 3 2 8 6 2" xfId="32346"/>
    <cellStyle name="40 % – Zvýraznění2 3 2 8 6 3" xfId="43723"/>
    <cellStyle name="40 % – Zvýraznění2 3 2 8 7" xfId="13340"/>
    <cellStyle name="40 % – Zvýraznění2 3 2 8 8" xfId="24756"/>
    <cellStyle name="40 % – Zvýraznění2 3 2 8 9" xfId="36131"/>
    <cellStyle name="40 % – Zvýraznění2 3 2 9" xfId="3898"/>
    <cellStyle name="40 % – Zvýraznění2 3 2 9 2" xfId="9557"/>
    <cellStyle name="40 % – Zvýraznění2 3 2 9 2 2" xfId="17285"/>
    <cellStyle name="40 % – Zvýraznění2 3 2 9 2 3" xfId="28695"/>
    <cellStyle name="40 % – Zvýraznění2 3 2 9 2 4" xfId="40072"/>
    <cellStyle name="40 % – Zvýraznění2 3 2 9 3" xfId="20967"/>
    <cellStyle name="40 % – Zvýraznění2 3 2 9 3 2" xfId="32350"/>
    <cellStyle name="40 % – Zvýraznění2 3 2 9 3 3" xfId="43727"/>
    <cellStyle name="40 % – Zvýraznění2 3 2 9 4" xfId="13344"/>
    <cellStyle name="40 % – Zvýraznění2 3 2 9 5" xfId="24760"/>
    <cellStyle name="40 % – Zvýraznění2 3 2 9 6" xfId="36135"/>
    <cellStyle name="40 % – Zvýraznění2 3 20" xfId="3899"/>
    <cellStyle name="40 % – Zvýraznění2 3 20 2" xfId="3900"/>
    <cellStyle name="40 % – Zvýraznění2 3 21" xfId="3901"/>
    <cellStyle name="40 % – Zvýraznění2 3 21 2" xfId="9558"/>
    <cellStyle name="40 % – Zvýraznění2 3 21 2 2" xfId="18618"/>
    <cellStyle name="40 % – Zvýraznění2 3 21 2 3" xfId="30012"/>
    <cellStyle name="40 % – Zvýraznění2 3 21 2 4" xfId="41389"/>
    <cellStyle name="40 % – Zvýraznění2 3 21 3" xfId="20968"/>
    <cellStyle name="40 % – Zvýraznění2 3 21 3 2" xfId="32351"/>
    <cellStyle name="40 % – Zvýraznění2 3 21 3 3" xfId="43728"/>
    <cellStyle name="40 % – Zvýraznění2 3 21 4" xfId="13345"/>
    <cellStyle name="40 % – Zvýraznění2 3 21 5" xfId="24761"/>
    <cellStyle name="40 % – Zvýraznění2 3 21 6" xfId="36136"/>
    <cellStyle name="40 % – Zvýraznění2 3 22" xfId="15174"/>
    <cellStyle name="40 % – Zvýraznění2 3 22 2" xfId="26587"/>
    <cellStyle name="40 % – Zvýraznění2 3 22 3" xfId="37964"/>
    <cellStyle name="40 % – Zvýraznění2 3 3" xfId="503"/>
    <cellStyle name="40 % – Zvýraznění2 3 3 10" xfId="3902"/>
    <cellStyle name="40 % – Zvýraznění2 3 3 10 2" xfId="9559"/>
    <cellStyle name="40 % – Zvýraznění2 3 3 10 2 2" xfId="17286"/>
    <cellStyle name="40 % – Zvýraznění2 3 3 10 2 3" xfId="28696"/>
    <cellStyle name="40 % – Zvýraznění2 3 3 10 2 4" xfId="40073"/>
    <cellStyle name="40 % – Zvýraznění2 3 3 10 3" xfId="20969"/>
    <cellStyle name="40 % – Zvýraznění2 3 3 10 3 2" xfId="32352"/>
    <cellStyle name="40 % – Zvýraznění2 3 3 10 3 3" xfId="43729"/>
    <cellStyle name="40 % – Zvýraznění2 3 3 10 4" xfId="13346"/>
    <cellStyle name="40 % – Zvýraznění2 3 3 10 5" xfId="24762"/>
    <cellStyle name="40 % – Zvýraznění2 3 3 10 6" xfId="36137"/>
    <cellStyle name="40 % – Zvýraznění2 3 3 11" xfId="3903"/>
    <cellStyle name="40 % – Zvýraznění2 3 3 11 2" xfId="9560"/>
    <cellStyle name="40 % – Zvýraznění2 3 3 11 2 2" xfId="18852"/>
    <cellStyle name="40 % – Zvýraznění2 3 3 11 2 3" xfId="30246"/>
    <cellStyle name="40 % – Zvýraznění2 3 3 11 2 4" xfId="41623"/>
    <cellStyle name="40 % – Zvýraznění2 3 3 11 3" xfId="20970"/>
    <cellStyle name="40 % – Zvýraznění2 3 3 11 3 2" xfId="32353"/>
    <cellStyle name="40 % – Zvýraznění2 3 3 11 3 3" xfId="43730"/>
    <cellStyle name="40 % – Zvýraznění2 3 3 11 4" xfId="13347"/>
    <cellStyle name="40 % – Zvýraznění2 3 3 11 5" xfId="24763"/>
    <cellStyle name="40 % – Zvýraznění2 3 3 11 6" xfId="36138"/>
    <cellStyle name="40 % – Zvýraznění2 3 3 12" xfId="7747"/>
    <cellStyle name="40 % – Zvýraznění2 3 3 12 2" xfId="15429"/>
    <cellStyle name="40 % – Zvýraznění2 3 3 12 3" xfId="26842"/>
    <cellStyle name="40 % – Zvýraznění2 3 3 12 4" xfId="38219"/>
    <cellStyle name="40 % – Zvýraznění2 3 3 13" xfId="19151"/>
    <cellStyle name="40 % – Zvýraznění2 3 3 13 2" xfId="30541"/>
    <cellStyle name="40 % – Zvýraznění2 3 3 13 3" xfId="41918"/>
    <cellStyle name="40 % – Zvýraznění2 3 3 14" xfId="11535"/>
    <cellStyle name="40 % – Zvýraznění2 3 3 15" xfId="22951"/>
    <cellStyle name="40 % – Zvýraznění2 3 3 16" xfId="34326"/>
    <cellStyle name="40 % – Zvýraznění2 3 3 2" xfId="3904"/>
    <cellStyle name="40 % – Zvýraznění2 3 3 2 2" xfId="3905"/>
    <cellStyle name="40 % – Zvýraznění2 3 3 2 2 2" xfId="9562"/>
    <cellStyle name="40 % – Zvýraznění2 3 3 2 2 2 2" xfId="17287"/>
    <cellStyle name="40 % – Zvýraznění2 3 3 2 2 2 3" xfId="28697"/>
    <cellStyle name="40 % – Zvýraznění2 3 3 2 2 2 4" xfId="40074"/>
    <cellStyle name="40 % – Zvýraznění2 3 3 2 2 3" xfId="20972"/>
    <cellStyle name="40 % – Zvýraznění2 3 3 2 2 3 2" xfId="32355"/>
    <cellStyle name="40 % – Zvýraznění2 3 3 2 2 3 3" xfId="43732"/>
    <cellStyle name="40 % – Zvýraznění2 3 3 2 2 4" xfId="13349"/>
    <cellStyle name="40 % – Zvýraznění2 3 3 2 2 5" xfId="24765"/>
    <cellStyle name="40 % – Zvýraznění2 3 3 2 2 6" xfId="36140"/>
    <cellStyle name="40 % – Zvýraznění2 3 3 2 3" xfId="3906"/>
    <cellStyle name="40 % – Zvýraznění2 3 3 2 3 2" xfId="9563"/>
    <cellStyle name="40 % – Zvýraznění2 3 3 2 3 2 2" xfId="17288"/>
    <cellStyle name="40 % – Zvýraznění2 3 3 2 3 2 3" xfId="28698"/>
    <cellStyle name="40 % – Zvýraznění2 3 3 2 3 2 4" xfId="40075"/>
    <cellStyle name="40 % – Zvýraznění2 3 3 2 3 3" xfId="20973"/>
    <cellStyle name="40 % – Zvýraznění2 3 3 2 3 3 2" xfId="32356"/>
    <cellStyle name="40 % – Zvýraznění2 3 3 2 3 3 3" xfId="43733"/>
    <cellStyle name="40 % – Zvýraznění2 3 3 2 3 4" xfId="13350"/>
    <cellStyle name="40 % – Zvýraznění2 3 3 2 3 5" xfId="24766"/>
    <cellStyle name="40 % – Zvýraznění2 3 3 2 3 6" xfId="36141"/>
    <cellStyle name="40 % – Zvýraznění2 3 3 2 4" xfId="3907"/>
    <cellStyle name="40 % – Zvýraznění2 3 3 2 4 2" xfId="9564"/>
    <cellStyle name="40 % – Zvýraznění2 3 3 2 4 2 2" xfId="17289"/>
    <cellStyle name="40 % – Zvýraznění2 3 3 2 4 2 3" xfId="28699"/>
    <cellStyle name="40 % – Zvýraznění2 3 3 2 4 2 4" xfId="40076"/>
    <cellStyle name="40 % – Zvýraznění2 3 3 2 4 3" xfId="20974"/>
    <cellStyle name="40 % – Zvýraznění2 3 3 2 4 3 2" xfId="32357"/>
    <cellStyle name="40 % – Zvýraznění2 3 3 2 4 3 3" xfId="43734"/>
    <cellStyle name="40 % – Zvýraznění2 3 3 2 4 4" xfId="13351"/>
    <cellStyle name="40 % – Zvýraznění2 3 3 2 4 5" xfId="24767"/>
    <cellStyle name="40 % – Zvýraznění2 3 3 2 4 6" xfId="36142"/>
    <cellStyle name="40 % – Zvýraznění2 3 3 2 5" xfId="9561"/>
    <cellStyle name="40 % – Zvýraznění2 3 3 2 5 2" xfId="15490"/>
    <cellStyle name="40 % – Zvýraznění2 3 3 2 5 3" xfId="26901"/>
    <cellStyle name="40 % – Zvýraznění2 3 3 2 5 4" xfId="38278"/>
    <cellStyle name="40 % – Zvýraznění2 3 3 2 6" xfId="20971"/>
    <cellStyle name="40 % – Zvýraznění2 3 3 2 6 2" xfId="32354"/>
    <cellStyle name="40 % – Zvýraznění2 3 3 2 6 3" xfId="43731"/>
    <cellStyle name="40 % – Zvýraznění2 3 3 2 7" xfId="13348"/>
    <cellStyle name="40 % – Zvýraznění2 3 3 2 8" xfId="24764"/>
    <cellStyle name="40 % – Zvýraznění2 3 3 2 9" xfId="36139"/>
    <cellStyle name="40 % – Zvýraznění2 3 3 3" xfId="3908"/>
    <cellStyle name="40 % – Zvýraznění2 3 3 3 2" xfId="3909"/>
    <cellStyle name="40 % – Zvýraznění2 3 3 3 2 2" xfId="9566"/>
    <cellStyle name="40 % – Zvýraznění2 3 3 3 2 2 2" xfId="17290"/>
    <cellStyle name="40 % – Zvýraznění2 3 3 3 2 2 3" xfId="28700"/>
    <cellStyle name="40 % – Zvýraznění2 3 3 3 2 2 4" xfId="40077"/>
    <cellStyle name="40 % – Zvýraznění2 3 3 3 2 3" xfId="20976"/>
    <cellStyle name="40 % – Zvýraznění2 3 3 3 2 3 2" xfId="32359"/>
    <cellStyle name="40 % – Zvýraznění2 3 3 3 2 3 3" xfId="43736"/>
    <cellStyle name="40 % – Zvýraznění2 3 3 3 2 4" xfId="13353"/>
    <cellStyle name="40 % – Zvýraznění2 3 3 3 2 5" xfId="24769"/>
    <cellStyle name="40 % – Zvýraznění2 3 3 3 2 6" xfId="36144"/>
    <cellStyle name="40 % – Zvýraznění2 3 3 3 3" xfId="3910"/>
    <cellStyle name="40 % – Zvýraznění2 3 3 3 3 2" xfId="9567"/>
    <cellStyle name="40 % – Zvýraznění2 3 3 3 3 2 2" xfId="17291"/>
    <cellStyle name="40 % – Zvýraznění2 3 3 3 3 2 3" xfId="28701"/>
    <cellStyle name="40 % – Zvýraznění2 3 3 3 3 2 4" xfId="40078"/>
    <cellStyle name="40 % – Zvýraznění2 3 3 3 3 3" xfId="20977"/>
    <cellStyle name="40 % – Zvýraznění2 3 3 3 3 3 2" xfId="32360"/>
    <cellStyle name="40 % – Zvýraznění2 3 3 3 3 3 3" xfId="43737"/>
    <cellStyle name="40 % – Zvýraznění2 3 3 3 3 4" xfId="13354"/>
    <cellStyle name="40 % – Zvýraznění2 3 3 3 3 5" xfId="24770"/>
    <cellStyle name="40 % – Zvýraznění2 3 3 3 3 6" xfId="36145"/>
    <cellStyle name="40 % – Zvýraznění2 3 3 3 4" xfId="3911"/>
    <cellStyle name="40 % – Zvýraznění2 3 3 3 4 2" xfId="9568"/>
    <cellStyle name="40 % – Zvýraznění2 3 3 3 4 2 2" xfId="17292"/>
    <cellStyle name="40 % – Zvýraznění2 3 3 3 4 2 3" xfId="28702"/>
    <cellStyle name="40 % – Zvýraznění2 3 3 3 4 2 4" xfId="40079"/>
    <cellStyle name="40 % – Zvýraznění2 3 3 3 4 3" xfId="20978"/>
    <cellStyle name="40 % – Zvýraznění2 3 3 3 4 3 2" xfId="32361"/>
    <cellStyle name="40 % – Zvýraznění2 3 3 3 4 3 3" xfId="43738"/>
    <cellStyle name="40 % – Zvýraznění2 3 3 3 4 4" xfId="13355"/>
    <cellStyle name="40 % – Zvýraznění2 3 3 3 4 5" xfId="24771"/>
    <cellStyle name="40 % – Zvýraznění2 3 3 3 4 6" xfId="36146"/>
    <cellStyle name="40 % – Zvýraznění2 3 3 3 5" xfId="9565"/>
    <cellStyle name="40 % – Zvýraznění2 3 3 3 5 2" xfId="15643"/>
    <cellStyle name="40 % – Zvýraznění2 3 3 3 5 3" xfId="27053"/>
    <cellStyle name="40 % – Zvýraznění2 3 3 3 5 4" xfId="38430"/>
    <cellStyle name="40 % – Zvýraznění2 3 3 3 6" xfId="20975"/>
    <cellStyle name="40 % – Zvýraznění2 3 3 3 6 2" xfId="32358"/>
    <cellStyle name="40 % – Zvýraznění2 3 3 3 6 3" xfId="43735"/>
    <cellStyle name="40 % – Zvýraznění2 3 3 3 7" xfId="13352"/>
    <cellStyle name="40 % – Zvýraznění2 3 3 3 8" xfId="24768"/>
    <cellStyle name="40 % – Zvýraznění2 3 3 3 9" xfId="36143"/>
    <cellStyle name="40 % – Zvýraznění2 3 3 4" xfId="3912"/>
    <cellStyle name="40 % – Zvýraznění2 3 3 4 2" xfId="3913"/>
    <cellStyle name="40 % – Zvýraznění2 3 3 4 2 2" xfId="9570"/>
    <cellStyle name="40 % – Zvýraznění2 3 3 4 2 2 2" xfId="17293"/>
    <cellStyle name="40 % – Zvýraznění2 3 3 4 2 2 3" xfId="28703"/>
    <cellStyle name="40 % – Zvýraznění2 3 3 4 2 2 4" xfId="40080"/>
    <cellStyle name="40 % – Zvýraznění2 3 3 4 2 3" xfId="20980"/>
    <cellStyle name="40 % – Zvýraznění2 3 3 4 2 3 2" xfId="32363"/>
    <cellStyle name="40 % – Zvýraznění2 3 3 4 2 3 3" xfId="43740"/>
    <cellStyle name="40 % – Zvýraznění2 3 3 4 2 4" xfId="13357"/>
    <cellStyle name="40 % – Zvýraznění2 3 3 4 2 5" xfId="24773"/>
    <cellStyle name="40 % – Zvýraznění2 3 3 4 2 6" xfId="36148"/>
    <cellStyle name="40 % – Zvýraznění2 3 3 4 3" xfId="3914"/>
    <cellStyle name="40 % – Zvýraznění2 3 3 4 3 2" xfId="9571"/>
    <cellStyle name="40 % – Zvýraznění2 3 3 4 3 2 2" xfId="17294"/>
    <cellStyle name="40 % – Zvýraznění2 3 3 4 3 2 3" xfId="28704"/>
    <cellStyle name="40 % – Zvýraznění2 3 3 4 3 2 4" xfId="40081"/>
    <cellStyle name="40 % – Zvýraznění2 3 3 4 3 3" xfId="20981"/>
    <cellStyle name="40 % – Zvýraznění2 3 3 4 3 3 2" xfId="32364"/>
    <cellStyle name="40 % – Zvýraznění2 3 3 4 3 3 3" xfId="43741"/>
    <cellStyle name="40 % – Zvýraznění2 3 3 4 3 4" xfId="13358"/>
    <cellStyle name="40 % – Zvýraznění2 3 3 4 3 5" xfId="24774"/>
    <cellStyle name="40 % – Zvýraznění2 3 3 4 3 6" xfId="36149"/>
    <cellStyle name="40 % – Zvýraznění2 3 3 4 4" xfId="3915"/>
    <cellStyle name="40 % – Zvýraznění2 3 3 4 4 2" xfId="9572"/>
    <cellStyle name="40 % – Zvýraznění2 3 3 4 4 2 2" xfId="17295"/>
    <cellStyle name="40 % – Zvýraznění2 3 3 4 4 2 3" xfId="28705"/>
    <cellStyle name="40 % – Zvýraznění2 3 3 4 4 2 4" xfId="40082"/>
    <cellStyle name="40 % – Zvýraznění2 3 3 4 4 3" xfId="20982"/>
    <cellStyle name="40 % – Zvýraznění2 3 3 4 4 3 2" xfId="32365"/>
    <cellStyle name="40 % – Zvýraznění2 3 3 4 4 3 3" xfId="43742"/>
    <cellStyle name="40 % – Zvýraznění2 3 3 4 4 4" xfId="13359"/>
    <cellStyle name="40 % – Zvýraznění2 3 3 4 4 5" xfId="24775"/>
    <cellStyle name="40 % – Zvýraznění2 3 3 4 4 6" xfId="36150"/>
    <cellStyle name="40 % – Zvýraznění2 3 3 4 5" xfId="9569"/>
    <cellStyle name="40 % – Zvýraznění2 3 3 4 5 2" xfId="15723"/>
    <cellStyle name="40 % – Zvýraznění2 3 3 4 5 3" xfId="27133"/>
    <cellStyle name="40 % – Zvýraznění2 3 3 4 5 4" xfId="38510"/>
    <cellStyle name="40 % – Zvýraznění2 3 3 4 6" xfId="20979"/>
    <cellStyle name="40 % – Zvýraznění2 3 3 4 6 2" xfId="32362"/>
    <cellStyle name="40 % – Zvýraznění2 3 3 4 6 3" xfId="43739"/>
    <cellStyle name="40 % – Zvýraznění2 3 3 4 7" xfId="13356"/>
    <cellStyle name="40 % – Zvýraznění2 3 3 4 8" xfId="24772"/>
    <cellStyle name="40 % – Zvýraznění2 3 3 4 9" xfId="36147"/>
    <cellStyle name="40 % – Zvýraznění2 3 3 5" xfId="3916"/>
    <cellStyle name="40 % – Zvýraznění2 3 3 5 2" xfId="3917"/>
    <cellStyle name="40 % – Zvýraznění2 3 3 5 2 2" xfId="9574"/>
    <cellStyle name="40 % – Zvýraznění2 3 3 5 2 2 2" xfId="17296"/>
    <cellStyle name="40 % – Zvýraznění2 3 3 5 2 2 3" xfId="28706"/>
    <cellStyle name="40 % – Zvýraznění2 3 3 5 2 2 4" xfId="40083"/>
    <cellStyle name="40 % – Zvýraznění2 3 3 5 2 3" xfId="20984"/>
    <cellStyle name="40 % – Zvýraznění2 3 3 5 2 3 2" xfId="32367"/>
    <cellStyle name="40 % – Zvýraznění2 3 3 5 2 3 3" xfId="43744"/>
    <cellStyle name="40 % – Zvýraznění2 3 3 5 2 4" xfId="13361"/>
    <cellStyle name="40 % – Zvýraznění2 3 3 5 2 5" xfId="24777"/>
    <cellStyle name="40 % – Zvýraznění2 3 3 5 2 6" xfId="36152"/>
    <cellStyle name="40 % – Zvýraznění2 3 3 5 3" xfId="3918"/>
    <cellStyle name="40 % – Zvýraznění2 3 3 5 3 2" xfId="9575"/>
    <cellStyle name="40 % – Zvýraznění2 3 3 5 3 2 2" xfId="17297"/>
    <cellStyle name="40 % – Zvýraznění2 3 3 5 3 2 3" xfId="28707"/>
    <cellStyle name="40 % – Zvýraznění2 3 3 5 3 2 4" xfId="40084"/>
    <cellStyle name="40 % – Zvýraznění2 3 3 5 3 3" xfId="20985"/>
    <cellStyle name="40 % – Zvýraznění2 3 3 5 3 3 2" xfId="32368"/>
    <cellStyle name="40 % – Zvýraznění2 3 3 5 3 3 3" xfId="43745"/>
    <cellStyle name="40 % – Zvýraznění2 3 3 5 3 4" xfId="13362"/>
    <cellStyle name="40 % – Zvýraznění2 3 3 5 3 5" xfId="24778"/>
    <cellStyle name="40 % – Zvýraznění2 3 3 5 3 6" xfId="36153"/>
    <cellStyle name="40 % – Zvýraznění2 3 3 5 4" xfId="3919"/>
    <cellStyle name="40 % – Zvýraznění2 3 3 5 4 2" xfId="9576"/>
    <cellStyle name="40 % – Zvýraznění2 3 3 5 4 2 2" xfId="17298"/>
    <cellStyle name="40 % – Zvýraznění2 3 3 5 4 2 3" xfId="28708"/>
    <cellStyle name="40 % – Zvýraznění2 3 3 5 4 2 4" xfId="40085"/>
    <cellStyle name="40 % – Zvýraznění2 3 3 5 4 3" xfId="20986"/>
    <cellStyle name="40 % – Zvýraznění2 3 3 5 4 3 2" xfId="32369"/>
    <cellStyle name="40 % – Zvýraznění2 3 3 5 4 3 3" xfId="43746"/>
    <cellStyle name="40 % – Zvýraznění2 3 3 5 4 4" xfId="13363"/>
    <cellStyle name="40 % – Zvýraznění2 3 3 5 4 5" xfId="24779"/>
    <cellStyle name="40 % – Zvýraznění2 3 3 5 4 6" xfId="36154"/>
    <cellStyle name="40 % – Zvýraznění2 3 3 5 5" xfId="9573"/>
    <cellStyle name="40 % – Zvýraznění2 3 3 5 5 2" xfId="15805"/>
    <cellStyle name="40 % – Zvýraznění2 3 3 5 5 3" xfId="27215"/>
    <cellStyle name="40 % – Zvýraznění2 3 3 5 5 4" xfId="38592"/>
    <cellStyle name="40 % – Zvýraznění2 3 3 5 6" xfId="20983"/>
    <cellStyle name="40 % – Zvýraznění2 3 3 5 6 2" xfId="32366"/>
    <cellStyle name="40 % – Zvýraznění2 3 3 5 6 3" xfId="43743"/>
    <cellStyle name="40 % – Zvýraznění2 3 3 5 7" xfId="13360"/>
    <cellStyle name="40 % – Zvýraznění2 3 3 5 8" xfId="24776"/>
    <cellStyle name="40 % – Zvýraznění2 3 3 5 9" xfId="36151"/>
    <cellStyle name="40 % – Zvýraznění2 3 3 6" xfId="3920"/>
    <cellStyle name="40 % – Zvýraznění2 3 3 6 2" xfId="3921"/>
    <cellStyle name="40 % – Zvýraznění2 3 3 6 2 2" xfId="9578"/>
    <cellStyle name="40 % – Zvýraznění2 3 3 6 2 2 2" xfId="17299"/>
    <cellStyle name="40 % – Zvýraznění2 3 3 6 2 2 3" xfId="28709"/>
    <cellStyle name="40 % – Zvýraznění2 3 3 6 2 2 4" xfId="40086"/>
    <cellStyle name="40 % – Zvýraznění2 3 3 6 2 3" xfId="20988"/>
    <cellStyle name="40 % – Zvýraznění2 3 3 6 2 3 2" xfId="32371"/>
    <cellStyle name="40 % – Zvýraznění2 3 3 6 2 3 3" xfId="43748"/>
    <cellStyle name="40 % – Zvýraznění2 3 3 6 2 4" xfId="13365"/>
    <cellStyle name="40 % – Zvýraznění2 3 3 6 2 5" xfId="24781"/>
    <cellStyle name="40 % – Zvýraznění2 3 3 6 2 6" xfId="36156"/>
    <cellStyle name="40 % – Zvýraznění2 3 3 6 3" xfId="3922"/>
    <cellStyle name="40 % – Zvýraznění2 3 3 6 3 2" xfId="9579"/>
    <cellStyle name="40 % – Zvýraznění2 3 3 6 3 2 2" xfId="17300"/>
    <cellStyle name="40 % – Zvýraznění2 3 3 6 3 2 3" xfId="28710"/>
    <cellStyle name="40 % – Zvýraznění2 3 3 6 3 2 4" xfId="40087"/>
    <cellStyle name="40 % – Zvýraznění2 3 3 6 3 3" xfId="20989"/>
    <cellStyle name="40 % – Zvýraznění2 3 3 6 3 3 2" xfId="32372"/>
    <cellStyle name="40 % – Zvýraznění2 3 3 6 3 3 3" xfId="43749"/>
    <cellStyle name="40 % – Zvýraznění2 3 3 6 3 4" xfId="13366"/>
    <cellStyle name="40 % – Zvýraznění2 3 3 6 3 5" xfId="24782"/>
    <cellStyle name="40 % – Zvýraznění2 3 3 6 3 6" xfId="36157"/>
    <cellStyle name="40 % – Zvýraznění2 3 3 6 4" xfId="3923"/>
    <cellStyle name="40 % – Zvýraznění2 3 3 6 4 2" xfId="9580"/>
    <cellStyle name="40 % – Zvýraznění2 3 3 6 4 2 2" xfId="17301"/>
    <cellStyle name="40 % – Zvýraznění2 3 3 6 4 2 3" xfId="28711"/>
    <cellStyle name="40 % – Zvýraznění2 3 3 6 4 2 4" xfId="40088"/>
    <cellStyle name="40 % – Zvýraznění2 3 3 6 4 3" xfId="20990"/>
    <cellStyle name="40 % – Zvýraznění2 3 3 6 4 3 2" xfId="32373"/>
    <cellStyle name="40 % – Zvýraznění2 3 3 6 4 3 3" xfId="43750"/>
    <cellStyle name="40 % – Zvýraznění2 3 3 6 4 4" xfId="13367"/>
    <cellStyle name="40 % – Zvýraznění2 3 3 6 4 5" xfId="24783"/>
    <cellStyle name="40 % – Zvýraznění2 3 3 6 4 6" xfId="36158"/>
    <cellStyle name="40 % – Zvýraznění2 3 3 6 5" xfId="9577"/>
    <cellStyle name="40 % – Zvýraznění2 3 3 6 5 2" xfId="15898"/>
    <cellStyle name="40 % – Zvýraznění2 3 3 6 5 3" xfId="27308"/>
    <cellStyle name="40 % – Zvýraznění2 3 3 6 5 4" xfId="38685"/>
    <cellStyle name="40 % – Zvýraznění2 3 3 6 6" xfId="20987"/>
    <cellStyle name="40 % – Zvýraznění2 3 3 6 6 2" xfId="32370"/>
    <cellStyle name="40 % – Zvýraznění2 3 3 6 6 3" xfId="43747"/>
    <cellStyle name="40 % – Zvýraznění2 3 3 6 7" xfId="13364"/>
    <cellStyle name="40 % – Zvýraznění2 3 3 6 8" xfId="24780"/>
    <cellStyle name="40 % – Zvýraznění2 3 3 6 9" xfId="36155"/>
    <cellStyle name="40 % – Zvýraznění2 3 3 7" xfId="3924"/>
    <cellStyle name="40 % – Zvýraznění2 3 3 7 2" xfId="3925"/>
    <cellStyle name="40 % – Zvýraznění2 3 3 7 2 2" xfId="9582"/>
    <cellStyle name="40 % – Zvýraznění2 3 3 7 2 2 2" xfId="17302"/>
    <cellStyle name="40 % – Zvýraznění2 3 3 7 2 2 3" xfId="28712"/>
    <cellStyle name="40 % – Zvýraznění2 3 3 7 2 2 4" xfId="40089"/>
    <cellStyle name="40 % – Zvýraznění2 3 3 7 2 3" xfId="20992"/>
    <cellStyle name="40 % – Zvýraznění2 3 3 7 2 3 2" xfId="32375"/>
    <cellStyle name="40 % – Zvýraznění2 3 3 7 2 3 3" xfId="43752"/>
    <cellStyle name="40 % – Zvýraznění2 3 3 7 2 4" xfId="13369"/>
    <cellStyle name="40 % – Zvýraznění2 3 3 7 2 5" xfId="24785"/>
    <cellStyle name="40 % – Zvýraznění2 3 3 7 2 6" xfId="36160"/>
    <cellStyle name="40 % – Zvýraznění2 3 3 7 3" xfId="3926"/>
    <cellStyle name="40 % – Zvýraznění2 3 3 7 3 2" xfId="9583"/>
    <cellStyle name="40 % – Zvýraznění2 3 3 7 3 2 2" xfId="17303"/>
    <cellStyle name="40 % – Zvýraznění2 3 3 7 3 2 3" xfId="28713"/>
    <cellStyle name="40 % – Zvýraznění2 3 3 7 3 2 4" xfId="40090"/>
    <cellStyle name="40 % – Zvýraznění2 3 3 7 3 3" xfId="20993"/>
    <cellStyle name="40 % – Zvýraznění2 3 3 7 3 3 2" xfId="32376"/>
    <cellStyle name="40 % – Zvýraznění2 3 3 7 3 3 3" xfId="43753"/>
    <cellStyle name="40 % – Zvýraznění2 3 3 7 3 4" xfId="13370"/>
    <cellStyle name="40 % – Zvýraznění2 3 3 7 3 5" xfId="24786"/>
    <cellStyle name="40 % – Zvýraznění2 3 3 7 3 6" xfId="36161"/>
    <cellStyle name="40 % – Zvýraznění2 3 3 7 4" xfId="3927"/>
    <cellStyle name="40 % – Zvýraznění2 3 3 7 4 2" xfId="9584"/>
    <cellStyle name="40 % – Zvýraznění2 3 3 7 4 2 2" xfId="17304"/>
    <cellStyle name="40 % – Zvýraznění2 3 3 7 4 2 3" xfId="28714"/>
    <cellStyle name="40 % – Zvýraznění2 3 3 7 4 2 4" xfId="40091"/>
    <cellStyle name="40 % – Zvýraznění2 3 3 7 4 3" xfId="20994"/>
    <cellStyle name="40 % – Zvýraznění2 3 3 7 4 3 2" xfId="32377"/>
    <cellStyle name="40 % – Zvýraznění2 3 3 7 4 3 3" xfId="43754"/>
    <cellStyle name="40 % – Zvýraznění2 3 3 7 4 4" xfId="13371"/>
    <cellStyle name="40 % – Zvýraznění2 3 3 7 4 5" xfId="24787"/>
    <cellStyle name="40 % – Zvýraznění2 3 3 7 4 6" xfId="36162"/>
    <cellStyle name="40 % – Zvýraznění2 3 3 7 5" xfId="9581"/>
    <cellStyle name="40 % – Zvýraznění2 3 3 7 5 2" xfId="15981"/>
    <cellStyle name="40 % – Zvýraznění2 3 3 7 5 3" xfId="27391"/>
    <cellStyle name="40 % – Zvýraznění2 3 3 7 5 4" xfId="38768"/>
    <cellStyle name="40 % – Zvýraznění2 3 3 7 6" xfId="20991"/>
    <cellStyle name="40 % – Zvýraznění2 3 3 7 6 2" xfId="32374"/>
    <cellStyle name="40 % – Zvýraznění2 3 3 7 6 3" xfId="43751"/>
    <cellStyle name="40 % – Zvýraznění2 3 3 7 7" xfId="13368"/>
    <cellStyle name="40 % – Zvýraznění2 3 3 7 8" xfId="24784"/>
    <cellStyle name="40 % – Zvýraznění2 3 3 7 9" xfId="36159"/>
    <cellStyle name="40 % – Zvýraznění2 3 3 8" xfId="3928"/>
    <cellStyle name="40 % – Zvýraznění2 3 3 8 2" xfId="9585"/>
    <cellStyle name="40 % – Zvýraznění2 3 3 8 2 2" xfId="17305"/>
    <cellStyle name="40 % – Zvýraznění2 3 3 8 2 3" xfId="28715"/>
    <cellStyle name="40 % – Zvýraznění2 3 3 8 2 4" xfId="40092"/>
    <cellStyle name="40 % – Zvýraznění2 3 3 8 3" xfId="20995"/>
    <cellStyle name="40 % – Zvýraznění2 3 3 8 3 2" xfId="32378"/>
    <cellStyle name="40 % – Zvýraznění2 3 3 8 3 3" xfId="43755"/>
    <cellStyle name="40 % – Zvýraznění2 3 3 8 4" xfId="13372"/>
    <cellStyle name="40 % – Zvýraznění2 3 3 8 5" xfId="24788"/>
    <cellStyle name="40 % – Zvýraznění2 3 3 8 6" xfId="36163"/>
    <cellStyle name="40 % – Zvýraznění2 3 3 9" xfId="3929"/>
    <cellStyle name="40 % – Zvýraznění2 3 3 9 2" xfId="9586"/>
    <cellStyle name="40 % – Zvýraznění2 3 3 9 2 2" xfId="17306"/>
    <cellStyle name="40 % – Zvýraznění2 3 3 9 2 3" xfId="28716"/>
    <cellStyle name="40 % – Zvýraznění2 3 3 9 2 4" xfId="40093"/>
    <cellStyle name="40 % – Zvýraznění2 3 3 9 3" xfId="20996"/>
    <cellStyle name="40 % – Zvýraznění2 3 3 9 3 2" xfId="32379"/>
    <cellStyle name="40 % – Zvýraznění2 3 3 9 3 3" xfId="43756"/>
    <cellStyle name="40 % – Zvýraznění2 3 3 9 4" xfId="13373"/>
    <cellStyle name="40 % – Zvýraznění2 3 3 9 5" xfId="24789"/>
    <cellStyle name="40 % – Zvýraznění2 3 3 9 6" xfId="36164"/>
    <cellStyle name="40 % – Zvýraznění2 3 4" xfId="504"/>
    <cellStyle name="40 % – Zvýraznění2 3 4 10" xfId="34327"/>
    <cellStyle name="40 % – Zvýraznění2 3 4 2" xfId="3930"/>
    <cellStyle name="40 % – Zvýraznění2 3 4 2 2" xfId="9587"/>
    <cellStyle name="40 % – Zvýraznění2 3 4 2 2 2" xfId="17307"/>
    <cellStyle name="40 % – Zvýraznění2 3 4 2 2 3" xfId="28717"/>
    <cellStyle name="40 % – Zvýraznění2 3 4 2 2 4" xfId="40094"/>
    <cellStyle name="40 % – Zvýraznění2 3 4 2 3" xfId="20997"/>
    <cellStyle name="40 % – Zvýraznění2 3 4 2 3 2" xfId="32380"/>
    <cellStyle name="40 % – Zvýraznění2 3 4 2 3 3" xfId="43757"/>
    <cellStyle name="40 % – Zvýraznění2 3 4 2 4" xfId="13374"/>
    <cellStyle name="40 % – Zvýraznění2 3 4 2 5" xfId="24790"/>
    <cellStyle name="40 % – Zvýraznění2 3 4 2 6" xfId="36165"/>
    <cellStyle name="40 % – Zvýraznění2 3 4 3" xfId="3931"/>
    <cellStyle name="40 % – Zvýraznění2 3 4 3 2" xfId="9588"/>
    <cellStyle name="40 % – Zvýraznění2 3 4 3 2 2" xfId="17308"/>
    <cellStyle name="40 % – Zvýraznění2 3 4 3 2 3" xfId="28718"/>
    <cellStyle name="40 % – Zvýraznění2 3 4 3 2 4" xfId="40095"/>
    <cellStyle name="40 % – Zvýraznění2 3 4 3 3" xfId="20998"/>
    <cellStyle name="40 % – Zvýraznění2 3 4 3 3 2" xfId="32381"/>
    <cellStyle name="40 % – Zvýraznění2 3 4 3 3 3" xfId="43758"/>
    <cellStyle name="40 % – Zvýraznění2 3 4 3 4" xfId="13375"/>
    <cellStyle name="40 % – Zvýraznění2 3 4 3 5" xfId="24791"/>
    <cellStyle name="40 % – Zvýraznění2 3 4 3 6" xfId="36166"/>
    <cellStyle name="40 % – Zvýraznění2 3 4 4" xfId="3932"/>
    <cellStyle name="40 % – Zvýraznění2 3 4 4 2" xfId="9589"/>
    <cellStyle name="40 % – Zvýraznění2 3 4 4 2 2" xfId="17309"/>
    <cellStyle name="40 % – Zvýraznění2 3 4 4 2 3" xfId="28719"/>
    <cellStyle name="40 % – Zvýraznění2 3 4 4 2 4" xfId="40096"/>
    <cellStyle name="40 % – Zvýraznění2 3 4 4 3" xfId="20999"/>
    <cellStyle name="40 % – Zvýraznění2 3 4 4 3 2" xfId="32382"/>
    <cellStyle name="40 % – Zvýraznění2 3 4 4 3 3" xfId="43759"/>
    <cellStyle name="40 % – Zvýraznění2 3 4 4 4" xfId="13376"/>
    <cellStyle name="40 % – Zvýraznění2 3 4 4 5" xfId="24792"/>
    <cellStyle name="40 % – Zvýraznění2 3 4 4 6" xfId="36167"/>
    <cellStyle name="40 % – Zvýraznění2 3 4 5" xfId="3933"/>
    <cellStyle name="40 % – Zvýraznění2 3 4 5 2" xfId="9590"/>
    <cellStyle name="40 % – Zvýraznění2 3 4 5 2 2" xfId="18859"/>
    <cellStyle name="40 % – Zvýraznění2 3 4 5 2 3" xfId="30253"/>
    <cellStyle name="40 % – Zvýraznění2 3 4 5 2 4" xfId="41630"/>
    <cellStyle name="40 % – Zvýraznění2 3 4 5 3" xfId="21000"/>
    <cellStyle name="40 % – Zvýraznění2 3 4 5 3 2" xfId="32383"/>
    <cellStyle name="40 % – Zvýraznění2 3 4 5 3 3" xfId="43760"/>
    <cellStyle name="40 % – Zvýraznění2 3 4 5 4" xfId="13377"/>
    <cellStyle name="40 % – Zvýraznění2 3 4 5 5" xfId="24793"/>
    <cellStyle name="40 % – Zvýraznění2 3 4 5 6" xfId="36168"/>
    <cellStyle name="40 % – Zvýraznění2 3 4 6" xfId="7748"/>
    <cellStyle name="40 % – Zvýraznění2 3 4 6 2" xfId="15385"/>
    <cellStyle name="40 % – Zvýraznění2 3 4 6 3" xfId="26798"/>
    <cellStyle name="40 % – Zvýraznění2 3 4 6 4" xfId="38175"/>
    <cellStyle name="40 % – Zvýraznění2 3 4 7" xfId="19152"/>
    <cellStyle name="40 % – Zvýraznění2 3 4 7 2" xfId="30542"/>
    <cellStyle name="40 % – Zvýraznění2 3 4 7 3" xfId="41919"/>
    <cellStyle name="40 % – Zvýraznění2 3 4 8" xfId="11536"/>
    <cellStyle name="40 % – Zvýraznění2 3 4 9" xfId="22952"/>
    <cellStyle name="40 % – Zvýraznění2 3 5" xfId="505"/>
    <cellStyle name="40 % – Zvýraznění2 3 5 10" xfId="34328"/>
    <cellStyle name="40 % – Zvýraznění2 3 5 2" xfId="3934"/>
    <cellStyle name="40 % – Zvýraznění2 3 5 2 2" xfId="9591"/>
    <cellStyle name="40 % – Zvýraznění2 3 5 2 2 2" xfId="17310"/>
    <cellStyle name="40 % – Zvýraznění2 3 5 2 2 3" xfId="28720"/>
    <cellStyle name="40 % – Zvýraznění2 3 5 2 2 4" xfId="40097"/>
    <cellStyle name="40 % – Zvýraznění2 3 5 2 3" xfId="21001"/>
    <cellStyle name="40 % – Zvýraznění2 3 5 2 3 2" xfId="32384"/>
    <cellStyle name="40 % – Zvýraznění2 3 5 2 3 3" xfId="43761"/>
    <cellStyle name="40 % – Zvýraznění2 3 5 2 4" xfId="13378"/>
    <cellStyle name="40 % – Zvýraznění2 3 5 2 5" xfId="24794"/>
    <cellStyle name="40 % – Zvýraznění2 3 5 2 6" xfId="36169"/>
    <cellStyle name="40 % – Zvýraznění2 3 5 3" xfId="3935"/>
    <cellStyle name="40 % – Zvýraznění2 3 5 3 2" xfId="9592"/>
    <cellStyle name="40 % – Zvýraznění2 3 5 3 2 2" xfId="17311"/>
    <cellStyle name="40 % – Zvýraznění2 3 5 3 2 3" xfId="28721"/>
    <cellStyle name="40 % – Zvýraznění2 3 5 3 2 4" xfId="40098"/>
    <cellStyle name="40 % – Zvýraznění2 3 5 3 3" xfId="21002"/>
    <cellStyle name="40 % – Zvýraznění2 3 5 3 3 2" xfId="32385"/>
    <cellStyle name="40 % – Zvýraznění2 3 5 3 3 3" xfId="43762"/>
    <cellStyle name="40 % – Zvýraznění2 3 5 3 4" xfId="13379"/>
    <cellStyle name="40 % – Zvýraznění2 3 5 3 5" xfId="24795"/>
    <cellStyle name="40 % – Zvýraznění2 3 5 3 6" xfId="36170"/>
    <cellStyle name="40 % – Zvýraznění2 3 5 4" xfId="3936"/>
    <cellStyle name="40 % – Zvýraznění2 3 5 4 2" xfId="9593"/>
    <cellStyle name="40 % – Zvýraznění2 3 5 4 2 2" xfId="17312"/>
    <cellStyle name="40 % – Zvýraznění2 3 5 4 2 3" xfId="28722"/>
    <cellStyle name="40 % – Zvýraznění2 3 5 4 2 4" xfId="40099"/>
    <cellStyle name="40 % – Zvýraznění2 3 5 4 3" xfId="21003"/>
    <cellStyle name="40 % – Zvýraznění2 3 5 4 3 2" xfId="32386"/>
    <cellStyle name="40 % – Zvýraznění2 3 5 4 3 3" xfId="43763"/>
    <cellStyle name="40 % – Zvýraznění2 3 5 4 4" xfId="13380"/>
    <cellStyle name="40 % – Zvýraznění2 3 5 4 5" xfId="24796"/>
    <cellStyle name="40 % – Zvýraznění2 3 5 4 6" xfId="36171"/>
    <cellStyle name="40 % – Zvýraznění2 3 5 5" xfId="3937"/>
    <cellStyle name="40 % – Zvýraznění2 3 5 5 2" xfId="9594"/>
    <cellStyle name="40 % – Zvýraznění2 3 5 5 2 2" xfId="18668"/>
    <cellStyle name="40 % – Zvýraznění2 3 5 5 2 3" xfId="30062"/>
    <cellStyle name="40 % – Zvýraznění2 3 5 5 2 4" xfId="41439"/>
    <cellStyle name="40 % – Zvýraznění2 3 5 5 3" xfId="21004"/>
    <cellStyle name="40 % – Zvýraznění2 3 5 5 3 2" xfId="32387"/>
    <cellStyle name="40 % – Zvýraznění2 3 5 5 3 3" xfId="43764"/>
    <cellStyle name="40 % – Zvýraznění2 3 5 5 4" xfId="13381"/>
    <cellStyle name="40 % – Zvýraznění2 3 5 5 5" xfId="24797"/>
    <cellStyle name="40 % – Zvýraznění2 3 5 5 6" xfId="36172"/>
    <cellStyle name="40 % – Zvýraznění2 3 5 6" xfId="7749"/>
    <cellStyle name="40 % – Zvýraznění2 3 5 6 2" xfId="15280"/>
    <cellStyle name="40 % – Zvýraznění2 3 5 6 3" xfId="26693"/>
    <cellStyle name="40 % – Zvýraznění2 3 5 6 4" xfId="38070"/>
    <cellStyle name="40 % – Zvýraznění2 3 5 7" xfId="19153"/>
    <cellStyle name="40 % – Zvýraznění2 3 5 7 2" xfId="30543"/>
    <cellStyle name="40 % – Zvýraznění2 3 5 7 3" xfId="41920"/>
    <cellStyle name="40 % – Zvýraznění2 3 5 8" xfId="11537"/>
    <cellStyle name="40 % – Zvýraznění2 3 5 9" xfId="22953"/>
    <cellStyle name="40 % – Zvýraznění2 3 6" xfId="3938"/>
    <cellStyle name="40 % – Zvýraznění2 3 6 2" xfId="3939"/>
    <cellStyle name="40 % – Zvýraznění2 3 6 2 2" xfId="9596"/>
    <cellStyle name="40 % – Zvýraznění2 3 6 2 2 2" xfId="17313"/>
    <cellStyle name="40 % – Zvýraznění2 3 6 2 2 3" xfId="28723"/>
    <cellStyle name="40 % – Zvýraznění2 3 6 2 2 4" xfId="40100"/>
    <cellStyle name="40 % – Zvýraznění2 3 6 2 3" xfId="21006"/>
    <cellStyle name="40 % – Zvýraznění2 3 6 2 3 2" xfId="32389"/>
    <cellStyle name="40 % – Zvýraznění2 3 6 2 3 3" xfId="43766"/>
    <cellStyle name="40 % – Zvýraznění2 3 6 2 4" xfId="13383"/>
    <cellStyle name="40 % – Zvýraznění2 3 6 2 5" xfId="24799"/>
    <cellStyle name="40 % – Zvýraznění2 3 6 2 6" xfId="36174"/>
    <cellStyle name="40 % – Zvýraznění2 3 6 3" xfId="3940"/>
    <cellStyle name="40 % – Zvýraznění2 3 6 3 2" xfId="9597"/>
    <cellStyle name="40 % – Zvýraznění2 3 6 3 2 2" xfId="17314"/>
    <cellStyle name="40 % – Zvýraznění2 3 6 3 2 3" xfId="28724"/>
    <cellStyle name="40 % – Zvýraznění2 3 6 3 2 4" xfId="40101"/>
    <cellStyle name="40 % – Zvýraznění2 3 6 3 3" xfId="21007"/>
    <cellStyle name="40 % – Zvýraznění2 3 6 3 3 2" xfId="32390"/>
    <cellStyle name="40 % – Zvýraznění2 3 6 3 3 3" xfId="43767"/>
    <cellStyle name="40 % – Zvýraznění2 3 6 3 4" xfId="13384"/>
    <cellStyle name="40 % – Zvýraznění2 3 6 3 5" xfId="24800"/>
    <cellStyle name="40 % – Zvýraznění2 3 6 3 6" xfId="36175"/>
    <cellStyle name="40 % – Zvýraznění2 3 6 4" xfId="3941"/>
    <cellStyle name="40 % – Zvýraznění2 3 6 4 2" xfId="9598"/>
    <cellStyle name="40 % – Zvýraznění2 3 6 4 2 2" xfId="17315"/>
    <cellStyle name="40 % – Zvýraznění2 3 6 4 2 3" xfId="28725"/>
    <cellStyle name="40 % – Zvýraznění2 3 6 4 2 4" xfId="40102"/>
    <cellStyle name="40 % – Zvýraznění2 3 6 4 3" xfId="21008"/>
    <cellStyle name="40 % – Zvýraznění2 3 6 4 3 2" xfId="32391"/>
    <cellStyle name="40 % – Zvýraznění2 3 6 4 3 3" xfId="43768"/>
    <cellStyle name="40 % – Zvýraznění2 3 6 4 4" xfId="13385"/>
    <cellStyle name="40 % – Zvýraznění2 3 6 4 5" xfId="24801"/>
    <cellStyle name="40 % – Zvýraznění2 3 6 4 6" xfId="36176"/>
    <cellStyle name="40 % – Zvýraznění2 3 6 5" xfId="9595"/>
    <cellStyle name="40 % – Zvýraznění2 3 6 5 2" xfId="15587"/>
    <cellStyle name="40 % – Zvýraznění2 3 6 5 3" xfId="26998"/>
    <cellStyle name="40 % – Zvýraznění2 3 6 5 4" xfId="38375"/>
    <cellStyle name="40 % – Zvýraznění2 3 6 6" xfId="21005"/>
    <cellStyle name="40 % – Zvýraznění2 3 6 6 2" xfId="32388"/>
    <cellStyle name="40 % – Zvýraznění2 3 6 6 3" xfId="43765"/>
    <cellStyle name="40 % – Zvýraznění2 3 6 7" xfId="13382"/>
    <cellStyle name="40 % – Zvýraznění2 3 6 8" xfId="24798"/>
    <cellStyle name="40 % – Zvýraznění2 3 6 9" xfId="36173"/>
    <cellStyle name="40 % – Zvýraznění2 3 7" xfId="3942"/>
    <cellStyle name="40 % – Zvýraznění2 3 7 2" xfId="3943"/>
    <cellStyle name="40 % – Zvýraznění2 3 7 2 2" xfId="9600"/>
    <cellStyle name="40 % – Zvýraznění2 3 7 2 2 2" xfId="17316"/>
    <cellStyle name="40 % – Zvýraznění2 3 7 2 2 3" xfId="28726"/>
    <cellStyle name="40 % – Zvýraznění2 3 7 2 2 4" xfId="40103"/>
    <cellStyle name="40 % – Zvýraznění2 3 7 2 3" xfId="21010"/>
    <cellStyle name="40 % – Zvýraznění2 3 7 2 3 2" xfId="32393"/>
    <cellStyle name="40 % – Zvýraznění2 3 7 2 3 3" xfId="43770"/>
    <cellStyle name="40 % – Zvýraznění2 3 7 2 4" xfId="13387"/>
    <cellStyle name="40 % – Zvýraznění2 3 7 2 5" xfId="24803"/>
    <cellStyle name="40 % – Zvýraznění2 3 7 2 6" xfId="36178"/>
    <cellStyle name="40 % – Zvýraznění2 3 7 3" xfId="3944"/>
    <cellStyle name="40 % – Zvýraznění2 3 7 3 2" xfId="9601"/>
    <cellStyle name="40 % – Zvýraznění2 3 7 3 2 2" xfId="17317"/>
    <cellStyle name="40 % – Zvýraznění2 3 7 3 2 3" xfId="28727"/>
    <cellStyle name="40 % – Zvýraznění2 3 7 3 2 4" xfId="40104"/>
    <cellStyle name="40 % – Zvýraznění2 3 7 3 3" xfId="21011"/>
    <cellStyle name="40 % – Zvýraznění2 3 7 3 3 2" xfId="32394"/>
    <cellStyle name="40 % – Zvýraznění2 3 7 3 3 3" xfId="43771"/>
    <cellStyle name="40 % – Zvýraznění2 3 7 3 4" xfId="13388"/>
    <cellStyle name="40 % – Zvýraznění2 3 7 3 5" xfId="24804"/>
    <cellStyle name="40 % – Zvýraznění2 3 7 3 6" xfId="36179"/>
    <cellStyle name="40 % – Zvýraznění2 3 7 4" xfId="3945"/>
    <cellStyle name="40 % – Zvýraznění2 3 7 4 2" xfId="9602"/>
    <cellStyle name="40 % – Zvýraznění2 3 7 4 2 2" xfId="17318"/>
    <cellStyle name="40 % – Zvýraznění2 3 7 4 2 3" xfId="28728"/>
    <cellStyle name="40 % – Zvýraznění2 3 7 4 2 4" xfId="40105"/>
    <cellStyle name="40 % – Zvýraznění2 3 7 4 3" xfId="21012"/>
    <cellStyle name="40 % – Zvýraznění2 3 7 4 3 2" xfId="32395"/>
    <cellStyle name="40 % – Zvýraznění2 3 7 4 3 3" xfId="43772"/>
    <cellStyle name="40 % – Zvýraznění2 3 7 4 4" xfId="13389"/>
    <cellStyle name="40 % – Zvýraznění2 3 7 4 5" xfId="24805"/>
    <cellStyle name="40 % – Zvýraznění2 3 7 4 6" xfId="36180"/>
    <cellStyle name="40 % – Zvýraznění2 3 7 5" xfId="9599"/>
    <cellStyle name="40 % – Zvýraznění2 3 7 5 2" xfId="15606"/>
    <cellStyle name="40 % – Zvýraznění2 3 7 5 3" xfId="27016"/>
    <cellStyle name="40 % – Zvýraznění2 3 7 5 4" xfId="38393"/>
    <cellStyle name="40 % – Zvýraznění2 3 7 6" xfId="21009"/>
    <cellStyle name="40 % – Zvýraznění2 3 7 6 2" xfId="32392"/>
    <cellStyle name="40 % – Zvýraznění2 3 7 6 3" xfId="43769"/>
    <cellStyle name="40 % – Zvýraznění2 3 7 7" xfId="13386"/>
    <cellStyle name="40 % – Zvýraznění2 3 7 8" xfId="24802"/>
    <cellStyle name="40 % – Zvýraznění2 3 7 9" xfId="36177"/>
    <cellStyle name="40 % – Zvýraznění2 3 8" xfId="3946"/>
    <cellStyle name="40 % – Zvýraznění2 3 8 2" xfId="3947"/>
    <cellStyle name="40 % – Zvýraznění2 3 8 2 2" xfId="9604"/>
    <cellStyle name="40 % – Zvýraznění2 3 8 2 2 2" xfId="17319"/>
    <cellStyle name="40 % – Zvýraznění2 3 8 2 2 3" xfId="28729"/>
    <cellStyle name="40 % – Zvýraznění2 3 8 2 2 4" xfId="40106"/>
    <cellStyle name="40 % – Zvýraznění2 3 8 2 3" xfId="21014"/>
    <cellStyle name="40 % – Zvýraznění2 3 8 2 3 2" xfId="32397"/>
    <cellStyle name="40 % – Zvýraznění2 3 8 2 3 3" xfId="43774"/>
    <cellStyle name="40 % – Zvýraznění2 3 8 2 4" xfId="13391"/>
    <cellStyle name="40 % – Zvýraznění2 3 8 2 5" xfId="24807"/>
    <cellStyle name="40 % – Zvýraznění2 3 8 2 6" xfId="36182"/>
    <cellStyle name="40 % – Zvýraznění2 3 8 3" xfId="3948"/>
    <cellStyle name="40 % – Zvýraznění2 3 8 3 2" xfId="9605"/>
    <cellStyle name="40 % – Zvýraznění2 3 8 3 2 2" xfId="17320"/>
    <cellStyle name="40 % – Zvýraznění2 3 8 3 2 3" xfId="28730"/>
    <cellStyle name="40 % – Zvýraznění2 3 8 3 2 4" xfId="40107"/>
    <cellStyle name="40 % – Zvýraznění2 3 8 3 3" xfId="21015"/>
    <cellStyle name="40 % – Zvýraznění2 3 8 3 3 2" xfId="32398"/>
    <cellStyle name="40 % – Zvýraznění2 3 8 3 3 3" xfId="43775"/>
    <cellStyle name="40 % – Zvýraznění2 3 8 3 4" xfId="13392"/>
    <cellStyle name="40 % – Zvýraznění2 3 8 3 5" xfId="24808"/>
    <cellStyle name="40 % – Zvýraznění2 3 8 3 6" xfId="36183"/>
    <cellStyle name="40 % – Zvýraznění2 3 8 4" xfId="3949"/>
    <cellStyle name="40 % – Zvýraznění2 3 8 4 2" xfId="9606"/>
    <cellStyle name="40 % – Zvýraznění2 3 8 4 2 2" xfId="17321"/>
    <cellStyle name="40 % – Zvýraznění2 3 8 4 2 3" xfId="28731"/>
    <cellStyle name="40 % – Zvýraznění2 3 8 4 2 4" xfId="40108"/>
    <cellStyle name="40 % – Zvýraznění2 3 8 4 3" xfId="21016"/>
    <cellStyle name="40 % – Zvýraznění2 3 8 4 3 2" xfId="32399"/>
    <cellStyle name="40 % – Zvýraznění2 3 8 4 3 3" xfId="43776"/>
    <cellStyle name="40 % – Zvýraznění2 3 8 4 4" xfId="13393"/>
    <cellStyle name="40 % – Zvýraznění2 3 8 4 5" xfId="24809"/>
    <cellStyle name="40 % – Zvýraznění2 3 8 4 6" xfId="36184"/>
    <cellStyle name="40 % – Zvýraznění2 3 8 5" xfId="9603"/>
    <cellStyle name="40 % – Zvýraznění2 3 8 5 2" xfId="15655"/>
    <cellStyle name="40 % – Zvýraznění2 3 8 5 3" xfId="27065"/>
    <cellStyle name="40 % – Zvýraznění2 3 8 5 4" xfId="38442"/>
    <cellStyle name="40 % – Zvýraznění2 3 8 6" xfId="21013"/>
    <cellStyle name="40 % – Zvýraznění2 3 8 6 2" xfId="32396"/>
    <cellStyle name="40 % – Zvýraznění2 3 8 6 3" xfId="43773"/>
    <cellStyle name="40 % – Zvýraznění2 3 8 7" xfId="13390"/>
    <cellStyle name="40 % – Zvýraznění2 3 8 8" xfId="24806"/>
    <cellStyle name="40 % – Zvýraznění2 3 8 9" xfId="36181"/>
    <cellStyle name="40 % – Zvýraznění2 3 9" xfId="3950"/>
    <cellStyle name="40 % – Zvýraznění2 3 9 2" xfId="3951"/>
    <cellStyle name="40 % – Zvýraznění2 3 9 2 2" xfId="9608"/>
    <cellStyle name="40 % – Zvýraznění2 3 9 2 2 2" xfId="17322"/>
    <cellStyle name="40 % – Zvýraznění2 3 9 2 2 3" xfId="28732"/>
    <cellStyle name="40 % – Zvýraznění2 3 9 2 2 4" xfId="40109"/>
    <cellStyle name="40 % – Zvýraznění2 3 9 2 3" xfId="21018"/>
    <cellStyle name="40 % – Zvýraznění2 3 9 2 3 2" xfId="32401"/>
    <cellStyle name="40 % – Zvýraznění2 3 9 2 3 3" xfId="43778"/>
    <cellStyle name="40 % – Zvýraznění2 3 9 2 4" xfId="13395"/>
    <cellStyle name="40 % – Zvýraznění2 3 9 2 5" xfId="24811"/>
    <cellStyle name="40 % – Zvýraznění2 3 9 2 6" xfId="36186"/>
    <cellStyle name="40 % – Zvýraznění2 3 9 3" xfId="3952"/>
    <cellStyle name="40 % – Zvýraznění2 3 9 3 2" xfId="9609"/>
    <cellStyle name="40 % – Zvýraznění2 3 9 3 2 2" xfId="17323"/>
    <cellStyle name="40 % – Zvýraznění2 3 9 3 2 3" xfId="28733"/>
    <cellStyle name="40 % – Zvýraznění2 3 9 3 2 4" xfId="40110"/>
    <cellStyle name="40 % – Zvýraznění2 3 9 3 3" xfId="21019"/>
    <cellStyle name="40 % – Zvýraznění2 3 9 3 3 2" xfId="32402"/>
    <cellStyle name="40 % – Zvýraznění2 3 9 3 3 3" xfId="43779"/>
    <cellStyle name="40 % – Zvýraznění2 3 9 3 4" xfId="13396"/>
    <cellStyle name="40 % – Zvýraznění2 3 9 3 5" xfId="24812"/>
    <cellStyle name="40 % – Zvýraznění2 3 9 3 6" xfId="36187"/>
    <cellStyle name="40 % – Zvýraznění2 3 9 4" xfId="3953"/>
    <cellStyle name="40 % – Zvýraznění2 3 9 4 2" xfId="9610"/>
    <cellStyle name="40 % – Zvýraznění2 3 9 4 2 2" xfId="17324"/>
    <cellStyle name="40 % – Zvýraznění2 3 9 4 2 3" xfId="28734"/>
    <cellStyle name="40 % – Zvýraznění2 3 9 4 2 4" xfId="40111"/>
    <cellStyle name="40 % – Zvýraznění2 3 9 4 3" xfId="21020"/>
    <cellStyle name="40 % – Zvýraznění2 3 9 4 3 2" xfId="32403"/>
    <cellStyle name="40 % – Zvýraznění2 3 9 4 3 3" xfId="43780"/>
    <cellStyle name="40 % – Zvýraznění2 3 9 4 4" xfId="13397"/>
    <cellStyle name="40 % – Zvýraznění2 3 9 4 5" xfId="24813"/>
    <cellStyle name="40 % – Zvýraznění2 3 9 4 6" xfId="36188"/>
    <cellStyle name="40 % – Zvýraznění2 3 9 5" xfId="9607"/>
    <cellStyle name="40 % – Zvýraznění2 3 9 5 2" xfId="15608"/>
    <cellStyle name="40 % – Zvýraznění2 3 9 5 3" xfId="27018"/>
    <cellStyle name="40 % – Zvýraznění2 3 9 5 4" xfId="38395"/>
    <cellStyle name="40 % – Zvýraznění2 3 9 6" xfId="21017"/>
    <cellStyle name="40 % – Zvýraznění2 3 9 6 2" xfId="32400"/>
    <cellStyle name="40 % – Zvýraznění2 3 9 6 3" xfId="43777"/>
    <cellStyle name="40 % – Zvýraznění2 3 9 7" xfId="13394"/>
    <cellStyle name="40 % – Zvýraznění2 3 9 8" xfId="24810"/>
    <cellStyle name="40 % – Zvýraznění2 3 9 9" xfId="36185"/>
    <cellStyle name="40 % – Zvýraznění2 4" xfId="298"/>
    <cellStyle name="40 % – Zvýraznění2 4 10" xfId="3954"/>
    <cellStyle name="40 % – Zvýraznění2 4 10 2" xfId="9611"/>
    <cellStyle name="40 % – Zvýraznění2 4 10 2 2" xfId="17325"/>
    <cellStyle name="40 % – Zvýraznění2 4 10 2 3" xfId="28735"/>
    <cellStyle name="40 % – Zvýraznění2 4 10 2 4" xfId="40112"/>
    <cellStyle name="40 % – Zvýraznění2 4 10 3" xfId="21021"/>
    <cellStyle name="40 % – Zvýraznění2 4 10 3 2" xfId="32404"/>
    <cellStyle name="40 % – Zvýraznění2 4 10 3 3" xfId="43781"/>
    <cellStyle name="40 % – Zvýraznění2 4 10 4" xfId="13398"/>
    <cellStyle name="40 % – Zvýraznění2 4 10 5" xfId="24814"/>
    <cellStyle name="40 % – Zvýraznění2 4 10 6" xfId="36189"/>
    <cellStyle name="40 % – Zvýraznění2 4 11" xfId="3955"/>
    <cellStyle name="40 % – Zvýraznění2 4 11 2" xfId="9612"/>
    <cellStyle name="40 % – Zvýraznění2 4 11 2 2" xfId="17326"/>
    <cellStyle name="40 % – Zvýraznění2 4 11 2 3" xfId="28736"/>
    <cellStyle name="40 % – Zvýraznění2 4 11 2 4" xfId="40113"/>
    <cellStyle name="40 % – Zvýraznění2 4 11 3" xfId="21022"/>
    <cellStyle name="40 % – Zvýraznění2 4 11 3 2" xfId="32405"/>
    <cellStyle name="40 % – Zvýraznění2 4 11 3 3" xfId="43782"/>
    <cellStyle name="40 % – Zvýraznění2 4 11 4" xfId="13399"/>
    <cellStyle name="40 % – Zvýraznění2 4 11 5" xfId="24815"/>
    <cellStyle name="40 % – Zvýraznění2 4 11 6" xfId="36190"/>
    <cellStyle name="40 % – Zvýraznění2 4 12" xfId="3956"/>
    <cellStyle name="40 % – Zvýraznění2 4 12 2" xfId="9613"/>
    <cellStyle name="40 % – Zvýraznění2 4 12 2 2" xfId="17327"/>
    <cellStyle name="40 % – Zvýraznění2 4 12 2 3" xfId="28737"/>
    <cellStyle name="40 % – Zvýraznění2 4 12 2 4" xfId="40114"/>
    <cellStyle name="40 % – Zvýraznění2 4 12 3" xfId="21023"/>
    <cellStyle name="40 % – Zvýraznění2 4 12 3 2" xfId="32406"/>
    <cellStyle name="40 % – Zvýraznění2 4 12 3 3" xfId="43783"/>
    <cellStyle name="40 % – Zvýraznění2 4 12 4" xfId="13400"/>
    <cellStyle name="40 % – Zvýraznění2 4 12 5" xfId="24816"/>
    <cellStyle name="40 % – Zvýraznění2 4 12 6" xfId="36191"/>
    <cellStyle name="40 % – Zvýraznění2 4 13" xfId="3957"/>
    <cellStyle name="40 % – Zvýraznění2 4 13 2" xfId="9614"/>
    <cellStyle name="40 % – Zvýraznění2 4 13 2 2" xfId="18808"/>
    <cellStyle name="40 % – Zvýraznění2 4 13 2 3" xfId="30202"/>
    <cellStyle name="40 % – Zvýraznění2 4 13 2 4" xfId="41579"/>
    <cellStyle name="40 % – Zvýraznění2 4 13 3" xfId="21024"/>
    <cellStyle name="40 % – Zvýraznění2 4 13 3 2" xfId="32407"/>
    <cellStyle name="40 % – Zvýraznění2 4 13 3 3" xfId="43784"/>
    <cellStyle name="40 % – Zvýraznění2 4 13 4" xfId="13401"/>
    <cellStyle name="40 % – Zvýraznění2 4 13 5" xfId="24817"/>
    <cellStyle name="40 % – Zvýraznění2 4 13 6" xfId="36192"/>
    <cellStyle name="40 % – Zvýraznění2 4 14" xfId="7535"/>
    <cellStyle name="40 % – Zvýraznění2 4 14 2" xfId="11321"/>
    <cellStyle name="40 % – Zvýraznění2 4 14 2 2" xfId="18937"/>
    <cellStyle name="40 % – Zvýraznění2 4 14 2 3" xfId="30331"/>
    <cellStyle name="40 % – Zvýraznění2 4 14 2 4" xfId="41708"/>
    <cellStyle name="40 % – Zvýraznění2 4 14 3" xfId="22732"/>
    <cellStyle name="40 % – Zvýraznění2 4 14 3 2" xfId="34113"/>
    <cellStyle name="40 % – Zvýraznění2 4 14 3 3" xfId="45490"/>
    <cellStyle name="40 % – Zvýraznění2 4 14 4" xfId="15106"/>
    <cellStyle name="40 % – Zvýraznění2 4 14 5" xfId="26521"/>
    <cellStyle name="40 % – Zvýraznění2 4 14 6" xfId="37898"/>
    <cellStyle name="40 % – Zvýraznění2 4 15" xfId="7579"/>
    <cellStyle name="40 % – Zvýraznění2 4 15 2" xfId="15190"/>
    <cellStyle name="40 % – Zvýraznění2 4 15 3" xfId="26603"/>
    <cellStyle name="40 % – Zvýraznění2 4 15 4" xfId="37980"/>
    <cellStyle name="40 % – Zvýraznění2 4 16" xfId="18982"/>
    <cellStyle name="40 % – Zvýraznění2 4 16 2" xfId="30373"/>
    <cellStyle name="40 % – Zvýraznění2 4 16 3" xfId="41750"/>
    <cellStyle name="40 % – Zvýraznění2 4 17" xfId="11367"/>
    <cellStyle name="40 % – Zvýraznění2 4 18" xfId="22783"/>
    <cellStyle name="40 % – Zvýraznění2 4 19" xfId="34158"/>
    <cellStyle name="40 % – Zvýraznění2 4 2" xfId="335"/>
    <cellStyle name="40 % – Zvýraznění2 4 2 10" xfId="3958"/>
    <cellStyle name="40 % – Zvýraznění2 4 2 10 2" xfId="9615"/>
    <cellStyle name="40 % – Zvýraznění2 4 2 10 2 2" xfId="17328"/>
    <cellStyle name="40 % – Zvýraznění2 4 2 10 2 3" xfId="28738"/>
    <cellStyle name="40 % – Zvýraznění2 4 2 10 2 4" xfId="40115"/>
    <cellStyle name="40 % – Zvýraznění2 4 2 10 3" xfId="21025"/>
    <cellStyle name="40 % – Zvýraznění2 4 2 10 3 2" xfId="32408"/>
    <cellStyle name="40 % – Zvýraznění2 4 2 10 3 3" xfId="43785"/>
    <cellStyle name="40 % – Zvýraznění2 4 2 10 4" xfId="13402"/>
    <cellStyle name="40 % – Zvýraznění2 4 2 10 5" xfId="24818"/>
    <cellStyle name="40 % – Zvýraznění2 4 2 10 6" xfId="36193"/>
    <cellStyle name="40 % – Zvýraznění2 4 2 11" xfId="3959"/>
    <cellStyle name="40 % – Zvýraznění2 4 2 11 2" xfId="9616"/>
    <cellStyle name="40 % – Zvýraznění2 4 2 11 2 2" xfId="18786"/>
    <cellStyle name="40 % – Zvýraznění2 4 2 11 2 3" xfId="30180"/>
    <cellStyle name="40 % – Zvýraznění2 4 2 11 2 4" xfId="41557"/>
    <cellStyle name="40 % – Zvýraznění2 4 2 11 3" xfId="21026"/>
    <cellStyle name="40 % – Zvýraznění2 4 2 11 3 2" xfId="32409"/>
    <cellStyle name="40 % – Zvýraznění2 4 2 11 3 3" xfId="43786"/>
    <cellStyle name="40 % – Zvýraznění2 4 2 11 4" xfId="13403"/>
    <cellStyle name="40 % – Zvýraznění2 4 2 11 5" xfId="24819"/>
    <cellStyle name="40 % – Zvýraznění2 4 2 11 6" xfId="36194"/>
    <cellStyle name="40 % – Zvýraznění2 4 2 12" xfId="7536"/>
    <cellStyle name="40 % – Zvýraznění2 4 2 12 2" xfId="11322"/>
    <cellStyle name="40 % – Zvýraznění2 4 2 12 2 2" xfId="18938"/>
    <cellStyle name="40 % – Zvýraznění2 4 2 12 2 3" xfId="30332"/>
    <cellStyle name="40 % – Zvýraznění2 4 2 12 2 4" xfId="41709"/>
    <cellStyle name="40 % – Zvýraznění2 4 2 12 3" xfId="22733"/>
    <cellStyle name="40 % – Zvýraznění2 4 2 12 3 2" xfId="34114"/>
    <cellStyle name="40 % – Zvýraznění2 4 2 12 3 3" xfId="45491"/>
    <cellStyle name="40 % – Zvýraznění2 4 2 12 4" xfId="15107"/>
    <cellStyle name="40 % – Zvýraznění2 4 2 12 5" xfId="26522"/>
    <cellStyle name="40 % – Zvýraznění2 4 2 12 6" xfId="37899"/>
    <cellStyle name="40 % – Zvýraznění2 4 2 13" xfId="7607"/>
    <cellStyle name="40 % – Zvýraznění2 4 2 13 2" xfId="15218"/>
    <cellStyle name="40 % – Zvýraznění2 4 2 13 3" xfId="26631"/>
    <cellStyle name="40 % – Zvýraznění2 4 2 13 4" xfId="38008"/>
    <cellStyle name="40 % – Zvýraznění2 4 2 14" xfId="19010"/>
    <cellStyle name="40 % – Zvýraznění2 4 2 14 2" xfId="30401"/>
    <cellStyle name="40 % – Zvýraznění2 4 2 14 3" xfId="41778"/>
    <cellStyle name="40 % – Zvýraznění2 4 2 15" xfId="11395"/>
    <cellStyle name="40 % – Zvýraznění2 4 2 16" xfId="22811"/>
    <cellStyle name="40 % – Zvýraznění2 4 2 17" xfId="34186"/>
    <cellStyle name="40 % – Zvýraznění2 4 2 2" xfId="364"/>
    <cellStyle name="40 % – Zvýraznění2 4 2 2 10" xfId="22839"/>
    <cellStyle name="40 % – Zvýraznění2 4 2 2 11" xfId="34214"/>
    <cellStyle name="40 % – Zvýraznění2 4 2 2 2" xfId="3960"/>
    <cellStyle name="40 % – Zvýraznění2 4 2 2 2 2" xfId="9617"/>
    <cellStyle name="40 % – Zvýraznění2 4 2 2 2 2 2" xfId="17329"/>
    <cellStyle name="40 % – Zvýraznění2 4 2 2 2 2 3" xfId="28739"/>
    <cellStyle name="40 % – Zvýraznění2 4 2 2 2 2 4" xfId="40116"/>
    <cellStyle name="40 % – Zvýraznění2 4 2 2 2 3" xfId="21027"/>
    <cellStyle name="40 % – Zvýraznění2 4 2 2 2 3 2" xfId="32410"/>
    <cellStyle name="40 % – Zvýraznění2 4 2 2 2 3 3" xfId="43787"/>
    <cellStyle name="40 % – Zvýraznění2 4 2 2 2 4" xfId="13404"/>
    <cellStyle name="40 % – Zvýraznění2 4 2 2 2 5" xfId="24820"/>
    <cellStyle name="40 % – Zvýraznění2 4 2 2 2 6" xfId="36195"/>
    <cellStyle name="40 % – Zvýraznění2 4 2 2 3" xfId="3961"/>
    <cellStyle name="40 % – Zvýraznění2 4 2 2 3 2" xfId="9618"/>
    <cellStyle name="40 % – Zvýraznění2 4 2 2 3 2 2" xfId="17330"/>
    <cellStyle name="40 % – Zvýraznění2 4 2 2 3 2 3" xfId="28740"/>
    <cellStyle name="40 % – Zvýraznění2 4 2 2 3 2 4" xfId="40117"/>
    <cellStyle name="40 % – Zvýraznění2 4 2 2 3 3" xfId="21028"/>
    <cellStyle name="40 % – Zvýraznění2 4 2 2 3 3 2" xfId="32411"/>
    <cellStyle name="40 % – Zvýraznění2 4 2 2 3 3 3" xfId="43788"/>
    <cellStyle name="40 % – Zvýraznění2 4 2 2 3 4" xfId="13405"/>
    <cellStyle name="40 % – Zvýraznění2 4 2 2 3 5" xfId="24821"/>
    <cellStyle name="40 % – Zvýraznění2 4 2 2 3 6" xfId="36196"/>
    <cellStyle name="40 % – Zvýraznění2 4 2 2 4" xfId="3962"/>
    <cellStyle name="40 % – Zvýraznění2 4 2 2 4 2" xfId="9619"/>
    <cellStyle name="40 % – Zvýraznění2 4 2 2 4 2 2" xfId="17331"/>
    <cellStyle name="40 % – Zvýraznění2 4 2 2 4 2 3" xfId="28741"/>
    <cellStyle name="40 % – Zvýraznění2 4 2 2 4 2 4" xfId="40118"/>
    <cellStyle name="40 % – Zvýraznění2 4 2 2 4 3" xfId="21029"/>
    <cellStyle name="40 % – Zvýraznění2 4 2 2 4 3 2" xfId="32412"/>
    <cellStyle name="40 % – Zvýraznění2 4 2 2 4 3 3" xfId="43789"/>
    <cellStyle name="40 % – Zvýraznění2 4 2 2 4 4" xfId="13406"/>
    <cellStyle name="40 % – Zvýraznění2 4 2 2 4 5" xfId="24822"/>
    <cellStyle name="40 % – Zvýraznění2 4 2 2 4 6" xfId="36197"/>
    <cellStyle name="40 % – Zvýraznění2 4 2 2 5" xfId="3963"/>
    <cellStyle name="40 % – Zvýraznění2 4 2 2 5 2" xfId="9620"/>
    <cellStyle name="40 % – Zvýraznění2 4 2 2 5 2 2" xfId="18733"/>
    <cellStyle name="40 % – Zvýraznění2 4 2 2 5 2 3" xfId="30127"/>
    <cellStyle name="40 % – Zvýraznění2 4 2 2 5 2 4" xfId="41504"/>
    <cellStyle name="40 % – Zvýraznění2 4 2 2 5 3" xfId="21030"/>
    <cellStyle name="40 % – Zvýraznění2 4 2 2 5 3 2" xfId="32413"/>
    <cellStyle name="40 % – Zvýraznění2 4 2 2 5 3 3" xfId="43790"/>
    <cellStyle name="40 % – Zvýraznění2 4 2 2 5 4" xfId="13407"/>
    <cellStyle name="40 % – Zvýraznění2 4 2 2 5 5" xfId="24823"/>
    <cellStyle name="40 % – Zvýraznění2 4 2 2 5 6" xfId="36198"/>
    <cellStyle name="40 % – Zvýraznění2 4 2 2 6" xfId="7537"/>
    <cellStyle name="40 % – Zvýraznění2 4 2 2 6 2" xfId="11323"/>
    <cellStyle name="40 % – Zvýraznění2 4 2 2 6 2 2" xfId="18939"/>
    <cellStyle name="40 % – Zvýraznění2 4 2 2 6 2 3" xfId="30333"/>
    <cellStyle name="40 % – Zvýraznění2 4 2 2 6 2 4" xfId="41710"/>
    <cellStyle name="40 % – Zvýraznění2 4 2 2 6 3" xfId="22734"/>
    <cellStyle name="40 % – Zvýraznění2 4 2 2 6 3 2" xfId="34115"/>
    <cellStyle name="40 % – Zvýraznění2 4 2 2 6 3 3" xfId="45492"/>
    <cellStyle name="40 % – Zvýraznění2 4 2 2 6 4" xfId="15108"/>
    <cellStyle name="40 % – Zvýraznění2 4 2 2 6 5" xfId="26523"/>
    <cellStyle name="40 % – Zvýraznění2 4 2 2 6 6" xfId="37900"/>
    <cellStyle name="40 % – Zvýraznění2 4 2 2 7" xfId="7635"/>
    <cellStyle name="40 % – Zvýraznění2 4 2 2 7 2" xfId="15246"/>
    <cellStyle name="40 % – Zvýraznění2 4 2 2 7 3" xfId="26659"/>
    <cellStyle name="40 % – Zvýraznění2 4 2 2 7 4" xfId="38036"/>
    <cellStyle name="40 % – Zvýraznění2 4 2 2 8" xfId="19038"/>
    <cellStyle name="40 % – Zvýraznění2 4 2 2 8 2" xfId="30429"/>
    <cellStyle name="40 % – Zvýraznění2 4 2 2 8 3" xfId="41806"/>
    <cellStyle name="40 % – Zvýraznění2 4 2 2 9" xfId="11423"/>
    <cellStyle name="40 % – Zvýraznění2 4 2 3" xfId="506"/>
    <cellStyle name="40 % – Zvýraznění2 4 2 3 10" xfId="34329"/>
    <cellStyle name="40 % – Zvýraznění2 4 2 3 2" xfId="3964"/>
    <cellStyle name="40 % – Zvýraznění2 4 2 3 2 2" xfId="9621"/>
    <cellStyle name="40 % – Zvýraznění2 4 2 3 2 2 2" xfId="17332"/>
    <cellStyle name="40 % – Zvýraznění2 4 2 3 2 2 3" xfId="28742"/>
    <cellStyle name="40 % – Zvýraznění2 4 2 3 2 2 4" xfId="40119"/>
    <cellStyle name="40 % – Zvýraznění2 4 2 3 2 3" xfId="21031"/>
    <cellStyle name="40 % – Zvýraznění2 4 2 3 2 3 2" xfId="32414"/>
    <cellStyle name="40 % – Zvýraznění2 4 2 3 2 3 3" xfId="43791"/>
    <cellStyle name="40 % – Zvýraznění2 4 2 3 2 4" xfId="13408"/>
    <cellStyle name="40 % – Zvýraznění2 4 2 3 2 5" xfId="24824"/>
    <cellStyle name="40 % – Zvýraznění2 4 2 3 2 6" xfId="36199"/>
    <cellStyle name="40 % – Zvýraznění2 4 2 3 3" xfId="3965"/>
    <cellStyle name="40 % – Zvýraznění2 4 2 3 3 2" xfId="9622"/>
    <cellStyle name="40 % – Zvýraznění2 4 2 3 3 2 2" xfId="17333"/>
    <cellStyle name="40 % – Zvýraznění2 4 2 3 3 2 3" xfId="28743"/>
    <cellStyle name="40 % – Zvýraznění2 4 2 3 3 2 4" xfId="40120"/>
    <cellStyle name="40 % – Zvýraznění2 4 2 3 3 3" xfId="21032"/>
    <cellStyle name="40 % – Zvýraznění2 4 2 3 3 3 2" xfId="32415"/>
    <cellStyle name="40 % – Zvýraznění2 4 2 3 3 3 3" xfId="43792"/>
    <cellStyle name="40 % – Zvýraznění2 4 2 3 3 4" xfId="13409"/>
    <cellStyle name="40 % – Zvýraznění2 4 2 3 3 5" xfId="24825"/>
    <cellStyle name="40 % – Zvýraznění2 4 2 3 3 6" xfId="36200"/>
    <cellStyle name="40 % – Zvýraznění2 4 2 3 4" xfId="3966"/>
    <cellStyle name="40 % – Zvýraznění2 4 2 3 4 2" xfId="9623"/>
    <cellStyle name="40 % – Zvýraznění2 4 2 3 4 2 2" xfId="17334"/>
    <cellStyle name="40 % – Zvýraznění2 4 2 3 4 2 3" xfId="28744"/>
    <cellStyle name="40 % – Zvýraznění2 4 2 3 4 2 4" xfId="40121"/>
    <cellStyle name="40 % – Zvýraznění2 4 2 3 4 3" xfId="21033"/>
    <cellStyle name="40 % – Zvýraznění2 4 2 3 4 3 2" xfId="32416"/>
    <cellStyle name="40 % – Zvýraznění2 4 2 3 4 3 3" xfId="43793"/>
    <cellStyle name="40 % – Zvýraznění2 4 2 3 4 4" xfId="13410"/>
    <cellStyle name="40 % – Zvýraznění2 4 2 3 4 5" xfId="24826"/>
    <cellStyle name="40 % – Zvýraznění2 4 2 3 4 6" xfId="36201"/>
    <cellStyle name="40 % – Zvýraznění2 4 2 3 5" xfId="3967"/>
    <cellStyle name="40 % – Zvýraznění2 4 2 3 5 2" xfId="9624"/>
    <cellStyle name="40 % – Zvýraznění2 4 2 3 5 2 2" xfId="18691"/>
    <cellStyle name="40 % – Zvýraznění2 4 2 3 5 2 3" xfId="30085"/>
    <cellStyle name="40 % – Zvýraznění2 4 2 3 5 2 4" xfId="41462"/>
    <cellStyle name="40 % – Zvýraznění2 4 2 3 5 3" xfId="21034"/>
    <cellStyle name="40 % – Zvýraznění2 4 2 3 5 3 2" xfId="32417"/>
    <cellStyle name="40 % – Zvýraznění2 4 2 3 5 3 3" xfId="43794"/>
    <cellStyle name="40 % – Zvýraznění2 4 2 3 5 4" xfId="13411"/>
    <cellStyle name="40 % – Zvýraznění2 4 2 3 5 5" xfId="24827"/>
    <cellStyle name="40 % – Zvýraznění2 4 2 3 5 6" xfId="36202"/>
    <cellStyle name="40 % – Zvýraznění2 4 2 3 6" xfId="7750"/>
    <cellStyle name="40 % – Zvýraznění2 4 2 3 6 2" xfId="15325"/>
    <cellStyle name="40 % – Zvýraznění2 4 2 3 6 3" xfId="26738"/>
    <cellStyle name="40 % – Zvýraznění2 4 2 3 6 4" xfId="38115"/>
    <cellStyle name="40 % – Zvýraznění2 4 2 3 7" xfId="19154"/>
    <cellStyle name="40 % – Zvýraznění2 4 2 3 7 2" xfId="30544"/>
    <cellStyle name="40 % – Zvýraznění2 4 2 3 7 3" xfId="41921"/>
    <cellStyle name="40 % – Zvýraznění2 4 2 3 8" xfId="11538"/>
    <cellStyle name="40 % – Zvýraznění2 4 2 3 9" xfId="22954"/>
    <cellStyle name="40 % – Zvýraznění2 4 2 4" xfId="3968"/>
    <cellStyle name="40 % – Zvýraznění2 4 2 4 2" xfId="3969"/>
    <cellStyle name="40 % – Zvýraznění2 4 2 4 2 2" xfId="9626"/>
    <cellStyle name="40 % – Zvýraznění2 4 2 4 2 2 2" xfId="17335"/>
    <cellStyle name="40 % – Zvýraznění2 4 2 4 2 2 3" xfId="28745"/>
    <cellStyle name="40 % – Zvýraznění2 4 2 4 2 2 4" xfId="40122"/>
    <cellStyle name="40 % – Zvýraznění2 4 2 4 2 3" xfId="21036"/>
    <cellStyle name="40 % – Zvýraznění2 4 2 4 2 3 2" xfId="32419"/>
    <cellStyle name="40 % – Zvýraznění2 4 2 4 2 3 3" xfId="43796"/>
    <cellStyle name="40 % – Zvýraznění2 4 2 4 2 4" xfId="13413"/>
    <cellStyle name="40 % – Zvýraznění2 4 2 4 2 5" xfId="24829"/>
    <cellStyle name="40 % – Zvýraznění2 4 2 4 2 6" xfId="36204"/>
    <cellStyle name="40 % – Zvýraznění2 4 2 4 3" xfId="3970"/>
    <cellStyle name="40 % – Zvýraznění2 4 2 4 3 2" xfId="9627"/>
    <cellStyle name="40 % – Zvýraznění2 4 2 4 3 2 2" xfId="17336"/>
    <cellStyle name="40 % – Zvýraznění2 4 2 4 3 2 3" xfId="28746"/>
    <cellStyle name="40 % – Zvýraznění2 4 2 4 3 2 4" xfId="40123"/>
    <cellStyle name="40 % – Zvýraznění2 4 2 4 3 3" xfId="21037"/>
    <cellStyle name="40 % – Zvýraznění2 4 2 4 3 3 2" xfId="32420"/>
    <cellStyle name="40 % – Zvýraznění2 4 2 4 3 3 3" xfId="43797"/>
    <cellStyle name="40 % – Zvýraznění2 4 2 4 3 4" xfId="13414"/>
    <cellStyle name="40 % – Zvýraznění2 4 2 4 3 5" xfId="24830"/>
    <cellStyle name="40 % – Zvýraznění2 4 2 4 3 6" xfId="36205"/>
    <cellStyle name="40 % – Zvýraznění2 4 2 4 4" xfId="3971"/>
    <cellStyle name="40 % – Zvýraznění2 4 2 4 4 2" xfId="9628"/>
    <cellStyle name="40 % – Zvýraznění2 4 2 4 4 2 2" xfId="17337"/>
    <cellStyle name="40 % – Zvýraznění2 4 2 4 4 2 3" xfId="28747"/>
    <cellStyle name="40 % – Zvýraznění2 4 2 4 4 2 4" xfId="40124"/>
    <cellStyle name="40 % – Zvýraznění2 4 2 4 4 3" xfId="21038"/>
    <cellStyle name="40 % – Zvýraznění2 4 2 4 4 3 2" xfId="32421"/>
    <cellStyle name="40 % – Zvýraznění2 4 2 4 4 3 3" xfId="43798"/>
    <cellStyle name="40 % – Zvýraznění2 4 2 4 4 4" xfId="13415"/>
    <cellStyle name="40 % – Zvýraznění2 4 2 4 4 5" xfId="24831"/>
    <cellStyle name="40 % – Zvýraznění2 4 2 4 4 6" xfId="36206"/>
    <cellStyle name="40 % – Zvýraznění2 4 2 4 5" xfId="9625"/>
    <cellStyle name="40 % – Zvýraznění2 4 2 4 5 2" xfId="15742"/>
    <cellStyle name="40 % – Zvýraznění2 4 2 4 5 3" xfId="27152"/>
    <cellStyle name="40 % – Zvýraznění2 4 2 4 5 4" xfId="38529"/>
    <cellStyle name="40 % – Zvýraznění2 4 2 4 6" xfId="21035"/>
    <cellStyle name="40 % – Zvýraznění2 4 2 4 6 2" xfId="32418"/>
    <cellStyle name="40 % – Zvýraznění2 4 2 4 6 3" xfId="43795"/>
    <cellStyle name="40 % – Zvýraznění2 4 2 4 7" xfId="13412"/>
    <cellStyle name="40 % – Zvýraznění2 4 2 4 8" xfId="24828"/>
    <cellStyle name="40 % – Zvýraznění2 4 2 4 9" xfId="36203"/>
    <cellStyle name="40 % – Zvýraznění2 4 2 5" xfId="3972"/>
    <cellStyle name="40 % – Zvýraznění2 4 2 5 2" xfId="3973"/>
    <cellStyle name="40 % – Zvýraznění2 4 2 5 2 2" xfId="9630"/>
    <cellStyle name="40 % – Zvýraznění2 4 2 5 2 2 2" xfId="17338"/>
    <cellStyle name="40 % – Zvýraznění2 4 2 5 2 2 3" xfId="28748"/>
    <cellStyle name="40 % – Zvýraznění2 4 2 5 2 2 4" xfId="40125"/>
    <cellStyle name="40 % – Zvýraznění2 4 2 5 2 3" xfId="21040"/>
    <cellStyle name="40 % – Zvýraznění2 4 2 5 2 3 2" xfId="32423"/>
    <cellStyle name="40 % – Zvýraznění2 4 2 5 2 3 3" xfId="43800"/>
    <cellStyle name="40 % – Zvýraznění2 4 2 5 2 4" xfId="13417"/>
    <cellStyle name="40 % – Zvýraznění2 4 2 5 2 5" xfId="24833"/>
    <cellStyle name="40 % – Zvýraznění2 4 2 5 2 6" xfId="36208"/>
    <cellStyle name="40 % – Zvýraznění2 4 2 5 3" xfId="3974"/>
    <cellStyle name="40 % – Zvýraznění2 4 2 5 3 2" xfId="9631"/>
    <cellStyle name="40 % – Zvýraznění2 4 2 5 3 2 2" xfId="17339"/>
    <cellStyle name="40 % – Zvýraznění2 4 2 5 3 2 3" xfId="28749"/>
    <cellStyle name="40 % – Zvýraznění2 4 2 5 3 2 4" xfId="40126"/>
    <cellStyle name="40 % – Zvýraznění2 4 2 5 3 3" xfId="21041"/>
    <cellStyle name="40 % – Zvýraznění2 4 2 5 3 3 2" xfId="32424"/>
    <cellStyle name="40 % – Zvýraznění2 4 2 5 3 3 3" xfId="43801"/>
    <cellStyle name="40 % – Zvýraznění2 4 2 5 3 4" xfId="13418"/>
    <cellStyle name="40 % – Zvýraznění2 4 2 5 3 5" xfId="24834"/>
    <cellStyle name="40 % – Zvýraznění2 4 2 5 3 6" xfId="36209"/>
    <cellStyle name="40 % – Zvýraznění2 4 2 5 4" xfId="3975"/>
    <cellStyle name="40 % – Zvýraznění2 4 2 5 4 2" xfId="9632"/>
    <cellStyle name="40 % – Zvýraznění2 4 2 5 4 2 2" xfId="17340"/>
    <cellStyle name="40 % – Zvýraznění2 4 2 5 4 2 3" xfId="28750"/>
    <cellStyle name="40 % – Zvýraznění2 4 2 5 4 2 4" xfId="40127"/>
    <cellStyle name="40 % – Zvýraznění2 4 2 5 4 3" xfId="21042"/>
    <cellStyle name="40 % – Zvýraznění2 4 2 5 4 3 2" xfId="32425"/>
    <cellStyle name="40 % – Zvýraznění2 4 2 5 4 3 3" xfId="43802"/>
    <cellStyle name="40 % – Zvýraznění2 4 2 5 4 4" xfId="13419"/>
    <cellStyle name="40 % – Zvýraznění2 4 2 5 4 5" xfId="24835"/>
    <cellStyle name="40 % – Zvýraznění2 4 2 5 4 6" xfId="36210"/>
    <cellStyle name="40 % – Zvýraznění2 4 2 5 5" xfId="9629"/>
    <cellStyle name="40 % – Zvýraznění2 4 2 5 5 2" xfId="15824"/>
    <cellStyle name="40 % – Zvýraznění2 4 2 5 5 3" xfId="27234"/>
    <cellStyle name="40 % – Zvýraznění2 4 2 5 5 4" xfId="38611"/>
    <cellStyle name="40 % – Zvýraznění2 4 2 5 6" xfId="21039"/>
    <cellStyle name="40 % – Zvýraznění2 4 2 5 6 2" xfId="32422"/>
    <cellStyle name="40 % – Zvýraznění2 4 2 5 6 3" xfId="43799"/>
    <cellStyle name="40 % – Zvýraznění2 4 2 5 7" xfId="13416"/>
    <cellStyle name="40 % – Zvýraznění2 4 2 5 8" xfId="24832"/>
    <cellStyle name="40 % – Zvýraznění2 4 2 5 9" xfId="36207"/>
    <cellStyle name="40 % – Zvýraznění2 4 2 6" xfId="3976"/>
    <cellStyle name="40 % – Zvýraznění2 4 2 6 2" xfId="3977"/>
    <cellStyle name="40 % – Zvýraznění2 4 2 6 2 2" xfId="9634"/>
    <cellStyle name="40 % – Zvýraznění2 4 2 6 2 2 2" xfId="17341"/>
    <cellStyle name="40 % – Zvýraznění2 4 2 6 2 2 3" xfId="28751"/>
    <cellStyle name="40 % – Zvýraznění2 4 2 6 2 2 4" xfId="40128"/>
    <cellStyle name="40 % – Zvýraznění2 4 2 6 2 3" xfId="21044"/>
    <cellStyle name="40 % – Zvýraznění2 4 2 6 2 3 2" xfId="32427"/>
    <cellStyle name="40 % – Zvýraznění2 4 2 6 2 3 3" xfId="43804"/>
    <cellStyle name="40 % – Zvýraznění2 4 2 6 2 4" xfId="13421"/>
    <cellStyle name="40 % – Zvýraznění2 4 2 6 2 5" xfId="24837"/>
    <cellStyle name="40 % – Zvýraznění2 4 2 6 2 6" xfId="36212"/>
    <cellStyle name="40 % – Zvýraznění2 4 2 6 3" xfId="3978"/>
    <cellStyle name="40 % – Zvýraznění2 4 2 6 3 2" xfId="9635"/>
    <cellStyle name="40 % – Zvýraznění2 4 2 6 3 2 2" xfId="17342"/>
    <cellStyle name="40 % – Zvýraznění2 4 2 6 3 2 3" xfId="28752"/>
    <cellStyle name="40 % – Zvýraznění2 4 2 6 3 2 4" xfId="40129"/>
    <cellStyle name="40 % – Zvýraznění2 4 2 6 3 3" xfId="21045"/>
    <cellStyle name="40 % – Zvýraznění2 4 2 6 3 3 2" xfId="32428"/>
    <cellStyle name="40 % – Zvýraznění2 4 2 6 3 3 3" xfId="43805"/>
    <cellStyle name="40 % – Zvýraznění2 4 2 6 3 4" xfId="13422"/>
    <cellStyle name="40 % – Zvýraznění2 4 2 6 3 5" xfId="24838"/>
    <cellStyle name="40 % – Zvýraznění2 4 2 6 3 6" xfId="36213"/>
    <cellStyle name="40 % – Zvýraznění2 4 2 6 4" xfId="3979"/>
    <cellStyle name="40 % – Zvýraznění2 4 2 6 4 2" xfId="9636"/>
    <cellStyle name="40 % – Zvýraznění2 4 2 6 4 2 2" xfId="17343"/>
    <cellStyle name="40 % – Zvýraznění2 4 2 6 4 2 3" xfId="28753"/>
    <cellStyle name="40 % – Zvýraznění2 4 2 6 4 2 4" xfId="40130"/>
    <cellStyle name="40 % – Zvýraznění2 4 2 6 4 3" xfId="21046"/>
    <cellStyle name="40 % – Zvýraznění2 4 2 6 4 3 2" xfId="32429"/>
    <cellStyle name="40 % – Zvýraznění2 4 2 6 4 3 3" xfId="43806"/>
    <cellStyle name="40 % – Zvýraznění2 4 2 6 4 4" xfId="13423"/>
    <cellStyle name="40 % – Zvýraznění2 4 2 6 4 5" xfId="24839"/>
    <cellStyle name="40 % – Zvýraznění2 4 2 6 4 6" xfId="36214"/>
    <cellStyle name="40 % – Zvýraznění2 4 2 6 5" xfId="9633"/>
    <cellStyle name="40 % – Zvýraznění2 4 2 6 5 2" xfId="15912"/>
    <cellStyle name="40 % – Zvýraznění2 4 2 6 5 3" xfId="27322"/>
    <cellStyle name="40 % – Zvýraznění2 4 2 6 5 4" xfId="38699"/>
    <cellStyle name="40 % – Zvýraznění2 4 2 6 6" xfId="21043"/>
    <cellStyle name="40 % – Zvýraznění2 4 2 6 6 2" xfId="32426"/>
    <cellStyle name="40 % – Zvýraznění2 4 2 6 6 3" xfId="43803"/>
    <cellStyle name="40 % – Zvýraznění2 4 2 6 7" xfId="13420"/>
    <cellStyle name="40 % – Zvýraznění2 4 2 6 8" xfId="24836"/>
    <cellStyle name="40 % – Zvýraznění2 4 2 6 9" xfId="36211"/>
    <cellStyle name="40 % – Zvýraznění2 4 2 7" xfId="3980"/>
    <cellStyle name="40 % – Zvýraznění2 4 2 7 2" xfId="3981"/>
    <cellStyle name="40 % – Zvýraznění2 4 2 7 2 2" xfId="9638"/>
    <cellStyle name="40 % – Zvýraznění2 4 2 7 2 2 2" xfId="17344"/>
    <cellStyle name="40 % – Zvýraznění2 4 2 7 2 2 3" xfId="28754"/>
    <cellStyle name="40 % – Zvýraznění2 4 2 7 2 2 4" xfId="40131"/>
    <cellStyle name="40 % – Zvýraznění2 4 2 7 2 3" xfId="21048"/>
    <cellStyle name="40 % – Zvýraznění2 4 2 7 2 3 2" xfId="32431"/>
    <cellStyle name="40 % – Zvýraznění2 4 2 7 2 3 3" xfId="43808"/>
    <cellStyle name="40 % – Zvýraznění2 4 2 7 2 4" xfId="13425"/>
    <cellStyle name="40 % – Zvýraznění2 4 2 7 2 5" xfId="24841"/>
    <cellStyle name="40 % – Zvýraznění2 4 2 7 2 6" xfId="36216"/>
    <cellStyle name="40 % – Zvýraznění2 4 2 7 3" xfId="3982"/>
    <cellStyle name="40 % – Zvýraznění2 4 2 7 3 2" xfId="9639"/>
    <cellStyle name="40 % – Zvýraznění2 4 2 7 3 2 2" xfId="17345"/>
    <cellStyle name="40 % – Zvýraznění2 4 2 7 3 2 3" xfId="28755"/>
    <cellStyle name="40 % – Zvýraznění2 4 2 7 3 2 4" xfId="40132"/>
    <cellStyle name="40 % – Zvýraznění2 4 2 7 3 3" xfId="21049"/>
    <cellStyle name="40 % – Zvýraznění2 4 2 7 3 3 2" xfId="32432"/>
    <cellStyle name="40 % – Zvýraznění2 4 2 7 3 3 3" xfId="43809"/>
    <cellStyle name="40 % – Zvýraznění2 4 2 7 3 4" xfId="13426"/>
    <cellStyle name="40 % – Zvýraznění2 4 2 7 3 5" xfId="24842"/>
    <cellStyle name="40 % – Zvýraznění2 4 2 7 3 6" xfId="36217"/>
    <cellStyle name="40 % – Zvýraznění2 4 2 7 4" xfId="3983"/>
    <cellStyle name="40 % – Zvýraznění2 4 2 7 4 2" xfId="9640"/>
    <cellStyle name="40 % – Zvýraznění2 4 2 7 4 2 2" xfId="17346"/>
    <cellStyle name="40 % – Zvýraznění2 4 2 7 4 2 3" xfId="28756"/>
    <cellStyle name="40 % – Zvýraznění2 4 2 7 4 2 4" xfId="40133"/>
    <cellStyle name="40 % – Zvýraznění2 4 2 7 4 3" xfId="21050"/>
    <cellStyle name="40 % – Zvýraznění2 4 2 7 4 3 2" xfId="32433"/>
    <cellStyle name="40 % – Zvýraznění2 4 2 7 4 3 3" xfId="43810"/>
    <cellStyle name="40 % – Zvýraznění2 4 2 7 4 4" xfId="13427"/>
    <cellStyle name="40 % – Zvýraznění2 4 2 7 4 5" xfId="24843"/>
    <cellStyle name="40 % – Zvýraznění2 4 2 7 4 6" xfId="36218"/>
    <cellStyle name="40 % – Zvýraznění2 4 2 7 5" xfId="9637"/>
    <cellStyle name="40 % – Zvýraznění2 4 2 7 5 2" xfId="15995"/>
    <cellStyle name="40 % – Zvýraznění2 4 2 7 5 3" xfId="27405"/>
    <cellStyle name="40 % – Zvýraznění2 4 2 7 5 4" xfId="38782"/>
    <cellStyle name="40 % – Zvýraznění2 4 2 7 6" xfId="21047"/>
    <cellStyle name="40 % – Zvýraznění2 4 2 7 6 2" xfId="32430"/>
    <cellStyle name="40 % – Zvýraznění2 4 2 7 6 3" xfId="43807"/>
    <cellStyle name="40 % – Zvýraznění2 4 2 7 7" xfId="13424"/>
    <cellStyle name="40 % – Zvýraznění2 4 2 7 8" xfId="24840"/>
    <cellStyle name="40 % – Zvýraznění2 4 2 7 9" xfId="36215"/>
    <cellStyle name="40 % – Zvýraznění2 4 2 8" xfId="3984"/>
    <cellStyle name="40 % – Zvýraznění2 4 2 8 2" xfId="9641"/>
    <cellStyle name="40 % – Zvýraznění2 4 2 8 2 2" xfId="17347"/>
    <cellStyle name="40 % – Zvýraznění2 4 2 8 2 3" xfId="28757"/>
    <cellStyle name="40 % – Zvýraznění2 4 2 8 2 4" xfId="40134"/>
    <cellStyle name="40 % – Zvýraznění2 4 2 8 3" xfId="21051"/>
    <cellStyle name="40 % – Zvýraznění2 4 2 8 3 2" xfId="32434"/>
    <cellStyle name="40 % – Zvýraznění2 4 2 8 3 3" xfId="43811"/>
    <cellStyle name="40 % – Zvýraznění2 4 2 8 4" xfId="13428"/>
    <cellStyle name="40 % – Zvýraznění2 4 2 8 5" xfId="24844"/>
    <cellStyle name="40 % – Zvýraznění2 4 2 8 6" xfId="36219"/>
    <cellStyle name="40 % – Zvýraznění2 4 2 9" xfId="3985"/>
    <cellStyle name="40 % – Zvýraznění2 4 2 9 2" xfId="9642"/>
    <cellStyle name="40 % – Zvýraznění2 4 2 9 2 2" xfId="17348"/>
    <cellStyle name="40 % – Zvýraznění2 4 2 9 2 3" xfId="28758"/>
    <cellStyle name="40 % – Zvýraznění2 4 2 9 2 4" xfId="40135"/>
    <cellStyle name="40 % – Zvýraznění2 4 2 9 3" xfId="21052"/>
    <cellStyle name="40 % – Zvýraznění2 4 2 9 3 2" xfId="32435"/>
    <cellStyle name="40 % – Zvýraznění2 4 2 9 3 3" xfId="43812"/>
    <cellStyle name="40 % – Zvýraznění2 4 2 9 4" xfId="13429"/>
    <cellStyle name="40 % – Zvýraznění2 4 2 9 5" xfId="24845"/>
    <cellStyle name="40 % – Zvýraznění2 4 2 9 6" xfId="36220"/>
    <cellStyle name="40 % – Zvýraznění2 4 3" xfId="321"/>
    <cellStyle name="40 % – Zvýraznění2 4 3 10" xfId="22797"/>
    <cellStyle name="40 % – Zvýraznění2 4 3 11" xfId="34172"/>
    <cellStyle name="40 % – Zvýraznění2 4 3 2" xfId="507"/>
    <cellStyle name="40 % – Zvýraznění2 4 3 2 2" xfId="3986"/>
    <cellStyle name="40 % – Zvýraznění2 4 3 2 2 2" xfId="9643"/>
    <cellStyle name="40 % – Zvýraznění2 4 3 2 2 2 2" xfId="18636"/>
    <cellStyle name="40 % – Zvýraznění2 4 3 2 2 2 3" xfId="30030"/>
    <cellStyle name="40 % – Zvýraznění2 4 3 2 2 2 4" xfId="41407"/>
    <cellStyle name="40 % – Zvýraznění2 4 3 2 2 3" xfId="21053"/>
    <cellStyle name="40 % – Zvýraznění2 4 3 2 2 3 2" xfId="32436"/>
    <cellStyle name="40 % – Zvýraznění2 4 3 2 2 3 3" xfId="43813"/>
    <cellStyle name="40 % – Zvýraznění2 4 3 2 2 4" xfId="13430"/>
    <cellStyle name="40 % – Zvýraznění2 4 3 2 2 5" xfId="24846"/>
    <cellStyle name="40 % – Zvýraznění2 4 3 2 2 6" xfId="36221"/>
    <cellStyle name="40 % – Zvýraznění2 4 3 2 3" xfId="7751"/>
    <cellStyle name="40 % – Zvýraznění2 4 3 2 3 2" xfId="15311"/>
    <cellStyle name="40 % – Zvýraznění2 4 3 2 3 3" xfId="26724"/>
    <cellStyle name="40 % – Zvýraznění2 4 3 2 3 4" xfId="38101"/>
    <cellStyle name="40 % – Zvýraznění2 4 3 2 4" xfId="19155"/>
    <cellStyle name="40 % – Zvýraznění2 4 3 2 4 2" xfId="30545"/>
    <cellStyle name="40 % – Zvýraznění2 4 3 2 4 3" xfId="41922"/>
    <cellStyle name="40 % – Zvýraznění2 4 3 2 5" xfId="11539"/>
    <cellStyle name="40 % – Zvýraznění2 4 3 2 6" xfId="22955"/>
    <cellStyle name="40 % – Zvýraznění2 4 3 2 7" xfId="34330"/>
    <cellStyle name="40 % – Zvýraznění2 4 3 3" xfId="3987"/>
    <cellStyle name="40 % – Zvýraznění2 4 3 3 2" xfId="9644"/>
    <cellStyle name="40 % – Zvýraznění2 4 3 3 2 2" xfId="17349"/>
    <cellStyle name="40 % – Zvýraznění2 4 3 3 2 3" xfId="28759"/>
    <cellStyle name="40 % – Zvýraznění2 4 3 3 2 4" xfId="40136"/>
    <cellStyle name="40 % – Zvýraznění2 4 3 3 3" xfId="21054"/>
    <cellStyle name="40 % – Zvýraznění2 4 3 3 3 2" xfId="32437"/>
    <cellStyle name="40 % – Zvýraznění2 4 3 3 3 3" xfId="43814"/>
    <cellStyle name="40 % – Zvýraznění2 4 3 3 4" xfId="13431"/>
    <cellStyle name="40 % – Zvýraznění2 4 3 3 5" xfId="24847"/>
    <cellStyle name="40 % – Zvýraznění2 4 3 3 6" xfId="36222"/>
    <cellStyle name="40 % – Zvýraznění2 4 3 4" xfId="3988"/>
    <cellStyle name="40 % – Zvýraznění2 4 3 4 2" xfId="9645"/>
    <cellStyle name="40 % – Zvýraznění2 4 3 4 2 2" xfId="17350"/>
    <cellStyle name="40 % – Zvýraznění2 4 3 4 2 3" xfId="28760"/>
    <cellStyle name="40 % – Zvýraznění2 4 3 4 2 4" xfId="40137"/>
    <cellStyle name="40 % – Zvýraznění2 4 3 4 3" xfId="21055"/>
    <cellStyle name="40 % – Zvýraznění2 4 3 4 3 2" xfId="32438"/>
    <cellStyle name="40 % – Zvýraznění2 4 3 4 3 3" xfId="43815"/>
    <cellStyle name="40 % – Zvýraznění2 4 3 4 4" xfId="13432"/>
    <cellStyle name="40 % – Zvýraznění2 4 3 4 5" xfId="24848"/>
    <cellStyle name="40 % – Zvýraznění2 4 3 4 6" xfId="36223"/>
    <cellStyle name="40 % – Zvýraznění2 4 3 5" xfId="3989"/>
    <cellStyle name="40 % – Zvýraznění2 4 3 5 2" xfId="9646"/>
    <cellStyle name="40 % – Zvýraznění2 4 3 5 2 2" xfId="18684"/>
    <cellStyle name="40 % – Zvýraznění2 4 3 5 2 3" xfId="30078"/>
    <cellStyle name="40 % – Zvýraznění2 4 3 5 2 4" xfId="41455"/>
    <cellStyle name="40 % – Zvýraznění2 4 3 5 3" xfId="21056"/>
    <cellStyle name="40 % – Zvýraznění2 4 3 5 3 2" xfId="32439"/>
    <cellStyle name="40 % – Zvýraznění2 4 3 5 3 3" xfId="43816"/>
    <cellStyle name="40 % – Zvýraznění2 4 3 5 4" xfId="13433"/>
    <cellStyle name="40 % – Zvýraznění2 4 3 5 5" xfId="24849"/>
    <cellStyle name="40 % – Zvýraznění2 4 3 5 6" xfId="36224"/>
    <cellStyle name="40 % – Zvýraznění2 4 3 6" xfId="7538"/>
    <cellStyle name="40 % – Zvýraznění2 4 3 6 2" xfId="11324"/>
    <cellStyle name="40 % – Zvýraznění2 4 3 6 2 2" xfId="18940"/>
    <cellStyle name="40 % – Zvýraznění2 4 3 6 2 3" xfId="30334"/>
    <cellStyle name="40 % – Zvýraznění2 4 3 6 2 4" xfId="41711"/>
    <cellStyle name="40 % – Zvýraznění2 4 3 6 3" xfId="22735"/>
    <cellStyle name="40 % – Zvýraznění2 4 3 6 3 2" xfId="34116"/>
    <cellStyle name="40 % – Zvýraznění2 4 3 6 3 3" xfId="45493"/>
    <cellStyle name="40 % – Zvýraznění2 4 3 6 4" xfId="15109"/>
    <cellStyle name="40 % – Zvýraznění2 4 3 6 5" xfId="26524"/>
    <cellStyle name="40 % – Zvýraznění2 4 3 6 6" xfId="37901"/>
    <cellStyle name="40 % – Zvýraznění2 4 3 7" xfId="7593"/>
    <cellStyle name="40 % – Zvýraznění2 4 3 7 2" xfId="15204"/>
    <cellStyle name="40 % – Zvýraznění2 4 3 7 3" xfId="26617"/>
    <cellStyle name="40 % – Zvýraznění2 4 3 7 4" xfId="37994"/>
    <cellStyle name="40 % – Zvýraznění2 4 3 8" xfId="18996"/>
    <cellStyle name="40 % – Zvýraznění2 4 3 8 2" xfId="30387"/>
    <cellStyle name="40 % – Zvýraznění2 4 3 8 3" xfId="41764"/>
    <cellStyle name="40 % – Zvýraznění2 4 3 9" xfId="11381"/>
    <cellStyle name="40 % – Zvýraznění2 4 4" xfId="350"/>
    <cellStyle name="40 % – Zvýraznění2 4 4 10" xfId="22825"/>
    <cellStyle name="40 % – Zvýraznění2 4 4 11" xfId="34200"/>
    <cellStyle name="40 % – Zvýraznění2 4 4 2" xfId="3990"/>
    <cellStyle name="40 % – Zvýraznění2 4 4 2 2" xfId="9647"/>
    <cellStyle name="40 % – Zvýraznění2 4 4 2 2 2" xfId="17351"/>
    <cellStyle name="40 % – Zvýraznění2 4 4 2 2 3" xfId="28761"/>
    <cellStyle name="40 % – Zvýraznění2 4 4 2 2 4" xfId="40138"/>
    <cellStyle name="40 % – Zvýraznění2 4 4 2 3" xfId="21057"/>
    <cellStyle name="40 % – Zvýraznění2 4 4 2 3 2" xfId="32440"/>
    <cellStyle name="40 % – Zvýraznění2 4 4 2 3 3" xfId="43817"/>
    <cellStyle name="40 % – Zvýraznění2 4 4 2 4" xfId="13434"/>
    <cellStyle name="40 % – Zvýraznění2 4 4 2 5" xfId="24850"/>
    <cellStyle name="40 % – Zvýraznění2 4 4 2 6" xfId="36225"/>
    <cellStyle name="40 % – Zvýraznění2 4 4 3" xfId="3991"/>
    <cellStyle name="40 % – Zvýraznění2 4 4 3 2" xfId="9648"/>
    <cellStyle name="40 % – Zvýraznění2 4 4 3 2 2" xfId="17352"/>
    <cellStyle name="40 % – Zvýraznění2 4 4 3 2 3" xfId="28762"/>
    <cellStyle name="40 % – Zvýraznění2 4 4 3 2 4" xfId="40139"/>
    <cellStyle name="40 % – Zvýraznění2 4 4 3 3" xfId="21058"/>
    <cellStyle name="40 % – Zvýraznění2 4 4 3 3 2" xfId="32441"/>
    <cellStyle name="40 % – Zvýraznění2 4 4 3 3 3" xfId="43818"/>
    <cellStyle name="40 % – Zvýraznění2 4 4 3 4" xfId="13435"/>
    <cellStyle name="40 % – Zvýraznění2 4 4 3 5" xfId="24851"/>
    <cellStyle name="40 % – Zvýraznění2 4 4 3 6" xfId="36226"/>
    <cellStyle name="40 % – Zvýraznění2 4 4 4" xfId="3992"/>
    <cellStyle name="40 % – Zvýraznění2 4 4 4 2" xfId="9649"/>
    <cellStyle name="40 % – Zvýraznění2 4 4 4 2 2" xfId="17353"/>
    <cellStyle name="40 % – Zvýraznění2 4 4 4 2 3" xfId="28763"/>
    <cellStyle name="40 % – Zvýraznění2 4 4 4 2 4" xfId="40140"/>
    <cellStyle name="40 % – Zvýraznění2 4 4 4 3" xfId="21059"/>
    <cellStyle name="40 % – Zvýraznění2 4 4 4 3 2" xfId="32442"/>
    <cellStyle name="40 % – Zvýraznění2 4 4 4 3 3" xfId="43819"/>
    <cellStyle name="40 % – Zvýraznění2 4 4 4 4" xfId="13436"/>
    <cellStyle name="40 % – Zvýraznění2 4 4 4 5" xfId="24852"/>
    <cellStyle name="40 % – Zvýraznění2 4 4 4 6" xfId="36227"/>
    <cellStyle name="40 % – Zvýraznění2 4 4 5" xfId="3993"/>
    <cellStyle name="40 % – Zvýraznění2 4 4 5 2" xfId="9650"/>
    <cellStyle name="40 % – Zvýraznění2 4 4 5 2 2" xfId="18710"/>
    <cellStyle name="40 % – Zvýraznění2 4 4 5 2 3" xfId="30104"/>
    <cellStyle name="40 % – Zvýraznění2 4 4 5 2 4" xfId="41481"/>
    <cellStyle name="40 % – Zvýraznění2 4 4 5 3" xfId="21060"/>
    <cellStyle name="40 % – Zvýraznění2 4 4 5 3 2" xfId="32443"/>
    <cellStyle name="40 % – Zvýraznění2 4 4 5 3 3" xfId="43820"/>
    <cellStyle name="40 % – Zvýraznění2 4 4 5 4" xfId="13437"/>
    <cellStyle name="40 % – Zvýraznění2 4 4 5 5" xfId="24853"/>
    <cellStyle name="40 % – Zvýraznění2 4 4 5 6" xfId="36228"/>
    <cellStyle name="40 % – Zvýraznění2 4 4 6" xfId="7539"/>
    <cellStyle name="40 % – Zvýraznění2 4 4 6 2" xfId="11325"/>
    <cellStyle name="40 % – Zvýraznění2 4 4 6 2 2" xfId="18941"/>
    <cellStyle name="40 % – Zvýraznění2 4 4 6 2 3" xfId="30335"/>
    <cellStyle name="40 % – Zvýraznění2 4 4 6 2 4" xfId="41712"/>
    <cellStyle name="40 % – Zvýraznění2 4 4 6 3" xfId="22736"/>
    <cellStyle name="40 % – Zvýraznění2 4 4 6 3 2" xfId="34117"/>
    <cellStyle name="40 % – Zvýraznění2 4 4 6 3 3" xfId="45494"/>
    <cellStyle name="40 % – Zvýraznění2 4 4 6 4" xfId="15110"/>
    <cellStyle name="40 % – Zvýraznění2 4 4 6 5" xfId="26525"/>
    <cellStyle name="40 % – Zvýraznění2 4 4 6 6" xfId="37902"/>
    <cellStyle name="40 % – Zvýraznění2 4 4 7" xfId="7621"/>
    <cellStyle name="40 % – Zvýraznění2 4 4 7 2" xfId="15232"/>
    <cellStyle name="40 % – Zvýraznění2 4 4 7 3" xfId="26645"/>
    <cellStyle name="40 % – Zvýraznění2 4 4 7 4" xfId="38022"/>
    <cellStyle name="40 % – Zvýraznění2 4 4 8" xfId="19024"/>
    <cellStyle name="40 % – Zvýraznění2 4 4 8 2" xfId="30415"/>
    <cellStyle name="40 % – Zvýraznění2 4 4 8 3" xfId="41792"/>
    <cellStyle name="40 % – Zvýraznění2 4 4 9" xfId="11409"/>
    <cellStyle name="40 % – Zvýraznění2 4 5" xfId="508"/>
    <cellStyle name="40 % – Zvýraznění2 4 5 10" xfId="34331"/>
    <cellStyle name="40 % – Zvýraznění2 4 5 2" xfId="3994"/>
    <cellStyle name="40 % – Zvýraznění2 4 5 2 2" xfId="9651"/>
    <cellStyle name="40 % – Zvýraznění2 4 5 2 2 2" xfId="17354"/>
    <cellStyle name="40 % – Zvýraznění2 4 5 2 2 3" xfId="28764"/>
    <cellStyle name="40 % – Zvýraznění2 4 5 2 2 4" xfId="40141"/>
    <cellStyle name="40 % – Zvýraznění2 4 5 2 3" xfId="21061"/>
    <cellStyle name="40 % – Zvýraznění2 4 5 2 3 2" xfId="32444"/>
    <cellStyle name="40 % – Zvýraznění2 4 5 2 3 3" xfId="43821"/>
    <cellStyle name="40 % – Zvýraznění2 4 5 2 4" xfId="13438"/>
    <cellStyle name="40 % – Zvýraznění2 4 5 2 5" xfId="24854"/>
    <cellStyle name="40 % – Zvýraznění2 4 5 2 6" xfId="36229"/>
    <cellStyle name="40 % – Zvýraznění2 4 5 3" xfId="3995"/>
    <cellStyle name="40 % – Zvýraznění2 4 5 3 2" xfId="9652"/>
    <cellStyle name="40 % – Zvýraznění2 4 5 3 2 2" xfId="17355"/>
    <cellStyle name="40 % – Zvýraznění2 4 5 3 2 3" xfId="28765"/>
    <cellStyle name="40 % – Zvýraznění2 4 5 3 2 4" xfId="40142"/>
    <cellStyle name="40 % – Zvýraznění2 4 5 3 3" xfId="21062"/>
    <cellStyle name="40 % – Zvýraznění2 4 5 3 3 2" xfId="32445"/>
    <cellStyle name="40 % – Zvýraznění2 4 5 3 3 3" xfId="43822"/>
    <cellStyle name="40 % – Zvýraznění2 4 5 3 4" xfId="13439"/>
    <cellStyle name="40 % – Zvýraznění2 4 5 3 5" xfId="24855"/>
    <cellStyle name="40 % – Zvýraznění2 4 5 3 6" xfId="36230"/>
    <cellStyle name="40 % – Zvýraznění2 4 5 4" xfId="3996"/>
    <cellStyle name="40 % – Zvýraznění2 4 5 4 2" xfId="9653"/>
    <cellStyle name="40 % – Zvýraznění2 4 5 4 2 2" xfId="17356"/>
    <cellStyle name="40 % – Zvýraznění2 4 5 4 2 3" xfId="28766"/>
    <cellStyle name="40 % – Zvýraznění2 4 5 4 2 4" xfId="40143"/>
    <cellStyle name="40 % – Zvýraznění2 4 5 4 3" xfId="21063"/>
    <cellStyle name="40 % – Zvýraznění2 4 5 4 3 2" xfId="32446"/>
    <cellStyle name="40 % – Zvýraznění2 4 5 4 3 3" xfId="43823"/>
    <cellStyle name="40 % – Zvýraznění2 4 5 4 4" xfId="13440"/>
    <cellStyle name="40 % – Zvýraznění2 4 5 4 5" xfId="24856"/>
    <cellStyle name="40 % – Zvýraznění2 4 5 4 6" xfId="36231"/>
    <cellStyle name="40 % – Zvýraznění2 4 5 5" xfId="3997"/>
    <cellStyle name="40 % – Zvýraznění2 4 5 5 2" xfId="9654"/>
    <cellStyle name="40 % – Zvýraznění2 4 5 5 2 2" xfId="18621"/>
    <cellStyle name="40 % – Zvýraznění2 4 5 5 2 3" xfId="30015"/>
    <cellStyle name="40 % – Zvýraznění2 4 5 5 2 4" xfId="41392"/>
    <cellStyle name="40 % – Zvýraznění2 4 5 5 3" xfId="21064"/>
    <cellStyle name="40 % – Zvýraznění2 4 5 5 3 2" xfId="32447"/>
    <cellStyle name="40 % – Zvýraznění2 4 5 5 3 3" xfId="43824"/>
    <cellStyle name="40 % – Zvýraznění2 4 5 5 4" xfId="13441"/>
    <cellStyle name="40 % – Zvýraznění2 4 5 5 5" xfId="24857"/>
    <cellStyle name="40 % – Zvýraznění2 4 5 5 6" xfId="36232"/>
    <cellStyle name="40 % – Zvýraznění2 4 5 6" xfId="7752"/>
    <cellStyle name="40 % – Zvýraznění2 4 5 6 2" xfId="15297"/>
    <cellStyle name="40 % – Zvýraznění2 4 5 6 3" xfId="26710"/>
    <cellStyle name="40 % – Zvýraznění2 4 5 6 4" xfId="38087"/>
    <cellStyle name="40 % – Zvýraznění2 4 5 7" xfId="19156"/>
    <cellStyle name="40 % – Zvýraznění2 4 5 7 2" xfId="30546"/>
    <cellStyle name="40 % – Zvýraznění2 4 5 7 3" xfId="41923"/>
    <cellStyle name="40 % – Zvýraznění2 4 5 8" xfId="11540"/>
    <cellStyle name="40 % – Zvýraznění2 4 5 9" xfId="22956"/>
    <cellStyle name="40 % – Zvýraznění2 4 6" xfId="3998"/>
    <cellStyle name="40 % – Zvýraznění2 4 6 2" xfId="3999"/>
    <cellStyle name="40 % – Zvýraznění2 4 6 2 2" xfId="9656"/>
    <cellStyle name="40 % – Zvýraznění2 4 6 2 2 2" xfId="17357"/>
    <cellStyle name="40 % – Zvýraznění2 4 6 2 2 3" xfId="28767"/>
    <cellStyle name="40 % – Zvýraznění2 4 6 2 2 4" xfId="40144"/>
    <cellStyle name="40 % – Zvýraznění2 4 6 2 3" xfId="21066"/>
    <cellStyle name="40 % – Zvýraznění2 4 6 2 3 2" xfId="32449"/>
    <cellStyle name="40 % – Zvýraznění2 4 6 2 3 3" xfId="43826"/>
    <cellStyle name="40 % – Zvýraznění2 4 6 2 4" xfId="13443"/>
    <cellStyle name="40 % – Zvýraznění2 4 6 2 5" xfId="24859"/>
    <cellStyle name="40 % – Zvýraznění2 4 6 2 6" xfId="36234"/>
    <cellStyle name="40 % – Zvýraznění2 4 6 3" xfId="4000"/>
    <cellStyle name="40 % – Zvýraznění2 4 6 3 2" xfId="9657"/>
    <cellStyle name="40 % – Zvýraznění2 4 6 3 2 2" xfId="17358"/>
    <cellStyle name="40 % – Zvýraznění2 4 6 3 2 3" xfId="28768"/>
    <cellStyle name="40 % – Zvýraznění2 4 6 3 2 4" xfId="40145"/>
    <cellStyle name="40 % – Zvýraznění2 4 6 3 3" xfId="21067"/>
    <cellStyle name="40 % – Zvýraznění2 4 6 3 3 2" xfId="32450"/>
    <cellStyle name="40 % – Zvýraznění2 4 6 3 3 3" xfId="43827"/>
    <cellStyle name="40 % – Zvýraznění2 4 6 3 4" xfId="13444"/>
    <cellStyle name="40 % – Zvýraznění2 4 6 3 5" xfId="24860"/>
    <cellStyle name="40 % – Zvýraznění2 4 6 3 6" xfId="36235"/>
    <cellStyle name="40 % – Zvýraznění2 4 6 4" xfId="4001"/>
    <cellStyle name="40 % – Zvýraznění2 4 6 4 2" xfId="9658"/>
    <cellStyle name="40 % – Zvýraznění2 4 6 4 2 2" xfId="17359"/>
    <cellStyle name="40 % – Zvýraznění2 4 6 4 2 3" xfId="28769"/>
    <cellStyle name="40 % – Zvýraznění2 4 6 4 2 4" xfId="40146"/>
    <cellStyle name="40 % – Zvýraznění2 4 6 4 3" xfId="21068"/>
    <cellStyle name="40 % – Zvýraznění2 4 6 4 3 2" xfId="32451"/>
    <cellStyle name="40 % – Zvýraznění2 4 6 4 3 3" xfId="43828"/>
    <cellStyle name="40 % – Zvýraznění2 4 6 4 4" xfId="13445"/>
    <cellStyle name="40 % – Zvýraznění2 4 6 4 5" xfId="24861"/>
    <cellStyle name="40 % – Zvýraznění2 4 6 4 6" xfId="36236"/>
    <cellStyle name="40 % – Zvýraznění2 4 6 5" xfId="9655"/>
    <cellStyle name="40 % – Zvýraznění2 4 6 5 2" xfId="15518"/>
    <cellStyle name="40 % – Zvýraznění2 4 6 5 3" xfId="26929"/>
    <cellStyle name="40 % – Zvýraznění2 4 6 5 4" xfId="38306"/>
    <cellStyle name="40 % – Zvýraznění2 4 6 6" xfId="21065"/>
    <cellStyle name="40 % – Zvýraznění2 4 6 6 2" xfId="32448"/>
    <cellStyle name="40 % – Zvýraznění2 4 6 6 3" xfId="43825"/>
    <cellStyle name="40 % – Zvýraznění2 4 6 7" xfId="13442"/>
    <cellStyle name="40 % – Zvýraznění2 4 6 8" xfId="24858"/>
    <cellStyle name="40 % – Zvýraznění2 4 6 9" xfId="36233"/>
    <cellStyle name="40 % – Zvýraznění2 4 7" xfId="4002"/>
    <cellStyle name="40 % – Zvýraznění2 4 7 2" xfId="4003"/>
    <cellStyle name="40 % – Zvýraznění2 4 7 2 2" xfId="9660"/>
    <cellStyle name="40 % – Zvýraznění2 4 7 2 2 2" xfId="17360"/>
    <cellStyle name="40 % – Zvýraznění2 4 7 2 2 3" xfId="28770"/>
    <cellStyle name="40 % – Zvýraznění2 4 7 2 2 4" xfId="40147"/>
    <cellStyle name="40 % – Zvýraznění2 4 7 2 3" xfId="21070"/>
    <cellStyle name="40 % – Zvýraznění2 4 7 2 3 2" xfId="32453"/>
    <cellStyle name="40 % – Zvýraznění2 4 7 2 3 3" xfId="43830"/>
    <cellStyle name="40 % – Zvýraznění2 4 7 2 4" xfId="13447"/>
    <cellStyle name="40 % – Zvýraznění2 4 7 2 5" xfId="24863"/>
    <cellStyle name="40 % – Zvýraznění2 4 7 2 6" xfId="36238"/>
    <cellStyle name="40 % – Zvýraznění2 4 7 3" xfId="4004"/>
    <cellStyle name="40 % – Zvýraznění2 4 7 3 2" xfId="9661"/>
    <cellStyle name="40 % – Zvýraznění2 4 7 3 2 2" xfId="17361"/>
    <cellStyle name="40 % – Zvýraznění2 4 7 3 2 3" xfId="28771"/>
    <cellStyle name="40 % – Zvýraznění2 4 7 3 2 4" xfId="40148"/>
    <cellStyle name="40 % – Zvýraznění2 4 7 3 3" xfId="21071"/>
    <cellStyle name="40 % – Zvýraznění2 4 7 3 3 2" xfId="32454"/>
    <cellStyle name="40 % – Zvýraznění2 4 7 3 3 3" xfId="43831"/>
    <cellStyle name="40 % – Zvýraznění2 4 7 3 4" xfId="13448"/>
    <cellStyle name="40 % – Zvýraznění2 4 7 3 5" xfId="24864"/>
    <cellStyle name="40 % – Zvýraznění2 4 7 3 6" xfId="36239"/>
    <cellStyle name="40 % – Zvýraznění2 4 7 4" xfId="4005"/>
    <cellStyle name="40 % – Zvýraznění2 4 7 4 2" xfId="9662"/>
    <cellStyle name="40 % – Zvýraznění2 4 7 4 2 2" xfId="17362"/>
    <cellStyle name="40 % – Zvýraznění2 4 7 4 2 3" xfId="28772"/>
    <cellStyle name="40 % – Zvýraznění2 4 7 4 2 4" xfId="40149"/>
    <cellStyle name="40 % – Zvýraznění2 4 7 4 3" xfId="21072"/>
    <cellStyle name="40 % – Zvýraznění2 4 7 4 3 2" xfId="32455"/>
    <cellStyle name="40 % – Zvýraznění2 4 7 4 3 3" xfId="43832"/>
    <cellStyle name="40 % – Zvýraznění2 4 7 4 4" xfId="13449"/>
    <cellStyle name="40 % – Zvýraznění2 4 7 4 5" xfId="24865"/>
    <cellStyle name="40 % – Zvýraznění2 4 7 4 6" xfId="36240"/>
    <cellStyle name="40 % – Zvýraznění2 4 7 5" xfId="9659"/>
    <cellStyle name="40 % – Zvýraznění2 4 7 5 2" xfId="15576"/>
    <cellStyle name="40 % – Zvýraznění2 4 7 5 3" xfId="26987"/>
    <cellStyle name="40 % – Zvýraznění2 4 7 5 4" xfId="38364"/>
    <cellStyle name="40 % – Zvýraznění2 4 7 6" xfId="21069"/>
    <cellStyle name="40 % – Zvýraznění2 4 7 6 2" xfId="32452"/>
    <cellStyle name="40 % – Zvýraznění2 4 7 6 3" xfId="43829"/>
    <cellStyle name="40 % – Zvýraznění2 4 7 7" xfId="13446"/>
    <cellStyle name="40 % – Zvýraznění2 4 7 8" xfId="24862"/>
    <cellStyle name="40 % – Zvýraznění2 4 7 9" xfId="36237"/>
    <cellStyle name="40 % – Zvýraznění2 4 8" xfId="4006"/>
    <cellStyle name="40 % – Zvýraznění2 4 8 2" xfId="4007"/>
    <cellStyle name="40 % – Zvýraznění2 4 8 2 2" xfId="9664"/>
    <cellStyle name="40 % – Zvýraznění2 4 8 2 2 2" xfId="17363"/>
    <cellStyle name="40 % – Zvýraznění2 4 8 2 2 3" xfId="28773"/>
    <cellStyle name="40 % – Zvýraznění2 4 8 2 2 4" xfId="40150"/>
    <cellStyle name="40 % – Zvýraznění2 4 8 2 3" xfId="21074"/>
    <cellStyle name="40 % – Zvýraznění2 4 8 2 3 2" xfId="32457"/>
    <cellStyle name="40 % – Zvýraznění2 4 8 2 3 3" xfId="43834"/>
    <cellStyle name="40 % – Zvýraznění2 4 8 2 4" xfId="13451"/>
    <cellStyle name="40 % – Zvýraznění2 4 8 2 5" xfId="24867"/>
    <cellStyle name="40 % – Zvýraznění2 4 8 2 6" xfId="36242"/>
    <cellStyle name="40 % – Zvýraznění2 4 8 3" xfId="4008"/>
    <cellStyle name="40 % – Zvýraznění2 4 8 3 2" xfId="9665"/>
    <cellStyle name="40 % – Zvýraznění2 4 8 3 2 2" xfId="17364"/>
    <cellStyle name="40 % – Zvýraznění2 4 8 3 2 3" xfId="28774"/>
    <cellStyle name="40 % – Zvýraznění2 4 8 3 2 4" xfId="40151"/>
    <cellStyle name="40 % – Zvýraznění2 4 8 3 3" xfId="21075"/>
    <cellStyle name="40 % – Zvýraznění2 4 8 3 3 2" xfId="32458"/>
    <cellStyle name="40 % – Zvýraznění2 4 8 3 3 3" xfId="43835"/>
    <cellStyle name="40 % – Zvýraznění2 4 8 3 4" xfId="13452"/>
    <cellStyle name="40 % – Zvýraznění2 4 8 3 5" xfId="24868"/>
    <cellStyle name="40 % – Zvýraznění2 4 8 3 6" xfId="36243"/>
    <cellStyle name="40 % – Zvýraznění2 4 8 4" xfId="4009"/>
    <cellStyle name="40 % – Zvýraznění2 4 8 4 2" xfId="9666"/>
    <cellStyle name="40 % – Zvýraznění2 4 8 4 2 2" xfId="17365"/>
    <cellStyle name="40 % – Zvýraznění2 4 8 4 2 3" xfId="28775"/>
    <cellStyle name="40 % – Zvýraznění2 4 8 4 2 4" xfId="40152"/>
    <cellStyle name="40 % – Zvýraznění2 4 8 4 3" xfId="21076"/>
    <cellStyle name="40 % – Zvýraznění2 4 8 4 3 2" xfId="32459"/>
    <cellStyle name="40 % – Zvýraznění2 4 8 4 3 3" xfId="43836"/>
    <cellStyle name="40 % – Zvýraznění2 4 8 4 4" xfId="13453"/>
    <cellStyle name="40 % – Zvýraznění2 4 8 4 5" xfId="24869"/>
    <cellStyle name="40 % – Zvýraznění2 4 8 4 6" xfId="36244"/>
    <cellStyle name="40 % – Zvýraznění2 4 8 5" xfId="9663"/>
    <cellStyle name="40 % – Zvýraznění2 4 8 5 2" xfId="15734"/>
    <cellStyle name="40 % – Zvýraznění2 4 8 5 3" xfId="27144"/>
    <cellStyle name="40 % – Zvýraznění2 4 8 5 4" xfId="38521"/>
    <cellStyle name="40 % – Zvýraznění2 4 8 6" xfId="21073"/>
    <cellStyle name="40 % – Zvýraznění2 4 8 6 2" xfId="32456"/>
    <cellStyle name="40 % – Zvýraznění2 4 8 6 3" xfId="43833"/>
    <cellStyle name="40 % – Zvýraznění2 4 8 7" xfId="13450"/>
    <cellStyle name="40 % – Zvýraznění2 4 8 8" xfId="24866"/>
    <cellStyle name="40 % – Zvýraznění2 4 8 9" xfId="36241"/>
    <cellStyle name="40 % – Zvýraznění2 4 9" xfId="4010"/>
    <cellStyle name="40 % – Zvýraznění2 4 9 2" xfId="4011"/>
    <cellStyle name="40 % – Zvýraznění2 4 9 2 2" xfId="9668"/>
    <cellStyle name="40 % – Zvýraznění2 4 9 2 2 2" xfId="17366"/>
    <cellStyle name="40 % – Zvýraznění2 4 9 2 2 3" xfId="28776"/>
    <cellStyle name="40 % – Zvýraznění2 4 9 2 2 4" xfId="40153"/>
    <cellStyle name="40 % – Zvýraznění2 4 9 2 3" xfId="21078"/>
    <cellStyle name="40 % – Zvýraznění2 4 9 2 3 2" xfId="32461"/>
    <cellStyle name="40 % – Zvýraznění2 4 9 2 3 3" xfId="43838"/>
    <cellStyle name="40 % – Zvýraznění2 4 9 2 4" xfId="13455"/>
    <cellStyle name="40 % – Zvýraznění2 4 9 2 5" xfId="24871"/>
    <cellStyle name="40 % – Zvýraznění2 4 9 2 6" xfId="36246"/>
    <cellStyle name="40 % – Zvýraznění2 4 9 3" xfId="4012"/>
    <cellStyle name="40 % – Zvýraznění2 4 9 3 2" xfId="9669"/>
    <cellStyle name="40 % – Zvýraznění2 4 9 3 2 2" xfId="17367"/>
    <cellStyle name="40 % – Zvýraznění2 4 9 3 2 3" xfId="28777"/>
    <cellStyle name="40 % – Zvýraznění2 4 9 3 2 4" xfId="40154"/>
    <cellStyle name="40 % – Zvýraznění2 4 9 3 3" xfId="21079"/>
    <cellStyle name="40 % – Zvýraznění2 4 9 3 3 2" xfId="32462"/>
    <cellStyle name="40 % – Zvýraznění2 4 9 3 3 3" xfId="43839"/>
    <cellStyle name="40 % – Zvýraznění2 4 9 3 4" xfId="13456"/>
    <cellStyle name="40 % – Zvýraznění2 4 9 3 5" xfId="24872"/>
    <cellStyle name="40 % – Zvýraznění2 4 9 3 6" xfId="36247"/>
    <cellStyle name="40 % – Zvýraznění2 4 9 4" xfId="4013"/>
    <cellStyle name="40 % – Zvýraznění2 4 9 4 2" xfId="9670"/>
    <cellStyle name="40 % – Zvýraznění2 4 9 4 2 2" xfId="17368"/>
    <cellStyle name="40 % – Zvýraznění2 4 9 4 2 3" xfId="28778"/>
    <cellStyle name="40 % – Zvýraznění2 4 9 4 2 4" xfId="40155"/>
    <cellStyle name="40 % – Zvýraznění2 4 9 4 3" xfId="21080"/>
    <cellStyle name="40 % – Zvýraznění2 4 9 4 3 2" xfId="32463"/>
    <cellStyle name="40 % – Zvýraznění2 4 9 4 3 3" xfId="43840"/>
    <cellStyle name="40 % – Zvýraznění2 4 9 4 4" xfId="13457"/>
    <cellStyle name="40 % – Zvýraznění2 4 9 4 5" xfId="24873"/>
    <cellStyle name="40 % – Zvýraznění2 4 9 4 6" xfId="36248"/>
    <cellStyle name="40 % – Zvýraznění2 4 9 5" xfId="9667"/>
    <cellStyle name="40 % – Zvýraznění2 4 9 5 2" xfId="15816"/>
    <cellStyle name="40 % – Zvýraznění2 4 9 5 3" xfId="27226"/>
    <cellStyle name="40 % – Zvýraznění2 4 9 5 4" xfId="38603"/>
    <cellStyle name="40 % – Zvýraznění2 4 9 6" xfId="21077"/>
    <cellStyle name="40 % – Zvýraznění2 4 9 6 2" xfId="32460"/>
    <cellStyle name="40 % – Zvýraznění2 4 9 6 3" xfId="43837"/>
    <cellStyle name="40 % – Zvýraznění2 4 9 7" xfId="13454"/>
    <cellStyle name="40 % – Zvýraznění2 4 9 8" xfId="24870"/>
    <cellStyle name="40 % – Zvýraznění2 4 9 9" xfId="36245"/>
    <cellStyle name="40 % – Zvýraznění2 5" xfId="509"/>
    <cellStyle name="40 % – Zvýraznění2 5 10" xfId="4014"/>
    <cellStyle name="40 % – Zvýraznění2 5 10 2" xfId="9671"/>
    <cellStyle name="40 % – Zvýraznění2 5 10 2 2" xfId="17369"/>
    <cellStyle name="40 % – Zvýraznění2 5 10 2 3" xfId="28779"/>
    <cellStyle name="40 % – Zvýraznění2 5 10 2 4" xfId="40156"/>
    <cellStyle name="40 % – Zvýraznění2 5 10 3" xfId="21081"/>
    <cellStyle name="40 % – Zvýraznění2 5 10 3 2" xfId="32464"/>
    <cellStyle name="40 % – Zvýraznění2 5 10 3 3" xfId="43841"/>
    <cellStyle name="40 % – Zvýraznění2 5 10 4" xfId="13458"/>
    <cellStyle name="40 % – Zvýraznění2 5 10 5" xfId="24874"/>
    <cellStyle name="40 % – Zvýraznění2 5 10 6" xfId="36249"/>
    <cellStyle name="40 % – Zvýraznění2 5 11" xfId="4015"/>
    <cellStyle name="40 % – Zvýraznění2 5 11 2" xfId="9672"/>
    <cellStyle name="40 % – Zvýraznění2 5 11 2 2" xfId="17370"/>
    <cellStyle name="40 % – Zvýraznění2 5 11 2 3" xfId="28780"/>
    <cellStyle name="40 % – Zvýraznění2 5 11 2 4" xfId="40157"/>
    <cellStyle name="40 % – Zvýraznění2 5 11 3" xfId="21082"/>
    <cellStyle name="40 % – Zvýraznění2 5 11 3 2" xfId="32465"/>
    <cellStyle name="40 % – Zvýraznění2 5 11 3 3" xfId="43842"/>
    <cellStyle name="40 % – Zvýraznění2 5 11 4" xfId="13459"/>
    <cellStyle name="40 % – Zvýraznění2 5 11 5" xfId="24875"/>
    <cellStyle name="40 % – Zvýraznění2 5 11 6" xfId="36250"/>
    <cellStyle name="40 % – Zvýraznění2 5 12" xfId="4016"/>
    <cellStyle name="40 % – Zvýraznění2 5 12 2" xfId="9673"/>
    <cellStyle name="40 % – Zvýraznění2 5 12 2 2" xfId="18798"/>
    <cellStyle name="40 % – Zvýraznění2 5 12 2 3" xfId="30192"/>
    <cellStyle name="40 % – Zvýraznění2 5 12 2 4" xfId="41569"/>
    <cellStyle name="40 % – Zvýraznění2 5 12 3" xfId="21083"/>
    <cellStyle name="40 % – Zvýraznění2 5 12 3 2" xfId="32466"/>
    <cellStyle name="40 % – Zvýraznění2 5 12 3 3" xfId="43843"/>
    <cellStyle name="40 % – Zvýraznění2 5 12 4" xfId="13460"/>
    <cellStyle name="40 % – Zvýraznění2 5 12 5" xfId="24876"/>
    <cellStyle name="40 % – Zvýraznění2 5 12 6" xfId="36251"/>
    <cellStyle name="40 % – Zvýraznění2 5 13" xfId="7753"/>
    <cellStyle name="40 % – Zvýraznění2 5 13 2" xfId="15274"/>
    <cellStyle name="40 % – Zvýraznění2 5 13 3" xfId="26687"/>
    <cellStyle name="40 % – Zvýraznění2 5 13 4" xfId="38064"/>
    <cellStyle name="40 % – Zvýraznění2 5 14" xfId="19157"/>
    <cellStyle name="40 % – Zvýraznění2 5 14 2" xfId="30547"/>
    <cellStyle name="40 % – Zvýraznění2 5 14 3" xfId="41924"/>
    <cellStyle name="40 % – Zvýraznění2 5 15" xfId="11541"/>
    <cellStyle name="40 % – Zvýraznění2 5 16" xfId="22957"/>
    <cellStyle name="40 % – Zvýraznění2 5 17" xfId="34332"/>
    <cellStyle name="40 % – Zvýraznění2 5 2" xfId="510"/>
    <cellStyle name="40 % – Zvýraznění2 5 2 10" xfId="34333"/>
    <cellStyle name="40 % – Zvýraznění2 5 2 2" xfId="4017"/>
    <cellStyle name="40 % – Zvýraznění2 5 2 2 2" xfId="9674"/>
    <cellStyle name="40 % – Zvýraznění2 5 2 2 2 2" xfId="17371"/>
    <cellStyle name="40 % – Zvýraznění2 5 2 2 2 3" xfId="28781"/>
    <cellStyle name="40 % – Zvýraznění2 5 2 2 2 4" xfId="40158"/>
    <cellStyle name="40 % – Zvýraznění2 5 2 2 3" xfId="21084"/>
    <cellStyle name="40 % – Zvýraznění2 5 2 2 3 2" xfId="32467"/>
    <cellStyle name="40 % – Zvýraznění2 5 2 2 3 3" xfId="43844"/>
    <cellStyle name="40 % – Zvýraznění2 5 2 2 4" xfId="13461"/>
    <cellStyle name="40 % – Zvýraznění2 5 2 2 5" xfId="24877"/>
    <cellStyle name="40 % – Zvýraznění2 5 2 2 6" xfId="36252"/>
    <cellStyle name="40 % – Zvýraznění2 5 2 3" xfId="4018"/>
    <cellStyle name="40 % – Zvýraznění2 5 2 3 2" xfId="9675"/>
    <cellStyle name="40 % – Zvýraznění2 5 2 3 2 2" xfId="17372"/>
    <cellStyle name="40 % – Zvýraznění2 5 2 3 2 3" xfId="28782"/>
    <cellStyle name="40 % – Zvýraznění2 5 2 3 2 4" xfId="40159"/>
    <cellStyle name="40 % – Zvýraznění2 5 2 3 3" xfId="21085"/>
    <cellStyle name="40 % – Zvýraznění2 5 2 3 3 2" xfId="32468"/>
    <cellStyle name="40 % – Zvýraznění2 5 2 3 3 3" xfId="43845"/>
    <cellStyle name="40 % – Zvýraznění2 5 2 3 4" xfId="13462"/>
    <cellStyle name="40 % – Zvýraznění2 5 2 3 5" xfId="24878"/>
    <cellStyle name="40 % – Zvýraznění2 5 2 3 6" xfId="36253"/>
    <cellStyle name="40 % – Zvýraznění2 5 2 4" xfId="4019"/>
    <cellStyle name="40 % – Zvýraznění2 5 2 4 2" xfId="9676"/>
    <cellStyle name="40 % – Zvýraznění2 5 2 4 2 2" xfId="17373"/>
    <cellStyle name="40 % – Zvýraznění2 5 2 4 2 3" xfId="28783"/>
    <cellStyle name="40 % – Zvýraznění2 5 2 4 2 4" xfId="40160"/>
    <cellStyle name="40 % – Zvýraznění2 5 2 4 3" xfId="21086"/>
    <cellStyle name="40 % – Zvýraznění2 5 2 4 3 2" xfId="32469"/>
    <cellStyle name="40 % – Zvýraznění2 5 2 4 3 3" xfId="43846"/>
    <cellStyle name="40 % – Zvýraznění2 5 2 4 4" xfId="13463"/>
    <cellStyle name="40 % – Zvýraznění2 5 2 4 5" xfId="24879"/>
    <cellStyle name="40 % – Zvýraznění2 5 2 4 6" xfId="36254"/>
    <cellStyle name="40 % – Zvýraznění2 5 2 5" xfId="4020"/>
    <cellStyle name="40 % – Zvýraznění2 5 2 5 2" xfId="9677"/>
    <cellStyle name="40 % – Zvýraznění2 5 2 5 2 2" xfId="18651"/>
    <cellStyle name="40 % – Zvýraznění2 5 2 5 2 3" xfId="30045"/>
    <cellStyle name="40 % – Zvýraznění2 5 2 5 2 4" xfId="41422"/>
    <cellStyle name="40 % – Zvýraznění2 5 2 5 3" xfId="21087"/>
    <cellStyle name="40 % – Zvýraznění2 5 2 5 3 2" xfId="32470"/>
    <cellStyle name="40 % – Zvýraznění2 5 2 5 3 3" xfId="43847"/>
    <cellStyle name="40 % – Zvýraznění2 5 2 5 4" xfId="13464"/>
    <cellStyle name="40 % – Zvýraznění2 5 2 5 5" xfId="24880"/>
    <cellStyle name="40 % – Zvýraznění2 5 2 5 6" xfId="36255"/>
    <cellStyle name="40 % – Zvýraznění2 5 2 6" xfId="7754"/>
    <cellStyle name="40 % – Zvýraznění2 5 2 6 2" xfId="15415"/>
    <cellStyle name="40 % – Zvýraznění2 5 2 6 3" xfId="26828"/>
    <cellStyle name="40 % – Zvýraznění2 5 2 6 4" xfId="38205"/>
    <cellStyle name="40 % – Zvýraznění2 5 2 7" xfId="19158"/>
    <cellStyle name="40 % – Zvýraznění2 5 2 7 2" xfId="30548"/>
    <cellStyle name="40 % – Zvýraznění2 5 2 7 3" xfId="41925"/>
    <cellStyle name="40 % – Zvýraznění2 5 2 8" xfId="11542"/>
    <cellStyle name="40 % – Zvýraznění2 5 2 9" xfId="22958"/>
    <cellStyle name="40 % – Zvýraznění2 5 3" xfId="511"/>
    <cellStyle name="40 % – Zvýraznění2 5 3 10" xfId="34334"/>
    <cellStyle name="40 % – Zvýraznění2 5 3 2" xfId="4021"/>
    <cellStyle name="40 % – Zvýraznění2 5 3 2 2" xfId="9678"/>
    <cellStyle name="40 % – Zvýraznění2 5 3 2 2 2" xfId="17374"/>
    <cellStyle name="40 % – Zvýraznění2 5 3 2 2 3" xfId="28784"/>
    <cellStyle name="40 % – Zvýraznění2 5 3 2 2 4" xfId="40161"/>
    <cellStyle name="40 % – Zvýraznění2 5 3 2 3" xfId="21088"/>
    <cellStyle name="40 % – Zvýraznění2 5 3 2 3 2" xfId="32471"/>
    <cellStyle name="40 % – Zvýraznění2 5 3 2 3 3" xfId="43848"/>
    <cellStyle name="40 % – Zvýraznění2 5 3 2 4" xfId="13465"/>
    <cellStyle name="40 % – Zvýraznění2 5 3 2 5" xfId="24881"/>
    <cellStyle name="40 % – Zvýraznění2 5 3 2 6" xfId="36256"/>
    <cellStyle name="40 % – Zvýraznění2 5 3 3" xfId="4022"/>
    <cellStyle name="40 % – Zvýraznění2 5 3 3 2" xfId="9679"/>
    <cellStyle name="40 % – Zvýraznění2 5 3 3 2 2" xfId="17375"/>
    <cellStyle name="40 % – Zvýraznění2 5 3 3 2 3" xfId="28785"/>
    <cellStyle name="40 % – Zvýraznění2 5 3 3 2 4" xfId="40162"/>
    <cellStyle name="40 % – Zvýraznění2 5 3 3 3" xfId="21089"/>
    <cellStyle name="40 % – Zvýraznění2 5 3 3 3 2" xfId="32472"/>
    <cellStyle name="40 % – Zvýraznění2 5 3 3 3 3" xfId="43849"/>
    <cellStyle name="40 % – Zvýraznění2 5 3 3 4" xfId="13466"/>
    <cellStyle name="40 % – Zvýraznění2 5 3 3 5" xfId="24882"/>
    <cellStyle name="40 % – Zvýraznění2 5 3 3 6" xfId="36257"/>
    <cellStyle name="40 % – Zvýraznění2 5 3 4" xfId="4023"/>
    <cellStyle name="40 % – Zvýraznění2 5 3 4 2" xfId="9680"/>
    <cellStyle name="40 % – Zvýraznění2 5 3 4 2 2" xfId="17376"/>
    <cellStyle name="40 % – Zvýraznění2 5 3 4 2 3" xfId="28786"/>
    <cellStyle name="40 % – Zvýraznění2 5 3 4 2 4" xfId="40163"/>
    <cellStyle name="40 % – Zvýraznění2 5 3 4 3" xfId="21090"/>
    <cellStyle name="40 % – Zvýraznění2 5 3 4 3 2" xfId="32473"/>
    <cellStyle name="40 % – Zvýraznění2 5 3 4 3 3" xfId="43850"/>
    <cellStyle name="40 % – Zvýraznění2 5 3 4 4" xfId="13467"/>
    <cellStyle name="40 % – Zvýraznění2 5 3 4 5" xfId="24883"/>
    <cellStyle name="40 % – Zvýraznění2 5 3 4 6" xfId="36258"/>
    <cellStyle name="40 % – Zvýraznění2 5 3 5" xfId="4024"/>
    <cellStyle name="40 % – Zvýraznění2 5 3 5 2" xfId="9681"/>
    <cellStyle name="40 % – Zvýraznění2 5 3 5 2 2" xfId="18696"/>
    <cellStyle name="40 % – Zvýraznění2 5 3 5 2 3" xfId="30090"/>
    <cellStyle name="40 % – Zvýraznění2 5 3 5 2 4" xfId="41467"/>
    <cellStyle name="40 % – Zvýraznění2 5 3 5 3" xfId="21091"/>
    <cellStyle name="40 % – Zvýraznění2 5 3 5 3 2" xfId="32474"/>
    <cellStyle name="40 % – Zvýraznění2 5 3 5 3 3" xfId="43851"/>
    <cellStyle name="40 % – Zvýraznění2 5 3 5 4" xfId="13468"/>
    <cellStyle name="40 % – Zvýraznění2 5 3 5 5" xfId="24884"/>
    <cellStyle name="40 % – Zvýraznění2 5 3 5 6" xfId="36259"/>
    <cellStyle name="40 % – Zvýraznění2 5 3 6" xfId="7755"/>
    <cellStyle name="40 % – Zvýraznění2 5 3 6 2" xfId="15272"/>
    <cellStyle name="40 % – Zvýraznění2 5 3 6 3" xfId="26685"/>
    <cellStyle name="40 % – Zvýraznění2 5 3 6 4" xfId="38062"/>
    <cellStyle name="40 % – Zvýraznění2 5 3 7" xfId="19159"/>
    <cellStyle name="40 % – Zvýraznění2 5 3 7 2" xfId="30549"/>
    <cellStyle name="40 % – Zvýraznění2 5 3 7 3" xfId="41926"/>
    <cellStyle name="40 % – Zvýraznění2 5 3 8" xfId="11543"/>
    <cellStyle name="40 % – Zvýraznění2 5 3 9" xfId="22959"/>
    <cellStyle name="40 % – Zvýraznění2 5 4" xfId="4025"/>
    <cellStyle name="40 % – Zvýraznění2 5 4 2" xfId="4026"/>
    <cellStyle name="40 % – Zvýraznění2 5 4 2 2" xfId="9683"/>
    <cellStyle name="40 % – Zvýraznění2 5 4 2 2 2" xfId="17377"/>
    <cellStyle name="40 % – Zvýraznění2 5 4 2 2 3" xfId="28787"/>
    <cellStyle name="40 % – Zvýraznění2 5 4 2 2 4" xfId="40164"/>
    <cellStyle name="40 % – Zvýraznění2 5 4 2 3" xfId="21093"/>
    <cellStyle name="40 % – Zvýraznění2 5 4 2 3 2" xfId="32476"/>
    <cellStyle name="40 % – Zvýraznění2 5 4 2 3 3" xfId="43853"/>
    <cellStyle name="40 % – Zvýraznění2 5 4 2 4" xfId="13470"/>
    <cellStyle name="40 % – Zvýraznění2 5 4 2 5" xfId="24886"/>
    <cellStyle name="40 % – Zvýraznění2 5 4 2 6" xfId="36261"/>
    <cellStyle name="40 % – Zvýraznění2 5 4 3" xfId="4027"/>
    <cellStyle name="40 % – Zvýraznění2 5 4 3 2" xfId="9684"/>
    <cellStyle name="40 % – Zvýraznění2 5 4 3 2 2" xfId="17378"/>
    <cellStyle name="40 % – Zvýraznění2 5 4 3 2 3" xfId="28788"/>
    <cellStyle name="40 % – Zvýraznění2 5 4 3 2 4" xfId="40165"/>
    <cellStyle name="40 % – Zvýraznění2 5 4 3 3" xfId="21094"/>
    <cellStyle name="40 % – Zvýraznění2 5 4 3 3 2" xfId="32477"/>
    <cellStyle name="40 % – Zvýraznění2 5 4 3 3 3" xfId="43854"/>
    <cellStyle name="40 % – Zvýraznění2 5 4 3 4" xfId="13471"/>
    <cellStyle name="40 % – Zvýraznění2 5 4 3 5" xfId="24887"/>
    <cellStyle name="40 % – Zvýraznění2 5 4 3 6" xfId="36262"/>
    <cellStyle name="40 % – Zvýraznění2 5 4 4" xfId="4028"/>
    <cellStyle name="40 % – Zvýraznění2 5 4 4 2" xfId="9685"/>
    <cellStyle name="40 % – Zvýraznění2 5 4 4 2 2" xfId="17379"/>
    <cellStyle name="40 % – Zvýraznění2 5 4 4 2 3" xfId="28789"/>
    <cellStyle name="40 % – Zvýraznění2 5 4 4 2 4" xfId="40166"/>
    <cellStyle name="40 % – Zvýraznění2 5 4 4 3" xfId="21095"/>
    <cellStyle name="40 % – Zvýraznění2 5 4 4 3 2" xfId="32478"/>
    <cellStyle name="40 % – Zvýraznění2 5 4 4 3 3" xfId="43855"/>
    <cellStyle name="40 % – Zvýraznění2 5 4 4 4" xfId="13472"/>
    <cellStyle name="40 % – Zvýraznění2 5 4 4 5" xfId="24888"/>
    <cellStyle name="40 % – Zvýraznění2 5 4 4 6" xfId="36263"/>
    <cellStyle name="40 % – Zvýraznění2 5 4 5" xfId="9682"/>
    <cellStyle name="40 % – Zvýraznění2 5 4 5 2" xfId="15629"/>
    <cellStyle name="40 % – Zvýraznění2 5 4 5 3" xfId="27039"/>
    <cellStyle name="40 % – Zvýraznění2 5 4 5 4" xfId="38416"/>
    <cellStyle name="40 % – Zvýraznění2 5 4 6" xfId="21092"/>
    <cellStyle name="40 % – Zvýraznění2 5 4 6 2" xfId="32475"/>
    <cellStyle name="40 % – Zvýraznění2 5 4 6 3" xfId="43852"/>
    <cellStyle name="40 % – Zvýraznění2 5 4 7" xfId="13469"/>
    <cellStyle name="40 % – Zvýraznění2 5 4 8" xfId="24885"/>
    <cellStyle name="40 % – Zvýraznění2 5 4 9" xfId="36260"/>
    <cellStyle name="40 % – Zvýraznění2 5 5" xfId="4029"/>
    <cellStyle name="40 % – Zvýraznění2 5 5 2" xfId="4030"/>
    <cellStyle name="40 % – Zvýraznění2 5 5 2 2" xfId="9687"/>
    <cellStyle name="40 % – Zvýraznění2 5 5 2 2 2" xfId="17380"/>
    <cellStyle name="40 % – Zvýraznění2 5 5 2 2 3" xfId="28790"/>
    <cellStyle name="40 % – Zvýraznění2 5 5 2 2 4" xfId="40167"/>
    <cellStyle name="40 % – Zvýraznění2 5 5 2 3" xfId="21097"/>
    <cellStyle name="40 % – Zvýraznění2 5 5 2 3 2" xfId="32480"/>
    <cellStyle name="40 % – Zvýraznění2 5 5 2 3 3" xfId="43857"/>
    <cellStyle name="40 % – Zvýraznění2 5 5 2 4" xfId="13474"/>
    <cellStyle name="40 % – Zvýraznění2 5 5 2 5" xfId="24890"/>
    <cellStyle name="40 % – Zvýraznění2 5 5 2 6" xfId="36265"/>
    <cellStyle name="40 % – Zvýraznění2 5 5 3" xfId="4031"/>
    <cellStyle name="40 % – Zvýraznění2 5 5 3 2" xfId="9688"/>
    <cellStyle name="40 % – Zvýraznění2 5 5 3 2 2" xfId="17381"/>
    <cellStyle name="40 % – Zvýraznění2 5 5 3 2 3" xfId="28791"/>
    <cellStyle name="40 % – Zvýraznění2 5 5 3 2 4" xfId="40168"/>
    <cellStyle name="40 % – Zvýraznění2 5 5 3 3" xfId="21098"/>
    <cellStyle name="40 % – Zvýraznění2 5 5 3 3 2" xfId="32481"/>
    <cellStyle name="40 % – Zvýraznění2 5 5 3 3 3" xfId="43858"/>
    <cellStyle name="40 % – Zvýraznění2 5 5 3 4" xfId="13475"/>
    <cellStyle name="40 % – Zvýraznění2 5 5 3 5" xfId="24891"/>
    <cellStyle name="40 % – Zvýraznění2 5 5 3 6" xfId="36266"/>
    <cellStyle name="40 % – Zvýraznění2 5 5 4" xfId="4032"/>
    <cellStyle name="40 % – Zvýraznění2 5 5 4 2" xfId="9689"/>
    <cellStyle name="40 % – Zvýraznění2 5 5 4 2 2" xfId="17382"/>
    <cellStyle name="40 % – Zvýraznění2 5 5 4 2 3" xfId="28792"/>
    <cellStyle name="40 % – Zvýraznění2 5 5 4 2 4" xfId="40169"/>
    <cellStyle name="40 % – Zvýraznění2 5 5 4 3" xfId="21099"/>
    <cellStyle name="40 % – Zvýraznění2 5 5 4 3 2" xfId="32482"/>
    <cellStyle name="40 % – Zvýraznění2 5 5 4 3 3" xfId="43859"/>
    <cellStyle name="40 % – Zvýraznění2 5 5 4 4" xfId="13476"/>
    <cellStyle name="40 % – Zvýraznění2 5 5 4 5" xfId="24892"/>
    <cellStyle name="40 % – Zvýraznění2 5 5 4 6" xfId="36267"/>
    <cellStyle name="40 % – Zvýraznění2 5 5 5" xfId="9686"/>
    <cellStyle name="40 % – Zvýraznění2 5 5 5 2" xfId="15709"/>
    <cellStyle name="40 % – Zvýraznění2 5 5 5 3" xfId="27119"/>
    <cellStyle name="40 % – Zvýraznění2 5 5 5 4" xfId="38496"/>
    <cellStyle name="40 % – Zvýraznění2 5 5 6" xfId="21096"/>
    <cellStyle name="40 % – Zvýraznění2 5 5 6 2" xfId="32479"/>
    <cellStyle name="40 % – Zvýraznění2 5 5 6 3" xfId="43856"/>
    <cellStyle name="40 % – Zvýraznění2 5 5 7" xfId="13473"/>
    <cellStyle name="40 % – Zvýraznění2 5 5 8" xfId="24889"/>
    <cellStyle name="40 % – Zvýraznění2 5 5 9" xfId="36264"/>
    <cellStyle name="40 % – Zvýraznění2 5 6" xfId="4033"/>
    <cellStyle name="40 % – Zvýraznění2 5 6 2" xfId="4034"/>
    <cellStyle name="40 % – Zvýraznění2 5 6 2 2" xfId="9691"/>
    <cellStyle name="40 % – Zvýraznění2 5 6 2 2 2" xfId="17383"/>
    <cellStyle name="40 % – Zvýraznění2 5 6 2 2 3" xfId="28793"/>
    <cellStyle name="40 % – Zvýraznění2 5 6 2 2 4" xfId="40170"/>
    <cellStyle name="40 % – Zvýraznění2 5 6 2 3" xfId="21101"/>
    <cellStyle name="40 % – Zvýraznění2 5 6 2 3 2" xfId="32484"/>
    <cellStyle name="40 % – Zvýraznění2 5 6 2 3 3" xfId="43861"/>
    <cellStyle name="40 % – Zvýraznění2 5 6 2 4" xfId="13478"/>
    <cellStyle name="40 % – Zvýraznění2 5 6 2 5" xfId="24894"/>
    <cellStyle name="40 % – Zvýraznění2 5 6 2 6" xfId="36269"/>
    <cellStyle name="40 % – Zvýraznění2 5 6 3" xfId="4035"/>
    <cellStyle name="40 % – Zvýraznění2 5 6 3 2" xfId="9692"/>
    <cellStyle name="40 % – Zvýraznění2 5 6 3 2 2" xfId="17384"/>
    <cellStyle name="40 % – Zvýraznění2 5 6 3 2 3" xfId="28794"/>
    <cellStyle name="40 % – Zvýraznění2 5 6 3 2 4" xfId="40171"/>
    <cellStyle name="40 % – Zvýraznění2 5 6 3 3" xfId="21102"/>
    <cellStyle name="40 % – Zvýraznění2 5 6 3 3 2" xfId="32485"/>
    <cellStyle name="40 % – Zvýraznění2 5 6 3 3 3" xfId="43862"/>
    <cellStyle name="40 % – Zvýraznění2 5 6 3 4" xfId="13479"/>
    <cellStyle name="40 % – Zvýraznění2 5 6 3 5" xfId="24895"/>
    <cellStyle name="40 % – Zvýraznění2 5 6 3 6" xfId="36270"/>
    <cellStyle name="40 % – Zvýraznění2 5 6 4" xfId="4036"/>
    <cellStyle name="40 % – Zvýraznění2 5 6 4 2" xfId="9693"/>
    <cellStyle name="40 % – Zvýraznění2 5 6 4 2 2" xfId="17385"/>
    <cellStyle name="40 % – Zvýraznění2 5 6 4 2 3" xfId="28795"/>
    <cellStyle name="40 % – Zvýraznění2 5 6 4 2 4" xfId="40172"/>
    <cellStyle name="40 % – Zvýraznění2 5 6 4 3" xfId="21103"/>
    <cellStyle name="40 % – Zvýraznění2 5 6 4 3 2" xfId="32486"/>
    <cellStyle name="40 % – Zvýraznění2 5 6 4 3 3" xfId="43863"/>
    <cellStyle name="40 % – Zvýraznění2 5 6 4 4" xfId="13480"/>
    <cellStyle name="40 % – Zvýraznění2 5 6 4 5" xfId="24896"/>
    <cellStyle name="40 % – Zvýraznění2 5 6 4 6" xfId="36271"/>
    <cellStyle name="40 % – Zvýraznění2 5 6 5" xfId="9690"/>
    <cellStyle name="40 % – Zvýraznění2 5 6 5 2" xfId="15791"/>
    <cellStyle name="40 % – Zvýraznění2 5 6 5 3" xfId="27201"/>
    <cellStyle name="40 % – Zvýraznění2 5 6 5 4" xfId="38578"/>
    <cellStyle name="40 % – Zvýraznění2 5 6 6" xfId="21100"/>
    <cellStyle name="40 % – Zvýraznění2 5 6 6 2" xfId="32483"/>
    <cellStyle name="40 % – Zvýraznění2 5 6 6 3" xfId="43860"/>
    <cellStyle name="40 % – Zvýraznění2 5 6 7" xfId="13477"/>
    <cellStyle name="40 % – Zvýraznění2 5 6 8" xfId="24893"/>
    <cellStyle name="40 % – Zvýraznění2 5 6 9" xfId="36268"/>
    <cellStyle name="40 % – Zvýraznění2 5 7" xfId="4037"/>
    <cellStyle name="40 % – Zvýraznění2 5 7 2" xfId="4038"/>
    <cellStyle name="40 % – Zvýraznění2 5 7 2 2" xfId="9695"/>
    <cellStyle name="40 % – Zvýraznění2 5 7 2 2 2" xfId="17386"/>
    <cellStyle name="40 % – Zvýraznění2 5 7 2 2 3" xfId="28796"/>
    <cellStyle name="40 % – Zvýraznění2 5 7 2 2 4" xfId="40173"/>
    <cellStyle name="40 % – Zvýraznění2 5 7 2 3" xfId="21105"/>
    <cellStyle name="40 % – Zvýraznění2 5 7 2 3 2" xfId="32488"/>
    <cellStyle name="40 % – Zvýraznění2 5 7 2 3 3" xfId="43865"/>
    <cellStyle name="40 % – Zvýraznění2 5 7 2 4" xfId="13482"/>
    <cellStyle name="40 % – Zvýraznění2 5 7 2 5" xfId="24898"/>
    <cellStyle name="40 % – Zvýraznění2 5 7 2 6" xfId="36273"/>
    <cellStyle name="40 % – Zvýraznění2 5 7 3" xfId="4039"/>
    <cellStyle name="40 % – Zvýraznění2 5 7 3 2" xfId="9696"/>
    <cellStyle name="40 % – Zvýraznění2 5 7 3 2 2" xfId="17387"/>
    <cellStyle name="40 % – Zvýraznění2 5 7 3 2 3" xfId="28797"/>
    <cellStyle name="40 % – Zvýraznění2 5 7 3 2 4" xfId="40174"/>
    <cellStyle name="40 % – Zvýraznění2 5 7 3 3" xfId="21106"/>
    <cellStyle name="40 % – Zvýraznění2 5 7 3 3 2" xfId="32489"/>
    <cellStyle name="40 % – Zvýraznění2 5 7 3 3 3" xfId="43866"/>
    <cellStyle name="40 % – Zvýraznění2 5 7 3 4" xfId="13483"/>
    <cellStyle name="40 % – Zvýraznění2 5 7 3 5" xfId="24899"/>
    <cellStyle name="40 % – Zvýraznění2 5 7 3 6" xfId="36274"/>
    <cellStyle name="40 % – Zvýraznění2 5 7 4" xfId="4040"/>
    <cellStyle name="40 % – Zvýraznění2 5 7 4 2" xfId="9697"/>
    <cellStyle name="40 % – Zvýraznění2 5 7 4 2 2" xfId="17388"/>
    <cellStyle name="40 % – Zvýraznění2 5 7 4 2 3" xfId="28798"/>
    <cellStyle name="40 % – Zvýraznění2 5 7 4 2 4" xfId="40175"/>
    <cellStyle name="40 % – Zvýraznění2 5 7 4 3" xfId="21107"/>
    <cellStyle name="40 % – Zvýraznění2 5 7 4 3 2" xfId="32490"/>
    <cellStyle name="40 % – Zvýraznění2 5 7 4 3 3" xfId="43867"/>
    <cellStyle name="40 % – Zvýraznění2 5 7 4 4" xfId="13484"/>
    <cellStyle name="40 % – Zvýraznění2 5 7 4 5" xfId="24900"/>
    <cellStyle name="40 % – Zvýraznění2 5 7 4 6" xfId="36275"/>
    <cellStyle name="40 % – Zvýraznění2 5 7 5" xfId="9694"/>
    <cellStyle name="40 % – Zvýraznění2 5 7 5 2" xfId="15884"/>
    <cellStyle name="40 % – Zvýraznění2 5 7 5 3" xfId="27294"/>
    <cellStyle name="40 % – Zvýraznění2 5 7 5 4" xfId="38671"/>
    <cellStyle name="40 % – Zvýraznění2 5 7 6" xfId="21104"/>
    <cellStyle name="40 % – Zvýraznění2 5 7 6 2" xfId="32487"/>
    <cellStyle name="40 % – Zvýraznění2 5 7 6 3" xfId="43864"/>
    <cellStyle name="40 % – Zvýraznění2 5 7 7" xfId="13481"/>
    <cellStyle name="40 % – Zvýraznění2 5 7 8" xfId="24897"/>
    <cellStyle name="40 % – Zvýraznění2 5 7 9" xfId="36272"/>
    <cellStyle name="40 % – Zvýraznění2 5 8" xfId="4041"/>
    <cellStyle name="40 % – Zvýraznění2 5 8 2" xfId="4042"/>
    <cellStyle name="40 % – Zvýraznění2 5 8 2 2" xfId="9699"/>
    <cellStyle name="40 % – Zvýraznění2 5 8 2 2 2" xfId="17389"/>
    <cellStyle name="40 % – Zvýraznění2 5 8 2 2 3" xfId="28799"/>
    <cellStyle name="40 % – Zvýraznění2 5 8 2 2 4" xfId="40176"/>
    <cellStyle name="40 % – Zvýraznění2 5 8 2 3" xfId="21109"/>
    <cellStyle name="40 % – Zvýraznění2 5 8 2 3 2" xfId="32492"/>
    <cellStyle name="40 % – Zvýraznění2 5 8 2 3 3" xfId="43869"/>
    <cellStyle name="40 % – Zvýraznění2 5 8 2 4" xfId="13486"/>
    <cellStyle name="40 % – Zvýraznění2 5 8 2 5" xfId="24902"/>
    <cellStyle name="40 % – Zvýraznění2 5 8 2 6" xfId="36277"/>
    <cellStyle name="40 % – Zvýraznění2 5 8 3" xfId="4043"/>
    <cellStyle name="40 % – Zvýraznění2 5 8 3 2" xfId="9700"/>
    <cellStyle name="40 % – Zvýraznění2 5 8 3 2 2" xfId="17390"/>
    <cellStyle name="40 % – Zvýraznění2 5 8 3 2 3" xfId="28800"/>
    <cellStyle name="40 % – Zvýraznění2 5 8 3 2 4" xfId="40177"/>
    <cellStyle name="40 % – Zvýraznění2 5 8 3 3" xfId="21110"/>
    <cellStyle name="40 % – Zvýraznění2 5 8 3 3 2" xfId="32493"/>
    <cellStyle name="40 % – Zvýraznění2 5 8 3 3 3" xfId="43870"/>
    <cellStyle name="40 % – Zvýraznění2 5 8 3 4" xfId="13487"/>
    <cellStyle name="40 % – Zvýraznění2 5 8 3 5" xfId="24903"/>
    <cellStyle name="40 % – Zvýraznění2 5 8 3 6" xfId="36278"/>
    <cellStyle name="40 % – Zvýraznění2 5 8 4" xfId="4044"/>
    <cellStyle name="40 % – Zvýraznění2 5 8 4 2" xfId="9701"/>
    <cellStyle name="40 % – Zvýraznění2 5 8 4 2 2" xfId="17391"/>
    <cellStyle name="40 % – Zvýraznění2 5 8 4 2 3" xfId="28801"/>
    <cellStyle name="40 % – Zvýraznění2 5 8 4 2 4" xfId="40178"/>
    <cellStyle name="40 % – Zvýraznění2 5 8 4 3" xfId="21111"/>
    <cellStyle name="40 % – Zvýraznění2 5 8 4 3 2" xfId="32494"/>
    <cellStyle name="40 % – Zvýraznění2 5 8 4 3 3" xfId="43871"/>
    <cellStyle name="40 % – Zvýraznění2 5 8 4 4" xfId="13488"/>
    <cellStyle name="40 % – Zvýraznění2 5 8 4 5" xfId="24904"/>
    <cellStyle name="40 % – Zvýraznění2 5 8 4 6" xfId="36279"/>
    <cellStyle name="40 % – Zvýraznění2 5 8 5" xfId="9698"/>
    <cellStyle name="40 % – Zvýraznění2 5 8 5 2" xfId="15967"/>
    <cellStyle name="40 % – Zvýraznění2 5 8 5 3" xfId="27377"/>
    <cellStyle name="40 % – Zvýraznění2 5 8 5 4" xfId="38754"/>
    <cellStyle name="40 % – Zvýraznění2 5 8 6" xfId="21108"/>
    <cellStyle name="40 % – Zvýraznění2 5 8 6 2" xfId="32491"/>
    <cellStyle name="40 % – Zvýraznění2 5 8 6 3" xfId="43868"/>
    <cellStyle name="40 % – Zvýraznění2 5 8 7" xfId="13485"/>
    <cellStyle name="40 % – Zvýraznění2 5 8 8" xfId="24901"/>
    <cellStyle name="40 % – Zvýraznění2 5 8 9" xfId="36276"/>
    <cellStyle name="40 % – Zvýraznění2 5 9" xfId="4045"/>
    <cellStyle name="40 % – Zvýraznění2 5 9 2" xfId="9702"/>
    <cellStyle name="40 % – Zvýraznění2 5 9 2 2" xfId="17392"/>
    <cellStyle name="40 % – Zvýraznění2 5 9 2 3" xfId="28802"/>
    <cellStyle name="40 % – Zvýraznění2 5 9 2 4" xfId="40179"/>
    <cellStyle name="40 % – Zvýraznění2 5 9 3" xfId="21112"/>
    <cellStyle name="40 % – Zvýraznění2 5 9 3 2" xfId="32495"/>
    <cellStyle name="40 % – Zvýraznění2 5 9 3 3" xfId="43872"/>
    <cellStyle name="40 % – Zvýraznění2 5 9 4" xfId="13489"/>
    <cellStyle name="40 % – Zvýraznění2 5 9 5" xfId="24905"/>
    <cellStyle name="40 % – Zvýraznění2 5 9 6" xfId="36280"/>
    <cellStyle name="40 % – Zvýraznění2 6" xfId="512"/>
    <cellStyle name="40 % – Zvýraznění2 6 10" xfId="4046"/>
    <cellStyle name="40 % – Zvýraznění2 6 10 2" xfId="9703"/>
    <cellStyle name="40 % – Zvýraznění2 6 10 2 2" xfId="17393"/>
    <cellStyle name="40 % – Zvýraznění2 6 10 2 3" xfId="28803"/>
    <cellStyle name="40 % – Zvýraznění2 6 10 2 4" xfId="40180"/>
    <cellStyle name="40 % – Zvýraznění2 6 10 3" xfId="21113"/>
    <cellStyle name="40 % – Zvýraznění2 6 10 3 2" xfId="32496"/>
    <cellStyle name="40 % – Zvýraznění2 6 10 3 3" xfId="43873"/>
    <cellStyle name="40 % – Zvýraznění2 6 10 4" xfId="13490"/>
    <cellStyle name="40 % – Zvýraznění2 6 10 5" xfId="24906"/>
    <cellStyle name="40 % – Zvýraznění2 6 10 6" xfId="36281"/>
    <cellStyle name="40 % – Zvýraznění2 6 11" xfId="4047"/>
    <cellStyle name="40 % – Zvýraznění2 6 11 2" xfId="9704"/>
    <cellStyle name="40 % – Zvýraznění2 6 11 2 2" xfId="18762"/>
    <cellStyle name="40 % – Zvýraznění2 6 11 2 3" xfId="30156"/>
    <cellStyle name="40 % – Zvýraznění2 6 11 2 4" xfId="41533"/>
    <cellStyle name="40 % – Zvýraznění2 6 11 3" xfId="21114"/>
    <cellStyle name="40 % – Zvýraznění2 6 11 3 2" xfId="32497"/>
    <cellStyle name="40 % – Zvýraznění2 6 11 3 3" xfId="43874"/>
    <cellStyle name="40 % – Zvýraznění2 6 11 4" xfId="13491"/>
    <cellStyle name="40 % – Zvýraznění2 6 11 5" xfId="24907"/>
    <cellStyle name="40 % – Zvýraznění2 6 11 6" xfId="36282"/>
    <cellStyle name="40 % – Zvýraznění2 6 12" xfId="7756"/>
    <cellStyle name="40 % – Zvýraznění2 6 12 2" xfId="15401"/>
    <cellStyle name="40 % – Zvýraznění2 6 12 3" xfId="26814"/>
    <cellStyle name="40 % – Zvýraznění2 6 12 4" xfId="38191"/>
    <cellStyle name="40 % – Zvýraznění2 6 13" xfId="19160"/>
    <cellStyle name="40 % – Zvýraznění2 6 13 2" xfId="30550"/>
    <cellStyle name="40 % – Zvýraznění2 6 13 3" xfId="41927"/>
    <cellStyle name="40 % – Zvýraznění2 6 14" xfId="11544"/>
    <cellStyle name="40 % – Zvýraznění2 6 15" xfId="22960"/>
    <cellStyle name="40 % – Zvýraznění2 6 16" xfId="34335"/>
    <cellStyle name="40 % – Zvýraznění2 6 2" xfId="4048"/>
    <cellStyle name="40 % – Zvýraznění2 6 2 2" xfId="4049"/>
    <cellStyle name="40 % – Zvýraznění2 6 2 2 2" xfId="9706"/>
    <cellStyle name="40 % – Zvýraznění2 6 2 2 2 2" xfId="17394"/>
    <cellStyle name="40 % – Zvýraznění2 6 2 2 2 3" xfId="28804"/>
    <cellStyle name="40 % – Zvýraznění2 6 2 2 2 4" xfId="40181"/>
    <cellStyle name="40 % – Zvýraznění2 6 2 2 3" xfId="21116"/>
    <cellStyle name="40 % – Zvýraznění2 6 2 2 3 2" xfId="32499"/>
    <cellStyle name="40 % – Zvýraznění2 6 2 2 3 3" xfId="43876"/>
    <cellStyle name="40 % – Zvýraznění2 6 2 2 4" xfId="13493"/>
    <cellStyle name="40 % – Zvýraznění2 6 2 2 5" xfId="24909"/>
    <cellStyle name="40 % – Zvýraznění2 6 2 2 6" xfId="36284"/>
    <cellStyle name="40 % – Zvýraznění2 6 2 3" xfId="4050"/>
    <cellStyle name="40 % – Zvýraznění2 6 2 3 2" xfId="9707"/>
    <cellStyle name="40 % – Zvýraznění2 6 2 3 2 2" xfId="17395"/>
    <cellStyle name="40 % – Zvýraznění2 6 2 3 2 3" xfId="28805"/>
    <cellStyle name="40 % – Zvýraznění2 6 2 3 2 4" xfId="40182"/>
    <cellStyle name="40 % – Zvýraznění2 6 2 3 3" xfId="21117"/>
    <cellStyle name="40 % – Zvýraznění2 6 2 3 3 2" xfId="32500"/>
    <cellStyle name="40 % – Zvýraznění2 6 2 3 3 3" xfId="43877"/>
    <cellStyle name="40 % – Zvýraznění2 6 2 3 4" xfId="13494"/>
    <cellStyle name="40 % – Zvýraznění2 6 2 3 5" xfId="24910"/>
    <cellStyle name="40 % – Zvýraznění2 6 2 3 6" xfId="36285"/>
    <cellStyle name="40 % – Zvýraznění2 6 2 4" xfId="4051"/>
    <cellStyle name="40 % – Zvýraznění2 6 2 4 2" xfId="9708"/>
    <cellStyle name="40 % – Zvýraznění2 6 2 4 2 2" xfId="17396"/>
    <cellStyle name="40 % – Zvýraznění2 6 2 4 2 3" xfId="28806"/>
    <cellStyle name="40 % – Zvýraznění2 6 2 4 2 4" xfId="40183"/>
    <cellStyle name="40 % – Zvýraznění2 6 2 4 3" xfId="21118"/>
    <cellStyle name="40 % – Zvýraznění2 6 2 4 3 2" xfId="32501"/>
    <cellStyle name="40 % – Zvýraznění2 6 2 4 3 3" xfId="43878"/>
    <cellStyle name="40 % – Zvýraznění2 6 2 4 4" xfId="13495"/>
    <cellStyle name="40 % – Zvýraznění2 6 2 4 5" xfId="24911"/>
    <cellStyle name="40 % – Zvýraznění2 6 2 4 6" xfId="36286"/>
    <cellStyle name="40 % – Zvýraznění2 6 2 5" xfId="9705"/>
    <cellStyle name="40 % – Zvýraznění2 6 2 5 2" xfId="15476"/>
    <cellStyle name="40 % – Zvýraznění2 6 2 5 3" xfId="26887"/>
    <cellStyle name="40 % – Zvýraznění2 6 2 5 4" xfId="38264"/>
    <cellStyle name="40 % – Zvýraznění2 6 2 6" xfId="21115"/>
    <cellStyle name="40 % – Zvýraznění2 6 2 6 2" xfId="32498"/>
    <cellStyle name="40 % – Zvýraznění2 6 2 6 3" xfId="43875"/>
    <cellStyle name="40 % – Zvýraznění2 6 2 7" xfId="13492"/>
    <cellStyle name="40 % – Zvýraznění2 6 2 8" xfId="24908"/>
    <cellStyle name="40 % – Zvýraznění2 6 2 9" xfId="36283"/>
    <cellStyle name="40 % – Zvýraznění2 6 3" xfId="4052"/>
    <cellStyle name="40 % – Zvýraznění2 6 3 2" xfId="4053"/>
    <cellStyle name="40 % – Zvýraznění2 6 3 2 2" xfId="9710"/>
    <cellStyle name="40 % – Zvýraznění2 6 3 2 2 2" xfId="17397"/>
    <cellStyle name="40 % – Zvýraznění2 6 3 2 2 3" xfId="28807"/>
    <cellStyle name="40 % – Zvýraznění2 6 3 2 2 4" xfId="40184"/>
    <cellStyle name="40 % – Zvýraznění2 6 3 2 3" xfId="21120"/>
    <cellStyle name="40 % – Zvýraznění2 6 3 2 3 2" xfId="32503"/>
    <cellStyle name="40 % – Zvýraznění2 6 3 2 3 3" xfId="43880"/>
    <cellStyle name="40 % – Zvýraznění2 6 3 2 4" xfId="13497"/>
    <cellStyle name="40 % – Zvýraznění2 6 3 2 5" xfId="24913"/>
    <cellStyle name="40 % – Zvýraznění2 6 3 2 6" xfId="36288"/>
    <cellStyle name="40 % – Zvýraznění2 6 3 3" xfId="4054"/>
    <cellStyle name="40 % – Zvýraznění2 6 3 3 2" xfId="9711"/>
    <cellStyle name="40 % – Zvýraznění2 6 3 3 2 2" xfId="17398"/>
    <cellStyle name="40 % – Zvýraznění2 6 3 3 2 3" xfId="28808"/>
    <cellStyle name="40 % – Zvýraznění2 6 3 3 2 4" xfId="40185"/>
    <cellStyle name="40 % – Zvýraznění2 6 3 3 3" xfId="21121"/>
    <cellStyle name="40 % – Zvýraznění2 6 3 3 3 2" xfId="32504"/>
    <cellStyle name="40 % – Zvýraznění2 6 3 3 3 3" xfId="43881"/>
    <cellStyle name="40 % – Zvýraznění2 6 3 3 4" xfId="13498"/>
    <cellStyle name="40 % – Zvýraznění2 6 3 3 5" xfId="24914"/>
    <cellStyle name="40 % – Zvýraznění2 6 3 3 6" xfId="36289"/>
    <cellStyle name="40 % – Zvýraznění2 6 3 4" xfId="4055"/>
    <cellStyle name="40 % – Zvýraznění2 6 3 4 2" xfId="9712"/>
    <cellStyle name="40 % – Zvýraznění2 6 3 4 2 2" xfId="17399"/>
    <cellStyle name="40 % – Zvýraznění2 6 3 4 2 3" xfId="28809"/>
    <cellStyle name="40 % – Zvýraznění2 6 3 4 2 4" xfId="40186"/>
    <cellStyle name="40 % – Zvýraznění2 6 3 4 3" xfId="21122"/>
    <cellStyle name="40 % – Zvýraznění2 6 3 4 3 2" xfId="32505"/>
    <cellStyle name="40 % – Zvýraznění2 6 3 4 3 3" xfId="43882"/>
    <cellStyle name="40 % – Zvýraznění2 6 3 4 4" xfId="13499"/>
    <cellStyle name="40 % – Zvýraznění2 6 3 4 5" xfId="24915"/>
    <cellStyle name="40 % – Zvýraznění2 6 3 4 6" xfId="36290"/>
    <cellStyle name="40 % – Zvýraznění2 6 3 5" xfId="9709"/>
    <cellStyle name="40 % – Zvýraznění2 6 3 5 2" xfId="15615"/>
    <cellStyle name="40 % – Zvýraznění2 6 3 5 3" xfId="27025"/>
    <cellStyle name="40 % – Zvýraznění2 6 3 5 4" xfId="38402"/>
    <cellStyle name="40 % – Zvýraznění2 6 3 6" xfId="21119"/>
    <cellStyle name="40 % – Zvýraznění2 6 3 6 2" xfId="32502"/>
    <cellStyle name="40 % – Zvýraznění2 6 3 6 3" xfId="43879"/>
    <cellStyle name="40 % – Zvýraznění2 6 3 7" xfId="13496"/>
    <cellStyle name="40 % – Zvýraznění2 6 3 8" xfId="24912"/>
    <cellStyle name="40 % – Zvýraznění2 6 3 9" xfId="36287"/>
    <cellStyle name="40 % – Zvýraznění2 6 4" xfId="4056"/>
    <cellStyle name="40 % – Zvýraznění2 6 4 2" xfId="4057"/>
    <cellStyle name="40 % – Zvýraznění2 6 4 2 2" xfId="9714"/>
    <cellStyle name="40 % – Zvýraznění2 6 4 2 2 2" xfId="17400"/>
    <cellStyle name="40 % – Zvýraznění2 6 4 2 2 3" xfId="28810"/>
    <cellStyle name="40 % – Zvýraznění2 6 4 2 2 4" xfId="40187"/>
    <cellStyle name="40 % – Zvýraznění2 6 4 2 3" xfId="21124"/>
    <cellStyle name="40 % – Zvýraznění2 6 4 2 3 2" xfId="32507"/>
    <cellStyle name="40 % – Zvýraznění2 6 4 2 3 3" xfId="43884"/>
    <cellStyle name="40 % – Zvýraznění2 6 4 2 4" xfId="13501"/>
    <cellStyle name="40 % – Zvýraznění2 6 4 2 5" xfId="24917"/>
    <cellStyle name="40 % – Zvýraznění2 6 4 2 6" xfId="36292"/>
    <cellStyle name="40 % – Zvýraznění2 6 4 3" xfId="4058"/>
    <cellStyle name="40 % – Zvýraznění2 6 4 3 2" xfId="9715"/>
    <cellStyle name="40 % – Zvýraznění2 6 4 3 2 2" xfId="17401"/>
    <cellStyle name="40 % – Zvýraznění2 6 4 3 2 3" xfId="28811"/>
    <cellStyle name="40 % – Zvýraznění2 6 4 3 2 4" xfId="40188"/>
    <cellStyle name="40 % – Zvýraznění2 6 4 3 3" xfId="21125"/>
    <cellStyle name="40 % – Zvýraznění2 6 4 3 3 2" xfId="32508"/>
    <cellStyle name="40 % – Zvýraznění2 6 4 3 3 3" xfId="43885"/>
    <cellStyle name="40 % – Zvýraznění2 6 4 3 4" xfId="13502"/>
    <cellStyle name="40 % – Zvýraznění2 6 4 3 5" xfId="24918"/>
    <cellStyle name="40 % – Zvýraznění2 6 4 3 6" xfId="36293"/>
    <cellStyle name="40 % – Zvýraznění2 6 4 4" xfId="4059"/>
    <cellStyle name="40 % – Zvýraznění2 6 4 4 2" xfId="9716"/>
    <cellStyle name="40 % – Zvýraznění2 6 4 4 2 2" xfId="17402"/>
    <cellStyle name="40 % – Zvýraznění2 6 4 4 2 3" xfId="28812"/>
    <cellStyle name="40 % – Zvýraznění2 6 4 4 2 4" xfId="40189"/>
    <cellStyle name="40 % – Zvýraznění2 6 4 4 3" xfId="21126"/>
    <cellStyle name="40 % – Zvýraznění2 6 4 4 3 2" xfId="32509"/>
    <cellStyle name="40 % – Zvýraznění2 6 4 4 3 3" xfId="43886"/>
    <cellStyle name="40 % – Zvýraznění2 6 4 4 4" xfId="13503"/>
    <cellStyle name="40 % – Zvýraznění2 6 4 4 5" xfId="24919"/>
    <cellStyle name="40 % – Zvýraznění2 6 4 4 6" xfId="36294"/>
    <cellStyle name="40 % – Zvýraznění2 6 4 5" xfId="9713"/>
    <cellStyle name="40 % – Zvýraznění2 6 4 5 2" xfId="15695"/>
    <cellStyle name="40 % – Zvýraznění2 6 4 5 3" xfId="27105"/>
    <cellStyle name="40 % – Zvýraznění2 6 4 5 4" xfId="38482"/>
    <cellStyle name="40 % – Zvýraznění2 6 4 6" xfId="21123"/>
    <cellStyle name="40 % – Zvýraznění2 6 4 6 2" xfId="32506"/>
    <cellStyle name="40 % – Zvýraznění2 6 4 6 3" xfId="43883"/>
    <cellStyle name="40 % – Zvýraznění2 6 4 7" xfId="13500"/>
    <cellStyle name="40 % – Zvýraznění2 6 4 8" xfId="24916"/>
    <cellStyle name="40 % – Zvýraznění2 6 4 9" xfId="36291"/>
    <cellStyle name="40 % – Zvýraznění2 6 5" xfId="4060"/>
    <cellStyle name="40 % – Zvýraznění2 6 5 2" xfId="4061"/>
    <cellStyle name="40 % – Zvýraznění2 6 5 2 2" xfId="9718"/>
    <cellStyle name="40 % – Zvýraznění2 6 5 2 2 2" xfId="17403"/>
    <cellStyle name="40 % – Zvýraznění2 6 5 2 2 3" xfId="28813"/>
    <cellStyle name="40 % – Zvýraznění2 6 5 2 2 4" xfId="40190"/>
    <cellStyle name="40 % – Zvýraznění2 6 5 2 3" xfId="21128"/>
    <cellStyle name="40 % – Zvýraznění2 6 5 2 3 2" xfId="32511"/>
    <cellStyle name="40 % – Zvýraznění2 6 5 2 3 3" xfId="43888"/>
    <cellStyle name="40 % – Zvýraznění2 6 5 2 4" xfId="13505"/>
    <cellStyle name="40 % – Zvýraznění2 6 5 2 5" xfId="24921"/>
    <cellStyle name="40 % – Zvýraznění2 6 5 2 6" xfId="36296"/>
    <cellStyle name="40 % – Zvýraznění2 6 5 3" xfId="4062"/>
    <cellStyle name="40 % – Zvýraznění2 6 5 3 2" xfId="9719"/>
    <cellStyle name="40 % – Zvýraznění2 6 5 3 2 2" xfId="17404"/>
    <cellStyle name="40 % – Zvýraznění2 6 5 3 2 3" xfId="28814"/>
    <cellStyle name="40 % – Zvýraznění2 6 5 3 2 4" xfId="40191"/>
    <cellStyle name="40 % – Zvýraznění2 6 5 3 3" xfId="21129"/>
    <cellStyle name="40 % – Zvýraznění2 6 5 3 3 2" xfId="32512"/>
    <cellStyle name="40 % – Zvýraznění2 6 5 3 3 3" xfId="43889"/>
    <cellStyle name="40 % – Zvýraznění2 6 5 3 4" xfId="13506"/>
    <cellStyle name="40 % – Zvýraznění2 6 5 3 5" xfId="24922"/>
    <cellStyle name="40 % – Zvýraznění2 6 5 3 6" xfId="36297"/>
    <cellStyle name="40 % – Zvýraznění2 6 5 4" xfId="4063"/>
    <cellStyle name="40 % – Zvýraznění2 6 5 4 2" xfId="9720"/>
    <cellStyle name="40 % – Zvýraznění2 6 5 4 2 2" xfId="17405"/>
    <cellStyle name="40 % – Zvýraznění2 6 5 4 2 3" xfId="28815"/>
    <cellStyle name="40 % – Zvýraznění2 6 5 4 2 4" xfId="40192"/>
    <cellStyle name="40 % – Zvýraznění2 6 5 4 3" xfId="21130"/>
    <cellStyle name="40 % – Zvýraznění2 6 5 4 3 2" xfId="32513"/>
    <cellStyle name="40 % – Zvýraznění2 6 5 4 3 3" xfId="43890"/>
    <cellStyle name="40 % – Zvýraznění2 6 5 4 4" xfId="13507"/>
    <cellStyle name="40 % – Zvýraznění2 6 5 4 5" xfId="24923"/>
    <cellStyle name="40 % – Zvýraznění2 6 5 4 6" xfId="36298"/>
    <cellStyle name="40 % – Zvýraznění2 6 5 5" xfId="9717"/>
    <cellStyle name="40 % – Zvýraznění2 6 5 5 2" xfId="15777"/>
    <cellStyle name="40 % – Zvýraznění2 6 5 5 3" xfId="27187"/>
    <cellStyle name="40 % – Zvýraznění2 6 5 5 4" xfId="38564"/>
    <cellStyle name="40 % – Zvýraznění2 6 5 6" xfId="21127"/>
    <cellStyle name="40 % – Zvýraznění2 6 5 6 2" xfId="32510"/>
    <cellStyle name="40 % – Zvýraznění2 6 5 6 3" xfId="43887"/>
    <cellStyle name="40 % – Zvýraznění2 6 5 7" xfId="13504"/>
    <cellStyle name="40 % – Zvýraznění2 6 5 8" xfId="24920"/>
    <cellStyle name="40 % – Zvýraznění2 6 5 9" xfId="36295"/>
    <cellStyle name="40 % – Zvýraznění2 6 6" xfId="4064"/>
    <cellStyle name="40 % – Zvýraznění2 6 6 2" xfId="4065"/>
    <cellStyle name="40 % – Zvýraznění2 6 6 2 2" xfId="9722"/>
    <cellStyle name="40 % – Zvýraznění2 6 6 2 2 2" xfId="17406"/>
    <cellStyle name="40 % – Zvýraznění2 6 6 2 2 3" xfId="28816"/>
    <cellStyle name="40 % – Zvýraznění2 6 6 2 2 4" xfId="40193"/>
    <cellStyle name="40 % – Zvýraznění2 6 6 2 3" xfId="21132"/>
    <cellStyle name="40 % – Zvýraznění2 6 6 2 3 2" xfId="32515"/>
    <cellStyle name="40 % – Zvýraznění2 6 6 2 3 3" xfId="43892"/>
    <cellStyle name="40 % – Zvýraznění2 6 6 2 4" xfId="13509"/>
    <cellStyle name="40 % – Zvýraznění2 6 6 2 5" xfId="24925"/>
    <cellStyle name="40 % – Zvýraznění2 6 6 2 6" xfId="36300"/>
    <cellStyle name="40 % – Zvýraznění2 6 6 3" xfId="4066"/>
    <cellStyle name="40 % – Zvýraznění2 6 6 3 2" xfId="9723"/>
    <cellStyle name="40 % – Zvýraznění2 6 6 3 2 2" xfId="17407"/>
    <cellStyle name="40 % – Zvýraznění2 6 6 3 2 3" xfId="28817"/>
    <cellStyle name="40 % – Zvýraznění2 6 6 3 2 4" xfId="40194"/>
    <cellStyle name="40 % – Zvýraznění2 6 6 3 3" xfId="21133"/>
    <cellStyle name="40 % – Zvýraznění2 6 6 3 3 2" xfId="32516"/>
    <cellStyle name="40 % – Zvýraznění2 6 6 3 3 3" xfId="43893"/>
    <cellStyle name="40 % – Zvýraznění2 6 6 3 4" xfId="13510"/>
    <cellStyle name="40 % – Zvýraznění2 6 6 3 5" xfId="24926"/>
    <cellStyle name="40 % – Zvýraznění2 6 6 3 6" xfId="36301"/>
    <cellStyle name="40 % – Zvýraznění2 6 6 4" xfId="4067"/>
    <cellStyle name="40 % – Zvýraznění2 6 6 4 2" xfId="9724"/>
    <cellStyle name="40 % – Zvýraznění2 6 6 4 2 2" xfId="17408"/>
    <cellStyle name="40 % – Zvýraznění2 6 6 4 2 3" xfId="28818"/>
    <cellStyle name="40 % – Zvýraznění2 6 6 4 2 4" xfId="40195"/>
    <cellStyle name="40 % – Zvýraznění2 6 6 4 3" xfId="21134"/>
    <cellStyle name="40 % – Zvýraznění2 6 6 4 3 2" xfId="32517"/>
    <cellStyle name="40 % – Zvýraznění2 6 6 4 3 3" xfId="43894"/>
    <cellStyle name="40 % – Zvýraznění2 6 6 4 4" xfId="13511"/>
    <cellStyle name="40 % – Zvýraznění2 6 6 4 5" xfId="24927"/>
    <cellStyle name="40 % – Zvýraznění2 6 6 4 6" xfId="36302"/>
    <cellStyle name="40 % – Zvýraznění2 6 6 5" xfId="9721"/>
    <cellStyle name="40 % – Zvýraznění2 6 6 5 2" xfId="15870"/>
    <cellStyle name="40 % – Zvýraznění2 6 6 5 3" xfId="27280"/>
    <cellStyle name="40 % – Zvýraznění2 6 6 5 4" xfId="38657"/>
    <cellStyle name="40 % – Zvýraznění2 6 6 6" xfId="21131"/>
    <cellStyle name="40 % – Zvýraznění2 6 6 6 2" xfId="32514"/>
    <cellStyle name="40 % – Zvýraznění2 6 6 6 3" xfId="43891"/>
    <cellStyle name="40 % – Zvýraznění2 6 6 7" xfId="13508"/>
    <cellStyle name="40 % – Zvýraznění2 6 6 8" xfId="24924"/>
    <cellStyle name="40 % – Zvýraznění2 6 6 9" xfId="36299"/>
    <cellStyle name="40 % – Zvýraznění2 6 7" xfId="4068"/>
    <cellStyle name="40 % – Zvýraznění2 6 7 2" xfId="4069"/>
    <cellStyle name="40 % – Zvýraznění2 6 7 2 2" xfId="9726"/>
    <cellStyle name="40 % – Zvýraznění2 6 7 2 2 2" xfId="17409"/>
    <cellStyle name="40 % – Zvýraznění2 6 7 2 2 3" xfId="28819"/>
    <cellStyle name="40 % – Zvýraznění2 6 7 2 2 4" xfId="40196"/>
    <cellStyle name="40 % – Zvýraznění2 6 7 2 3" xfId="21136"/>
    <cellStyle name="40 % – Zvýraznění2 6 7 2 3 2" xfId="32519"/>
    <cellStyle name="40 % – Zvýraznění2 6 7 2 3 3" xfId="43896"/>
    <cellStyle name="40 % – Zvýraznění2 6 7 2 4" xfId="13513"/>
    <cellStyle name="40 % – Zvýraznění2 6 7 2 5" xfId="24929"/>
    <cellStyle name="40 % – Zvýraznění2 6 7 2 6" xfId="36304"/>
    <cellStyle name="40 % – Zvýraznění2 6 7 3" xfId="4070"/>
    <cellStyle name="40 % – Zvýraznění2 6 7 3 2" xfId="9727"/>
    <cellStyle name="40 % – Zvýraznění2 6 7 3 2 2" xfId="17410"/>
    <cellStyle name="40 % – Zvýraznění2 6 7 3 2 3" xfId="28820"/>
    <cellStyle name="40 % – Zvýraznění2 6 7 3 2 4" xfId="40197"/>
    <cellStyle name="40 % – Zvýraznění2 6 7 3 3" xfId="21137"/>
    <cellStyle name="40 % – Zvýraznění2 6 7 3 3 2" xfId="32520"/>
    <cellStyle name="40 % – Zvýraznění2 6 7 3 3 3" xfId="43897"/>
    <cellStyle name="40 % – Zvýraznění2 6 7 3 4" xfId="13514"/>
    <cellStyle name="40 % – Zvýraznění2 6 7 3 5" xfId="24930"/>
    <cellStyle name="40 % – Zvýraznění2 6 7 3 6" xfId="36305"/>
    <cellStyle name="40 % – Zvýraznění2 6 7 4" xfId="4071"/>
    <cellStyle name="40 % – Zvýraznění2 6 7 4 2" xfId="9728"/>
    <cellStyle name="40 % – Zvýraznění2 6 7 4 2 2" xfId="17411"/>
    <cellStyle name="40 % – Zvýraznění2 6 7 4 2 3" xfId="28821"/>
    <cellStyle name="40 % – Zvýraznění2 6 7 4 2 4" xfId="40198"/>
    <cellStyle name="40 % – Zvýraznění2 6 7 4 3" xfId="21138"/>
    <cellStyle name="40 % – Zvýraznění2 6 7 4 3 2" xfId="32521"/>
    <cellStyle name="40 % – Zvýraznění2 6 7 4 3 3" xfId="43898"/>
    <cellStyle name="40 % – Zvýraznění2 6 7 4 4" xfId="13515"/>
    <cellStyle name="40 % – Zvýraznění2 6 7 4 5" xfId="24931"/>
    <cellStyle name="40 % – Zvýraznění2 6 7 4 6" xfId="36306"/>
    <cellStyle name="40 % – Zvýraznění2 6 7 5" xfId="9725"/>
    <cellStyle name="40 % – Zvýraznění2 6 7 5 2" xfId="15953"/>
    <cellStyle name="40 % – Zvýraznění2 6 7 5 3" xfId="27363"/>
    <cellStyle name="40 % – Zvýraznění2 6 7 5 4" xfId="38740"/>
    <cellStyle name="40 % – Zvýraznění2 6 7 6" xfId="21135"/>
    <cellStyle name="40 % – Zvýraznění2 6 7 6 2" xfId="32518"/>
    <cellStyle name="40 % – Zvýraznění2 6 7 6 3" xfId="43895"/>
    <cellStyle name="40 % – Zvýraznění2 6 7 7" xfId="13512"/>
    <cellStyle name="40 % – Zvýraznění2 6 7 8" xfId="24928"/>
    <cellStyle name="40 % – Zvýraznění2 6 7 9" xfId="36303"/>
    <cellStyle name="40 % – Zvýraznění2 6 8" xfId="4072"/>
    <cellStyle name="40 % – Zvýraznění2 6 8 2" xfId="9729"/>
    <cellStyle name="40 % – Zvýraznění2 6 8 2 2" xfId="17412"/>
    <cellStyle name="40 % – Zvýraznění2 6 8 2 3" xfId="28822"/>
    <cellStyle name="40 % – Zvýraznění2 6 8 2 4" xfId="40199"/>
    <cellStyle name="40 % – Zvýraznění2 6 8 3" xfId="21139"/>
    <cellStyle name="40 % – Zvýraznění2 6 8 3 2" xfId="32522"/>
    <cellStyle name="40 % – Zvýraznění2 6 8 3 3" xfId="43899"/>
    <cellStyle name="40 % – Zvýraznění2 6 8 4" xfId="13516"/>
    <cellStyle name="40 % – Zvýraznění2 6 8 5" xfId="24932"/>
    <cellStyle name="40 % – Zvýraznění2 6 8 6" xfId="36307"/>
    <cellStyle name="40 % – Zvýraznění2 6 9" xfId="4073"/>
    <cellStyle name="40 % – Zvýraznění2 6 9 2" xfId="9730"/>
    <cellStyle name="40 % – Zvýraznění2 6 9 2 2" xfId="17413"/>
    <cellStyle name="40 % – Zvýraznění2 6 9 2 3" xfId="28823"/>
    <cellStyle name="40 % – Zvýraznění2 6 9 2 4" xfId="40200"/>
    <cellStyle name="40 % – Zvýraznění2 6 9 3" xfId="21140"/>
    <cellStyle name="40 % – Zvýraznění2 6 9 3 2" xfId="32523"/>
    <cellStyle name="40 % – Zvýraznění2 6 9 3 3" xfId="43900"/>
    <cellStyle name="40 % – Zvýraznění2 6 9 4" xfId="13517"/>
    <cellStyle name="40 % – Zvýraznění2 6 9 5" xfId="24933"/>
    <cellStyle name="40 % – Zvýraznění2 6 9 6" xfId="36308"/>
    <cellStyle name="40 % – Zvýraznění2 7" xfId="513"/>
    <cellStyle name="40 % – Zvýraznění2 7 10" xfId="34336"/>
    <cellStyle name="40 % – Zvýraznění2 7 2" xfId="4074"/>
    <cellStyle name="40 % – Zvýraznění2 7 2 2" xfId="9731"/>
    <cellStyle name="40 % – Zvýraznění2 7 2 2 2" xfId="17414"/>
    <cellStyle name="40 % – Zvýraznění2 7 2 2 3" xfId="28824"/>
    <cellStyle name="40 % – Zvýraznění2 7 2 2 4" xfId="40201"/>
    <cellStyle name="40 % – Zvýraznění2 7 2 3" xfId="21141"/>
    <cellStyle name="40 % – Zvýraznění2 7 2 3 2" xfId="32524"/>
    <cellStyle name="40 % – Zvýraznění2 7 2 3 3" xfId="43901"/>
    <cellStyle name="40 % – Zvýraznění2 7 2 4" xfId="13518"/>
    <cellStyle name="40 % – Zvýraznění2 7 2 5" xfId="24934"/>
    <cellStyle name="40 % – Zvýraznění2 7 2 6" xfId="36309"/>
    <cellStyle name="40 % – Zvýraznění2 7 3" xfId="4075"/>
    <cellStyle name="40 % – Zvýraznění2 7 3 2" xfId="9732"/>
    <cellStyle name="40 % – Zvýraznění2 7 3 2 2" xfId="17415"/>
    <cellStyle name="40 % – Zvýraznění2 7 3 2 3" xfId="28825"/>
    <cellStyle name="40 % – Zvýraznění2 7 3 2 4" xfId="40202"/>
    <cellStyle name="40 % – Zvýraznění2 7 3 3" xfId="21142"/>
    <cellStyle name="40 % – Zvýraznění2 7 3 3 2" xfId="32525"/>
    <cellStyle name="40 % – Zvýraznění2 7 3 3 3" xfId="43902"/>
    <cellStyle name="40 % – Zvýraznění2 7 3 4" xfId="13519"/>
    <cellStyle name="40 % – Zvýraznění2 7 3 5" xfId="24935"/>
    <cellStyle name="40 % – Zvýraznění2 7 3 6" xfId="36310"/>
    <cellStyle name="40 % – Zvýraznění2 7 4" xfId="4076"/>
    <cellStyle name="40 % – Zvýraznění2 7 4 2" xfId="9733"/>
    <cellStyle name="40 % – Zvýraznění2 7 4 2 2" xfId="17416"/>
    <cellStyle name="40 % – Zvýraznění2 7 4 2 3" xfId="28826"/>
    <cellStyle name="40 % – Zvýraznění2 7 4 2 4" xfId="40203"/>
    <cellStyle name="40 % – Zvýraznění2 7 4 3" xfId="21143"/>
    <cellStyle name="40 % – Zvýraznění2 7 4 3 2" xfId="32526"/>
    <cellStyle name="40 % – Zvýraznění2 7 4 3 3" xfId="43903"/>
    <cellStyle name="40 % – Zvýraznění2 7 4 4" xfId="13520"/>
    <cellStyle name="40 % – Zvýraznění2 7 4 5" xfId="24936"/>
    <cellStyle name="40 % – Zvýraznění2 7 4 6" xfId="36311"/>
    <cellStyle name="40 % – Zvýraznění2 7 5" xfId="4077"/>
    <cellStyle name="40 % – Zvýraznění2 7 5 2" xfId="9734"/>
    <cellStyle name="40 % – Zvýraznění2 7 5 2 2" xfId="18777"/>
    <cellStyle name="40 % – Zvýraznění2 7 5 2 3" xfId="30171"/>
    <cellStyle name="40 % – Zvýraznění2 7 5 2 4" xfId="41548"/>
    <cellStyle name="40 % – Zvýraznění2 7 5 3" xfId="21144"/>
    <cellStyle name="40 % – Zvýraznění2 7 5 3 2" xfId="32527"/>
    <cellStyle name="40 % – Zvýraznění2 7 5 3 3" xfId="43904"/>
    <cellStyle name="40 % – Zvýraznění2 7 5 4" xfId="13521"/>
    <cellStyle name="40 % – Zvýraznění2 7 5 5" xfId="24937"/>
    <cellStyle name="40 % – Zvýraznění2 7 5 6" xfId="36312"/>
    <cellStyle name="40 % – Zvýraznění2 7 6" xfId="7757"/>
    <cellStyle name="40 % – Zvýraznění2 7 6 2" xfId="15259"/>
    <cellStyle name="40 % – Zvýraznění2 7 6 3" xfId="26672"/>
    <cellStyle name="40 % – Zvýraznění2 7 6 4" xfId="38049"/>
    <cellStyle name="40 % – Zvýraznění2 7 7" xfId="19161"/>
    <cellStyle name="40 % – Zvýraznění2 7 7 2" xfId="30551"/>
    <cellStyle name="40 % – Zvýraznění2 7 7 3" xfId="41928"/>
    <cellStyle name="40 % – Zvýraznění2 7 8" xfId="11545"/>
    <cellStyle name="40 % – Zvýraznění2 7 9" xfId="22961"/>
    <cellStyle name="40 % – Zvýraznění2 8" xfId="4078"/>
    <cellStyle name="40 % – Zvýraznění2 8 2" xfId="4079"/>
    <cellStyle name="40 % – Zvýraznění2 8 2 2" xfId="9735"/>
    <cellStyle name="40 % – Zvýraznění2 8 2 2 2" xfId="15505"/>
    <cellStyle name="40 % – Zvýraznění2 8 2 2 3" xfId="26916"/>
    <cellStyle name="40 % – Zvýraznění2 8 2 2 4" xfId="38293"/>
    <cellStyle name="40 % – Zvýraznění2 8 2 3" xfId="21145"/>
    <cellStyle name="40 % – Zvýraznění2 8 2 3 2" xfId="32528"/>
    <cellStyle name="40 % – Zvýraznění2 8 2 3 3" xfId="43905"/>
    <cellStyle name="40 % – Zvýraznění2 8 2 4" xfId="13522"/>
    <cellStyle name="40 % – Zvýraznění2 8 2 5" xfId="24938"/>
    <cellStyle name="40 % – Zvýraznění2 8 2 6" xfId="36313"/>
    <cellStyle name="40 % – Zvýraznění2 8 3" xfId="4080"/>
    <cellStyle name="40 % – Zvýraznění2 8 3 2" xfId="9736"/>
    <cellStyle name="40 % – Zvýraznění2 8 3 2 2" xfId="17417"/>
    <cellStyle name="40 % – Zvýraznění2 8 3 2 3" xfId="28827"/>
    <cellStyle name="40 % – Zvýraznění2 8 3 2 4" xfId="40204"/>
    <cellStyle name="40 % – Zvýraznění2 8 3 3" xfId="21146"/>
    <cellStyle name="40 % – Zvýraznění2 8 3 3 2" xfId="32529"/>
    <cellStyle name="40 % – Zvýraznění2 8 3 3 3" xfId="43906"/>
    <cellStyle name="40 % – Zvýraznění2 8 3 4" xfId="13523"/>
    <cellStyle name="40 % – Zvýraznění2 8 3 5" xfId="24939"/>
    <cellStyle name="40 % – Zvýraznění2 8 3 6" xfId="36314"/>
    <cellStyle name="40 % – Zvýraznění2 8 4" xfId="4081"/>
    <cellStyle name="40 % – Zvýraznění2 8 4 2" xfId="9737"/>
    <cellStyle name="40 % – Zvýraznění2 8 4 2 2" xfId="17418"/>
    <cellStyle name="40 % – Zvýraznění2 8 4 2 3" xfId="28828"/>
    <cellStyle name="40 % – Zvýraznění2 8 4 2 4" xfId="40205"/>
    <cellStyle name="40 % – Zvýraznění2 8 4 3" xfId="21147"/>
    <cellStyle name="40 % – Zvýraznění2 8 4 3 2" xfId="32530"/>
    <cellStyle name="40 % – Zvýraznění2 8 4 3 3" xfId="43907"/>
    <cellStyle name="40 % – Zvýraznění2 8 4 4" xfId="13524"/>
    <cellStyle name="40 % – Zvýraznění2 8 4 5" xfId="24940"/>
    <cellStyle name="40 % – Zvýraznění2 8 4 6" xfId="36315"/>
    <cellStyle name="40 % – Zvýraznění2 8 5" xfId="4082"/>
    <cellStyle name="40 % – Zvýraznění2 9" xfId="4083"/>
    <cellStyle name="40 % – Zvýraznění2 9 2" xfId="4084"/>
    <cellStyle name="40 % – Zvýraznění2 9 2 2" xfId="9739"/>
    <cellStyle name="40 % – Zvýraznění2 9 2 2 2" xfId="17419"/>
    <cellStyle name="40 % – Zvýraznění2 9 2 2 3" xfId="28829"/>
    <cellStyle name="40 % – Zvýraznění2 9 2 2 4" xfId="40206"/>
    <cellStyle name="40 % – Zvýraznění2 9 2 3" xfId="21149"/>
    <cellStyle name="40 % – Zvýraznění2 9 2 3 2" xfId="32532"/>
    <cellStyle name="40 % – Zvýraznění2 9 2 3 3" xfId="43909"/>
    <cellStyle name="40 % – Zvýraznění2 9 2 4" xfId="13526"/>
    <cellStyle name="40 % – Zvýraznění2 9 2 5" xfId="24942"/>
    <cellStyle name="40 % – Zvýraznění2 9 2 6" xfId="36317"/>
    <cellStyle name="40 % – Zvýraznění2 9 3" xfId="4085"/>
    <cellStyle name="40 % – Zvýraznění2 9 3 2" xfId="9740"/>
    <cellStyle name="40 % – Zvýraznění2 9 3 2 2" xfId="17420"/>
    <cellStyle name="40 % – Zvýraznění2 9 3 2 3" xfId="28830"/>
    <cellStyle name="40 % – Zvýraznění2 9 3 2 4" xfId="40207"/>
    <cellStyle name="40 % – Zvýraznění2 9 3 3" xfId="21150"/>
    <cellStyle name="40 % – Zvýraznění2 9 3 3 2" xfId="32533"/>
    <cellStyle name="40 % – Zvýraznění2 9 3 3 3" xfId="43910"/>
    <cellStyle name="40 % – Zvýraznění2 9 3 4" xfId="13527"/>
    <cellStyle name="40 % – Zvýraznění2 9 3 5" xfId="24943"/>
    <cellStyle name="40 % – Zvýraznění2 9 3 6" xfId="36318"/>
    <cellStyle name="40 % – Zvýraznění2 9 4" xfId="4086"/>
    <cellStyle name="40 % – Zvýraznění2 9 4 2" xfId="9741"/>
    <cellStyle name="40 % – Zvýraznění2 9 4 2 2" xfId="17421"/>
    <cellStyle name="40 % – Zvýraznění2 9 4 2 3" xfId="28831"/>
    <cellStyle name="40 % – Zvýraznění2 9 4 2 4" xfId="40208"/>
    <cellStyle name="40 % – Zvýraznění2 9 4 3" xfId="21151"/>
    <cellStyle name="40 % – Zvýraznění2 9 4 3 2" xfId="32534"/>
    <cellStyle name="40 % – Zvýraznění2 9 4 3 3" xfId="43911"/>
    <cellStyle name="40 % – Zvýraznění2 9 4 4" xfId="13528"/>
    <cellStyle name="40 % – Zvýraznění2 9 4 5" xfId="24944"/>
    <cellStyle name="40 % – Zvýraznění2 9 4 6" xfId="36319"/>
    <cellStyle name="40 % – Zvýraznění2 9 5" xfId="9738"/>
    <cellStyle name="40 % – Zvýraznění2 9 5 2" xfId="15582"/>
    <cellStyle name="40 % – Zvýraznění2 9 5 3" xfId="26993"/>
    <cellStyle name="40 % – Zvýraznění2 9 5 4" xfId="38370"/>
    <cellStyle name="40 % – Zvýraznění2 9 6" xfId="21148"/>
    <cellStyle name="40 % – Zvýraznění2 9 6 2" xfId="32531"/>
    <cellStyle name="40 % – Zvýraznění2 9 6 3" xfId="43908"/>
    <cellStyle name="40 % – Zvýraznění2 9 7" xfId="13525"/>
    <cellStyle name="40 % – Zvýraznění2 9 8" xfId="24941"/>
    <cellStyle name="40 % – Zvýraznění2 9 9" xfId="36316"/>
    <cellStyle name="40 % – Zvýraznění3" xfId="17" builtinId="39" customBuiltin="1"/>
    <cellStyle name="40 % – Zvýraznění3 10" xfId="4087"/>
    <cellStyle name="40 % – Zvýraznění3 10 2" xfId="4088"/>
    <cellStyle name="40 % – Zvýraznění3 10 2 2" xfId="9743"/>
    <cellStyle name="40 % – Zvýraznění3 10 2 2 2" xfId="17422"/>
    <cellStyle name="40 % – Zvýraznění3 10 2 2 3" xfId="28832"/>
    <cellStyle name="40 % – Zvýraznění3 10 2 2 4" xfId="40209"/>
    <cellStyle name="40 % – Zvýraznění3 10 2 3" xfId="21153"/>
    <cellStyle name="40 % – Zvýraznění3 10 2 3 2" xfId="32536"/>
    <cellStyle name="40 % – Zvýraznění3 10 2 3 3" xfId="43913"/>
    <cellStyle name="40 % – Zvýraznění3 10 2 4" xfId="13530"/>
    <cellStyle name="40 % – Zvýraznění3 10 2 5" xfId="24946"/>
    <cellStyle name="40 % – Zvýraznění3 10 2 6" xfId="36321"/>
    <cellStyle name="40 % – Zvýraznění3 10 3" xfId="4089"/>
    <cellStyle name="40 % – Zvýraznění3 10 3 2" xfId="9744"/>
    <cellStyle name="40 % – Zvýraznění3 10 3 2 2" xfId="17423"/>
    <cellStyle name="40 % – Zvýraznění3 10 3 2 3" xfId="28833"/>
    <cellStyle name="40 % – Zvýraznění3 10 3 2 4" xfId="40210"/>
    <cellStyle name="40 % – Zvýraznění3 10 3 3" xfId="21154"/>
    <cellStyle name="40 % – Zvýraznění3 10 3 3 2" xfId="32537"/>
    <cellStyle name="40 % – Zvýraznění3 10 3 3 3" xfId="43914"/>
    <cellStyle name="40 % – Zvýraznění3 10 3 4" xfId="13531"/>
    <cellStyle name="40 % – Zvýraznění3 10 3 5" xfId="24947"/>
    <cellStyle name="40 % – Zvýraznění3 10 3 6" xfId="36322"/>
    <cellStyle name="40 % – Zvýraznění3 10 4" xfId="4090"/>
    <cellStyle name="40 % – Zvýraznění3 10 4 2" xfId="9745"/>
    <cellStyle name="40 % – Zvýraznění3 10 4 2 2" xfId="17424"/>
    <cellStyle name="40 % – Zvýraznění3 10 4 2 3" xfId="28834"/>
    <cellStyle name="40 % – Zvýraznění3 10 4 2 4" xfId="40211"/>
    <cellStyle name="40 % – Zvýraznění3 10 4 3" xfId="21155"/>
    <cellStyle name="40 % – Zvýraznění3 10 4 3 2" xfId="32538"/>
    <cellStyle name="40 % – Zvýraznění3 10 4 3 3" xfId="43915"/>
    <cellStyle name="40 % – Zvýraznění3 10 4 4" xfId="13532"/>
    <cellStyle name="40 % – Zvýraznění3 10 4 5" xfId="24948"/>
    <cellStyle name="40 % – Zvýraznění3 10 4 6" xfId="36323"/>
    <cellStyle name="40 % – Zvýraznění3 10 5" xfId="9742"/>
    <cellStyle name="40 % – Zvýraznění3 10 5 2" xfId="15760"/>
    <cellStyle name="40 % – Zvýraznění3 10 5 3" xfId="27170"/>
    <cellStyle name="40 % – Zvýraznění3 10 5 4" xfId="38547"/>
    <cellStyle name="40 % – Zvýraznění3 10 6" xfId="21152"/>
    <cellStyle name="40 % – Zvýraznění3 10 6 2" xfId="32535"/>
    <cellStyle name="40 % – Zvýraznění3 10 6 3" xfId="43912"/>
    <cellStyle name="40 % – Zvýraznění3 10 7" xfId="13529"/>
    <cellStyle name="40 % – Zvýraznění3 10 8" xfId="24945"/>
    <cellStyle name="40 % – Zvýraznění3 10 9" xfId="36320"/>
    <cellStyle name="40 % – Zvýraznění3 11" xfId="4091"/>
    <cellStyle name="40 % – Zvýraznění3 11 2" xfId="4092"/>
    <cellStyle name="40 % – Zvýraznění3 11 2 2" xfId="9747"/>
    <cellStyle name="40 % – Zvýraznění3 11 2 2 2" xfId="17425"/>
    <cellStyle name="40 % – Zvýraznění3 11 2 2 3" xfId="28835"/>
    <cellStyle name="40 % – Zvýraznění3 11 2 2 4" xfId="40212"/>
    <cellStyle name="40 % – Zvýraznění3 11 2 3" xfId="21157"/>
    <cellStyle name="40 % – Zvýraznění3 11 2 3 2" xfId="32540"/>
    <cellStyle name="40 % – Zvýraznění3 11 2 3 3" xfId="43917"/>
    <cellStyle name="40 % – Zvýraznění3 11 2 4" xfId="13534"/>
    <cellStyle name="40 % – Zvýraznění3 11 2 5" xfId="24950"/>
    <cellStyle name="40 % – Zvýraznění3 11 2 6" xfId="36325"/>
    <cellStyle name="40 % – Zvýraznění3 11 3" xfId="4093"/>
    <cellStyle name="40 % – Zvýraznění3 11 3 2" xfId="9748"/>
    <cellStyle name="40 % – Zvýraznění3 11 3 2 2" xfId="17426"/>
    <cellStyle name="40 % – Zvýraznění3 11 3 2 3" xfId="28836"/>
    <cellStyle name="40 % – Zvýraznění3 11 3 2 4" xfId="40213"/>
    <cellStyle name="40 % – Zvýraznění3 11 3 3" xfId="21158"/>
    <cellStyle name="40 % – Zvýraznění3 11 3 3 2" xfId="32541"/>
    <cellStyle name="40 % – Zvýraznění3 11 3 3 3" xfId="43918"/>
    <cellStyle name="40 % – Zvýraznění3 11 3 4" xfId="13535"/>
    <cellStyle name="40 % – Zvýraznění3 11 3 5" xfId="24951"/>
    <cellStyle name="40 % – Zvýraznění3 11 3 6" xfId="36326"/>
    <cellStyle name="40 % – Zvýraznění3 11 4" xfId="4094"/>
    <cellStyle name="40 % – Zvýraznění3 11 4 2" xfId="9749"/>
    <cellStyle name="40 % – Zvýraznění3 11 4 2 2" xfId="17427"/>
    <cellStyle name="40 % – Zvýraznění3 11 4 2 3" xfId="28837"/>
    <cellStyle name="40 % – Zvýraznění3 11 4 2 4" xfId="40214"/>
    <cellStyle name="40 % – Zvýraznění3 11 4 3" xfId="21159"/>
    <cellStyle name="40 % – Zvýraznění3 11 4 3 2" xfId="32542"/>
    <cellStyle name="40 % – Zvýraznění3 11 4 3 3" xfId="43919"/>
    <cellStyle name="40 % – Zvýraznění3 11 4 4" xfId="13536"/>
    <cellStyle name="40 % – Zvýraznění3 11 4 5" xfId="24952"/>
    <cellStyle name="40 % – Zvýraznění3 11 4 6" xfId="36327"/>
    <cellStyle name="40 % – Zvýraznění3 11 5" xfId="9746"/>
    <cellStyle name="40 % – Zvýraznění3 11 5 2" xfId="15854"/>
    <cellStyle name="40 % – Zvýraznění3 11 5 3" xfId="27264"/>
    <cellStyle name="40 % – Zvýraznění3 11 5 4" xfId="38641"/>
    <cellStyle name="40 % – Zvýraznění3 11 6" xfId="21156"/>
    <cellStyle name="40 % – Zvýraznění3 11 6 2" xfId="32539"/>
    <cellStyle name="40 % – Zvýraznění3 11 6 3" xfId="43916"/>
    <cellStyle name="40 % – Zvýraznění3 11 7" xfId="13533"/>
    <cellStyle name="40 % – Zvýraznění3 11 8" xfId="24949"/>
    <cellStyle name="40 % – Zvýraznění3 11 9" xfId="36324"/>
    <cellStyle name="40 % – Zvýraznění3 12" xfId="4095"/>
    <cellStyle name="40 % – Zvýraznění3 12 2" xfId="4096"/>
    <cellStyle name="40 % – Zvýraznění3 12 2 2" xfId="9751"/>
    <cellStyle name="40 % – Zvýraznění3 12 2 2 2" xfId="17428"/>
    <cellStyle name="40 % – Zvýraznění3 12 2 2 3" xfId="28838"/>
    <cellStyle name="40 % – Zvýraznění3 12 2 2 4" xfId="40215"/>
    <cellStyle name="40 % – Zvýraznění3 12 2 3" xfId="21161"/>
    <cellStyle name="40 % – Zvýraznění3 12 2 3 2" xfId="32544"/>
    <cellStyle name="40 % – Zvýraznění3 12 2 3 3" xfId="43921"/>
    <cellStyle name="40 % – Zvýraznění3 12 2 4" xfId="13538"/>
    <cellStyle name="40 % – Zvýraznění3 12 2 5" xfId="24954"/>
    <cellStyle name="40 % – Zvýraznění3 12 2 6" xfId="36329"/>
    <cellStyle name="40 % – Zvýraznění3 12 3" xfId="4097"/>
    <cellStyle name="40 % – Zvýraznění3 12 3 2" xfId="9752"/>
    <cellStyle name="40 % – Zvýraznění3 12 3 2 2" xfId="17429"/>
    <cellStyle name="40 % – Zvýraznění3 12 3 2 3" xfId="28839"/>
    <cellStyle name="40 % – Zvýraznění3 12 3 2 4" xfId="40216"/>
    <cellStyle name="40 % – Zvýraznění3 12 3 3" xfId="21162"/>
    <cellStyle name="40 % – Zvýraznění3 12 3 3 2" xfId="32545"/>
    <cellStyle name="40 % – Zvýraznění3 12 3 3 3" xfId="43922"/>
    <cellStyle name="40 % – Zvýraznění3 12 3 4" xfId="13539"/>
    <cellStyle name="40 % – Zvýraznění3 12 3 5" xfId="24955"/>
    <cellStyle name="40 % – Zvýraznění3 12 3 6" xfId="36330"/>
    <cellStyle name="40 % – Zvýraznění3 12 4" xfId="4098"/>
    <cellStyle name="40 % – Zvýraznění3 12 4 2" xfId="9753"/>
    <cellStyle name="40 % – Zvýraznění3 12 4 2 2" xfId="17430"/>
    <cellStyle name="40 % – Zvýraznění3 12 4 2 3" xfId="28840"/>
    <cellStyle name="40 % – Zvýraznění3 12 4 2 4" xfId="40217"/>
    <cellStyle name="40 % – Zvýraznění3 12 4 3" xfId="21163"/>
    <cellStyle name="40 % – Zvýraznění3 12 4 3 2" xfId="32546"/>
    <cellStyle name="40 % – Zvýraznění3 12 4 3 3" xfId="43923"/>
    <cellStyle name="40 % – Zvýraznění3 12 4 4" xfId="13540"/>
    <cellStyle name="40 % – Zvýraznění3 12 4 5" xfId="24956"/>
    <cellStyle name="40 % – Zvýraznění3 12 4 6" xfId="36331"/>
    <cellStyle name="40 % – Zvýraznění3 12 5" xfId="9750"/>
    <cellStyle name="40 % – Zvýraznění3 12 5 2" xfId="15941"/>
    <cellStyle name="40 % – Zvýraznění3 12 5 3" xfId="27351"/>
    <cellStyle name="40 % – Zvýraznění3 12 5 4" xfId="38728"/>
    <cellStyle name="40 % – Zvýraznění3 12 6" xfId="21160"/>
    <cellStyle name="40 % – Zvýraznění3 12 6 2" xfId="32543"/>
    <cellStyle name="40 % – Zvýraznění3 12 6 3" xfId="43920"/>
    <cellStyle name="40 % – Zvýraznění3 12 7" xfId="13537"/>
    <cellStyle name="40 % – Zvýraznění3 12 8" xfId="24953"/>
    <cellStyle name="40 % – Zvýraznění3 12 9" xfId="36328"/>
    <cellStyle name="40 % – Zvýraznění3 13" xfId="4099"/>
    <cellStyle name="40 % – Zvýraznění3 13 2" xfId="4100"/>
    <cellStyle name="40 % – Zvýraznění3 14" xfId="4101"/>
    <cellStyle name="40 % – Zvýraznění3 14 2" xfId="4102"/>
    <cellStyle name="40 % – Zvýraznění3 15" xfId="4103"/>
    <cellStyle name="40 % – Zvýraznění3 15 2" xfId="4104"/>
    <cellStyle name="40 % – Zvýraznění3 16" xfId="4105"/>
    <cellStyle name="40 % – Zvýraznění3 16 2" xfId="4106"/>
    <cellStyle name="40 % – Zvýraznění3 17" xfId="4107"/>
    <cellStyle name="40 % – Zvýraznění3 17 2" xfId="4108"/>
    <cellStyle name="40 % – Zvýraznění3 18" xfId="4109"/>
    <cellStyle name="40 % – Zvýraznění3 18 2" xfId="4110"/>
    <cellStyle name="40 % – Zvýraznění3 19" xfId="4111"/>
    <cellStyle name="40 % – Zvýraznění3 19 2" xfId="4112"/>
    <cellStyle name="40 % – Zvýraznění3 2" xfId="18"/>
    <cellStyle name="40 % – Zvýraznění3 2 10" xfId="4113"/>
    <cellStyle name="40 % – Zvýraznění3 2 10 2" xfId="4114"/>
    <cellStyle name="40 % – Zvýraznění3 2 11" xfId="4115"/>
    <cellStyle name="40 % – Zvýraznění3 2 11 2" xfId="4116"/>
    <cellStyle name="40 % – Zvýraznění3 2 12" xfId="4117"/>
    <cellStyle name="40 % – Zvýraznění3 2 12 2" xfId="4118"/>
    <cellStyle name="40 % – Zvýraznění3 2 13" xfId="4119"/>
    <cellStyle name="40 % – Zvýraznění3 2 13 2" xfId="4120"/>
    <cellStyle name="40 % – Zvýraznění3 2 14" xfId="4121"/>
    <cellStyle name="40 % – Zvýraznění3 2 2" xfId="109"/>
    <cellStyle name="40 % – Zvýraznění3 2 2 10" xfId="4122"/>
    <cellStyle name="40 % – Zvýraznění3 2 2 10 2" xfId="4123"/>
    <cellStyle name="40 % – Zvýraznění3 2 2 11" xfId="4124"/>
    <cellStyle name="40 % – Zvýraznění3 2 2 11 2" xfId="4125"/>
    <cellStyle name="40 % – Zvýraznění3 2 2 12" xfId="4126"/>
    <cellStyle name="40 % – Zvýraznění3 2 2 12 2" xfId="4127"/>
    <cellStyle name="40 % – Zvýraznění3 2 2 13" xfId="4128"/>
    <cellStyle name="40 % – Zvýraznění3 2 2 2" xfId="231"/>
    <cellStyle name="40 % – Zvýraznění3 2 2 2 10" xfId="4129"/>
    <cellStyle name="40 % – Zvýraznění3 2 2 2 2" xfId="4130"/>
    <cellStyle name="40 % – Zvýraznění3 2 2 2 2 2" xfId="4131"/>
    <cellStyle name="40 % – Zvýraznění3 2 2 2 3" xfId="4132"/>
    <cellStyle name="40 % – Zvýraznění3 2 2 2 3 2" xfId="4133"/>
    <cellStyle name="40 % – Zvýraznění3 2 2 2 4" xfId="4134"/>
    <cellStyle name="40 % – Zvýraznění3 2 2 2 4 2" xfId="4135"/>
    <cellStyle name="40 % – Zvýraznění3 2 2 2 5" xfId="4136"/>
    <cellStyle name="40 % – Zvýraznění3 2 2 2 5 2" xfId="4137"/>
    <cellStyle name="40 % – Zvýraznění3 2 2 2 6" xfId="4138"/>
    <cellStyle name="40 % – Zvýraznění3 2 2 2 6 2" xfId="4139"/>
    <cellStyle name="40 % – Zvýraznění3 2 2 2 7" xfId="4140"/>
    <cellStyle name="40 % – Zvýraznění3 2 2 2 7 2" xfId="4141"/>
    <cellStyle name="40 % – Zvýraznění3 2 2 2 8" xfId="4142"/>
    <cellStyle name="40 % – Zvýraznění3 2 2 2 8 2" xfId="4143"/>
    <cellStyle name="40 % – Zvýraznění3 2 2 2 9" xfId="4144"/>
    <cellStyle name="40 % – Zvýraznění3 2 2 2 9 2" xfId="4145"/>
    <cellStyle name="40 % – Zvýraznění3 2 2 3" xfId="261"/>
    <cellStyle name="40 % – Zvýraznění3 2 2 3 10" xfId="4146"/>
    <cellStyle name="40 % – Zvýraznění3 2 2 3 2" xfId="4147"/>
    <cellStyle name="40 % – Zvýraznění3 2 2 3 2 2" xfId="4148"/>
    <cellStyle name="40 % – Zvýraznění3 2 2 3 3" xfId="4149"/>
    <cellStyle name="40 % – Zvýraznění3 2 2 3 3 2" xfId="4150"/>
    <cellStyle name="40 % – Zvýraznění3 2 2 3 4" xfId="4151"/>
    <cellStyle name="40 % – Zvýraznění3 2 2 3 4 2" xfId="4152"/>
    <cellStyle name="40 % – Zvýraznění3 2 2 3 5" xfId="4153"/>
    <cellStyle name="40 % – Zvýraznění3 2 2 3 5 2" xfId="4154"/>
    <cellStyle name="40 % – Zvýraznění3 2 2 3 6" xfId="4155"/>
    <cellStyle name="40 % – Zvýraznění3 2 2 3 6 2" xfId="4156"/>
    <cellStyle name="40 % – Zvýraznění3 2 2 3 7" xfId="4157"/>
    <cellStyle name="40 % – Zvýraznění3 2 2 3 7 2" xfId="4158"/>
    <cellStyle name="40 % – Zvýraznění3 2 2 3 8" xfId="4159"/>
    <cellStyle name="40 % – Zvýraznění3 2 2 3 8 2" xfId="4160"/>
    <cellStyle name="40 % – Zvýraznění3 2 2 3 9" xfId="4161"/>
    <cellStyle name="40 % – Zvýraznění3 2 2 3 9 2" xfId="4162"/>
    <cellStyle name="40 % – Zvýraznění3 2 2 4" xfId="514"/>
    <cellStyle name="40 % – Zvýraznění3 2 2 4 10" xfId="4163"/>
    <cellStyle name="40 % – Zvýraznění3 2 2 4 2" xfId="4164"/>
    <cellStyle name="40 % – Zvýraznění3 2 2 4 2 2" xfId="4165"/>
    <cellStyle name="40 % – Zvýraznění3 2 2 4 3" xfId="4166"/>
    <cellStyle name="40 % – Zvýraznění3 2 2 4 3 2" xfId="4167"/>
    <cellStyle name="40 % – Zvýraznění3 2 2 4 4" xfId="4168"/>
    <cellStyle name="40 % – Zvýraznění3 2 2 4 4 2" xfId="4169"/>
    <cellStyle name="40 % – Zvýraznění3 2 2 4 5" xfId="4170"/>
    <cellStyle name="40 % – Zvýraznění3 2 2 4 5 2" xfId="4171"/>
    <cellStyle name="40 % – Zvýraznění3 2 2 4 6" xfId="4172"/>
    <cellStyle name="40 % – Zvýraznění3 2 2 4 6 2" xfId="4173"/>
    <cellStyle name="40 % – Zvýraznění3 2 2 4 7" xfId="4174"/>
    <cellStyle name="40 % – Zvýraznění3 2 2 4 7 2" xfId="4175"/>
    <cellStyle name="40 % – Zvýraznění3 2 2 4 8" xfId="4176"/>
    <cellStyle name="40 % – Zvýraznění3 2 2 4 8 2" xfId="4177"/>
    <cellStyle name="40 % – Zvýraznění3 2 2 4 9" xfId="4178"/>
    <cellStyle name="40 % – Zvýraznění3 2 2 4 9 2" xfId="4179"/>
    <cellStyle name="40 % – Zvýraznění3 2 2 5" xfId="4180"/>
    <cellStyle name="40 % – Zvýraznění3 2 2 5 2" xfId="4181"/>
    <cellStyle name="40 % – Zvýraznění3 2 2 6" xfId="4182"/>
    <cellStyle name="40 % – Zvýraznění3 2 2 6 2" xfId="4183"/>
    <cellStyle name="40 % – Zvýraznění3 2 2 7" xfId="4184"/>
    <cellStyle name="40 % – Zvýraznění3 2 2 7 2" xfId="4185"/>
    <cellStyle name="40 % – Zvýraznění3 2 2 8" xfId="4186"/>
    <cellStyle name="40 % – Zvýraznění3 2 2 8 2" xfId="4187"/>
    <cellStyle name="40 % – Zvýraznění3 2 2 9" xfId="4188"/>
    <cellStyle name="40 % – Zvýraznění3 2 2 9 2" xfId="4189"/>
    <cellStyle name="40 % – Zvýraznění3 2 3" xfId="230"/>
    <cellStyle name="40 % – Zvýraznění3 2 3 10" xfId="4190"/>
    <cellStyle name="40 % – Zvýraznění3 2 3 2" xfId="4191"/>
    <cellStyle name="40 % – Zvýraznění3 2 3 2 2" xfId="4192"/>
    <cellStyle name="40 % – Zvýraznění3 2 3 3" xfId="4193"/>
    <cellStyle name="40 % – Zvýraznění3 2 3 3 2" xfId="4194"/>
    <cellStyle name="40 % – Zvýraznění3 2 3 4" xfId="4195"/>
    <cellStyle name="40 % – Zvýraznění3 2 3 4 2" xfId="4196"/>
    <cellStyle name="40 % – Zvýraznění3 2 3 5" xfId="4197"/>
    <cellStyle name="40 % – Zvýraznění3 2 3 5 2" xfId="4198"/>
    <cellStyle name="40 % – Zvýraznění3 2 3 6" xfId="4199"/>
    <cellStyle name="40 % – Zvýraznění3 2 3 6 2" xfId="4200"/>
    <cellStyle name="40 % – Zvýraznění3 2 3 7" xfId="4201"/>
    <cellStyle name="40 % – Zvýraznění3 2 3 7 2" xfId="4202"/>
    <cellStyle name="40 % – Zvýraznění3 2 3 8" xfId="4203"/>
    <cellStyle name="40 % – Zvýraznění3 2 3 8 2" xfId="4204"/>
    <cellStyle name="40 % – Zvýraznění3 2 3 9" xfId="4205"/>
    <cellStyle name="40 % – Zvýraznění3 2 3 9 2" xfId="4206"/>
    <cellStyle name="40 % – Zvýraznění3 2 4" xfId="260"/>
    <cellStyle name="40 % – Zvýraznění3 2 4 10" xfId="4207"/>
    <cellStyle name="40 % – Zvýraznění3 2 4 2" xfId="4208"/>
    <cellStyle name="40 % – Zvýraznění3 2 4 2 2" xfId="4209"/>
    <cellStyle name="40 % – Zvýraznění3 2 4 3" xfId="4210"/>
    <cellStyle name="40 % – Zvýraznění3 2 4 3 2" xfId="4211"/>
    <cellStyle name="40 % – Zvýraznění3 2 4 4" xfId="4212"/>
    <cellStyle name="40 % – Zvýraznění3 2 4 4 2" xfId="4213"/>
    <cellStyle name="40 % – Zvýraznění3 2 4 5" xfId="4214"/>
    <cellStyle name="40 % – Zvýraznění3 2 4 5 2" xfId="4215"/>
    <cellStyle name="40 % – Zvýraznění3 2 4 6" xfId="4216"/>
    <cellStyle name="40 % – Zvýraznění3 2 4 6 2" xfId="4217"/>
    <cellStyle name="40 % – Zvýraznění3 2 4 7" xfId="4218"/>
    <cellStyle name="40 % – Zvýraznění3 2 4 7 2" xfId="4219"/>
    <cellStyle name="40 % – Zvýraznění3 2 4 8" xfId="4220"/>
    <cellStyle name="40 % – Zvýraznění3 2 4 8 2" xfId="4221"/>
    <cellStyle name="40 % – Zvýraznění3 2 4 9" xfId="4222"/>
    <cellStyle name="40 % – Zvýraznění3 2 4 9 2" xfId="4223"/>
    <cellStyle name="40 % – Zvýraznění3 2 5" xfId="515"/>
    <cellStyle name="40 % – Zvýraznění3 2 5 10" xfId="4224"/>
    <cellStyle name="40 % – Zvýraznění3 2 5 2" xfId="4225"/>
    <cellStyle name="40 % – Zvýraznění3 2 5 2 2" xfId="4226"/>
    <cellStyle name="40 % – Zvýraznění3 2 5 3" xfId="4227"/>
    <cellStyle name="40 % – Zvýraznění3 2 5 3 2" xfId="4228"/>
    <cellStyle name="40 % – Zvýraznění3 2 5 4" xfId="4229"/>
    <cellStyle name="40 % – Zvýraznění3 2 5 4 2" xfId="4230"/>
    <cellStyle name="40 % – Zvýraznění3 2 5 5" xfId="4231"/>
    <cellStyle name="40 % – Zvýraznění3 2 5 5 2" xfId="4232"/>
    <cellStyle name="40 % – Zvýraznění3 2 5 6" xfId="4233"/>
    <cellStyle name="40 % – Zvýraznění3 2 5 6 2" xfId="4234"/>
    <cellStyle name="40 % – Zvýraznění3 2 5 7" xfId="4235"/>
    <cellStyle name="40 % – Zvýraznění3 2 5 7 2" xfId="4236"/>
    <cellStyle name="40 % – Zvýraznění3 2 5 8" xfId="4237"/>
    <cellStyle name="40 % – Zvýraznění3 2 5 8 2" xfId="4238"/>
    <cellStyle name="40 % – Zvýraznění3 2 5 9" xfId="4239"/>
    <cellStyle name="40 % – Zvýraznění3 2 5 9 2" xfId="4240"/>
    <cellStyle name="40 % – Zvýraznění3 2 6" xfId="4241"/>
    <cellStyle name="40 % – Zvýraznění3 2 6 2" xfId="4242"/>
    <cellStyle name="40 % – Zvýraznění3 2 7" xfId="4243"/>
    <cellStyle name="40 % – Zvýraznění3 2 7 2" xfId="4244"/>
    <cellStyle name="40 % – Zvýraznění3 2 8" xfId="4245"/>
    <cellStyle name="40 % – Zvýraznění3 2 8 2" xfId="4246"/>
    <cellStyle name="40 % – Zvýraznění3 2 9" xfId="4247"/>
    <cellStyle name="40 % – Zvýraznění3 2 9 2" xfId="4248"/>
    <cellStyle name="40 % – Zvýraznění3 20" xfId="4249"/>
    <cellStyle name="40 % – Zvýraznění3 20 2" xfId="9754"/>
    <cellStyle name="40 % – Zvýraznění3 20 2 2" xfId="18745"/>
    <cellStyle name="40 % – Zvýraznění3 20 2 3" xfId="30139"/>
    <cellStyle name="40 % – Zvýraznění3 20 2 4" xfId="41516"/>
    <cellStyle name="40 % – Zvýraznění3 20 3" xfId="21164"/>
    <cellStyle name="40 % – Zvýraznění3 20 3 2" xfId="32547"/>
    <cellStyle name="40 % – Zvýraznění3 20 3 3" xfId="43924"/>
    <cellStyle name="40 % – Zvýraznění3 20 4" xfId="13541"/>
    <cellStyle name="40 % – Zvýraznění3 20 5" xfId="24957"/>
    <cellStyle name="40 % – Zvýraznění3 20 6" xfId="36332"/>
    <cellStyle name="40 % – Zvýraznění3 21" xfId="15155"/>
    <cellStyle name="40 % – Zvýraznění3 21 2" xfId="26570"/>
    <cellStyle name="40 % – Zvýraznění3 21 3" xfId="37947"/>
    <cellStyle name="40 % – Zvýraznění3 3" xfId="133"/>
    <cellStyle name="40 % – Zvýraznění3 3 10" xfId="4250"/>
    <cellStyle name="40 % – Zvýraznění3 3 10 2" xfId="4251"/>
    <cellStyle name="40 % – Zvýraznění3 3 10 2 2" xfId="9756"/>
    <cellStyle name="40 % – Zvýraznění3 3 10 2 2 2" xfId="17431"/>
    <cellStyle name="40 % – Zvýraznění3 3 10 2 2 3" xfId="28841"/>
    <cellStyle name="40 % – Zvýraznění3 3 10 2 2 4" xfId="40218"/>
    <cellStyle name="40 % – Zvýraznění3 3 10 2 3" xfId="21166"/>
    <cellStyle name="40 % – Zvýraznění3 3 10 2 3 2" xfId="32549"/>
    <cellStyle name="40 % – Zvýraznění3 3 10 2 3 3" xfId="43926"/>
    <cellStyle name="40 % – Zvýraznění3 3 10 2 4" xfId="13543"/>
    <cellStyle name="40 % – Zvýraznění3 3 10 2 5" xfId="24959"/>
    <cellStyle name="40 % – Zvýraznění3 3 10 2 6" xfId="36334"/>
    <cellStyle name="40 % – Zvýraznění3 3 10 3" xfId="4252"/>
    <cellStyle name="40 % – Zvýraznění3 3 10 3 2" xfId="9757"/>
    <cellStyle name="40 % – Zvýraznění3 3 10 3 2 2" xfId="17432"/>
    <cellStyle name="40 % – Zvýraznění3 3 10 3 2 3" xfId="28842"/>
    <cellStyle name="40 % – Zvýraznění3 3 10 3 2 4" xfId="40219"/>
    <cellStyle name="40 % – Zvýraznění3 3 10 3 3" xfId="21167"/>
    <cellStyle name="40 % – Zvýraznění3 3 10 3 3 2" xfId="32550"/>
    <cellStyle name="40 % – Zvýraznění3 3 10 3 3 3" xfId="43927"/>
    <cellStyle name="40 % – Zvýraznění3 3 10 3 4" xfId="13544"/>
    <cellStyle name="40 % – Zvýraznění3 3 10 3 5" xfId="24960"/>
    <cellStyle name="40 % – Zvýraznění3 3 10 3 6" xfId="36335"/>
    <cellStyle name="40 % – Zvýraznění3 3 10 4" xfId="4253"/>
    <cellStyle name="40 % – Zvýraznění3 3 10 4 2" xfId="9758"/>
    <cellStyle name="40 % – Zvýraznění3 3 10 4 2 2" xfId="17433"/>
    <cellStyle name="40 % – Zvýraznění3 3 10 4 2 3" xfId="28843"/>
    <cellStyle name="40 % – Zvýraznění3 3 10 4 2 4" xfId="40220"/>
    <cellStyle name="40 % – Zvýraznění3 3 10 4 3" xfId="21168"/>
    <cellStyle name="40 % – Zvýraznění3 3 10 4 3 2" xfId="32551"/>
    <cellStyle name="40 % – Zvýraznění3 3 10 4 3 3" xfId="43928"/>
    <cellStyle name="40 % – Zvýraznění3 3 10 4 4" xfId="13545"/>
    <cellStyle name="40 % – Zvýraznění3 3 10 4 5" xfId="24961"/>
    <cellStyle name="40 % – Zvýraznění3 3 10 4 6" xfId="36336"/>
    <cellStyle name="40 % – Zvýraznění3 3 10 5" xfId="9755"/>
    <cellStyle name="40 % – Zvýraznění3 3 10 5 2" xfId="15949"/>
    <cellStyle name="40 % – Zvýraznění3 3 10 5 3" xfId="27359"/>
    <cellStyle name="40 % – Zvýraznění3 3 10 5 4" xfId="38736"/>
    <cellStyle name="40 % – Zvýraznění3 3 10 6" xfId="21165"/>
    <cellStyle name="40 % – Zvýraznění3 3 10 6 2" xfId="32548"/>
    <cellStyle name="40 % – Zvýraznění3 3 10 6 3" xfId="43925"/>
    <cellStyle name="40 % – Zvýraznění3 3 10 7" xfId="13542"/>
    <cellStyle name="40 % – Zvýraznění3 3 10 8" xfId="24958"/>
    <cellStyle name="40 % – Zvýraznění3 3 10 9" xfId="36333"/>
    <cellStyle name="40 % – Zvýraznění3 3 11" xfId="4254"/>
    <cellStyle name="40 % – Zvýraznění3 3 11 2" xfId="9759"/>
    <cellStyle name="40 % – Zvýraznění3 3 11 2 2" xfId="17434"/>
    <cellStyle name="40 % – Zvýraznění3 3 11 2 3" xfId="28844"/>
    <cellStyle name="40 % – Zvýraznění3 3 11 2 4" xfId="40221"/>
    <cellStyle name="40 % – Zvýraznění3 3 11 3" xfId="21169"/>
    <cellStyle name="40 % – Zvýraznění3 3 11 3 2" xfId="32552"/>
    <cellStyle name="40 % – Zvýraznění3 3 11 3 3" xfId="43929"/>
    <cellStyle name="40 % – Zvýraznění3 3 11 4" xfId="13546"/>
    <cellStyle name="40 % – Zvýraznění3 3 11 5" xfId="24962"/>
    <cellStyle name="40 % – Zvýraznění3 3 11 6" xfId="36337"/>
    <cellStyle name="40 % – Zvýraznění3 3 12" xfId="4255"/>
    <cellStyle name="40 % – Zvýraznění3 3 12 2" xfId="9760"/>
    <cellStyle name="40 % – Zvýraznění3 3 12 2 2" xfId="17435"/>
    <cellStyle name="40 % – Zvýraznění3 3 12 2 3" xfId="28845"/>
    <cellStyle name="40 % – Zvýraznění3 3 12 2 4" xfId="40222"/>
    <cellStyle name="40 % – Zvýraznění3 3 12 3" xfId="21170"/>
    <cellStyle name="40 % – Zvýraznění3 3 12 3 2" xfId="32553"/>
    <cellStyle name="40 % – Zvýraznění3 3 12 3 3" xfId="43930"/>
    <cellStyle name="40 % – Zvýraznění3 3 12 4" xfId="13547"/>
    <cellStyle name="40 % – Zvýraznění3 3 12 5" xfId="24963"/>
    <cellStyle name="40 % – Zvýraznění3 3 12 6" xfId="36338"/>
    <cellStyle name="40 % – Zvýraznění3 3 13" xfId="4256"/>
    <cellStyle name="40 % – Zvýraznění3 3 13 2" xfId="9761"/>
    <cellStyle name="40 % – Zvýraznění3 3 13 2 2" xfId="17436"/>
    <cellStyle name="40 % – Zvýraznění3 3 13 2 3" xfId="28846"/>
    <cellStyle name="40 % – Zvýraznění3 3 13 2 4" xfId="40223"/>
    <cellStyle name="40 % – Zvýraznění3 3 13 3" xfId="21171"/>
    <cellStyle name="40 % – Zvýraznění3 3 13 3 2" xfId="32554"/>
    <cellStyle name="40 % – Zvýraznění3 3 13 3 3" xfId="43931"/>
    <cellStyle name="40 % – Zvýraznění3 3 13 4" xfId="13548"/>
    <cellStyle name="40 % – Zvýraznění3 3 13 5" xfId="24964"/>
    <cellStyle name="40 % – Zvýraznění3 3 13 6" xfId="36339"/>
    <cellStyle name="40 % – Zvýraznění3 3 14" xfId="4257"/>
    <cellStyle name="40 % – Zvýraznění3 3 14 2" xfId="4258"/>
    <cellStyle name="40 % – Zvýraznění3 3 15" xfId="4259"/>
    <cellStyle name="40 % – Zvýraznění3 3 15 2" xfId="4260"/>
    <cellStyle name="40 % – Zvýraznění3 3 16" xfId="4261"/>
    <cellStyle name="40 % – Zvýraznění3 3 16 2" xfId="4262"/>
    <cellStyle name="40 % – Zvýraznění3 3 17" xfId="4263"/>
    <cellStyle name="40 % – Zvýraznění3 3 17 2" xfId="4264"/>
    <cellStyle name="40 % – Zvýraznění3 3 18" xfId="4265"/>
    <cellStyle name="40 % – Zvýraznění3 3 18 2" xfId="4266"/>
    <cellStyle name="40 % – Zvýraznění3 3 19" xfId="4267"/>
    <cellStyle name="40 % – Zvýraznění3 3 19 2" xfId="4268"/>
    <cellStyle name="40 % – Zvýraznění3 3 2" xfId="516"/>
    <cellStyle name="40 % – Zvýraznění3 3 2 10" xfId="4269"/>
    <cellStyle name="40 % – Zvýraznění3 3 2 10 2" xfId="9762"/>
    <cellStyle name="40 % – Zvýraznění3 3 2 10 2 2" xfId="17437"/>
    <cellStyle name="40 % – Zvýraznění3 3 2 10 2 3" xfId="28847"/>
    <cellStyle name="40 % – Zvýraznění3 3 2 10 2 4" xfId="40224"/>
    <cellStyle name="40 % – Zvýraznění3 3 2 10 3" xfId="21172"/>
    <cellStyle name="40 % – Zvýraznění3 3 2 10 3 2" xfId="32555"/>
    <cellStyle name="40 % – Zvýraznění3 3 2 10 3 3" xfId="43932"/>
    <cellStyle name="40 % – Zvýraznění3 3 2 10 4" xfId="13549"/>
    <cellStyle name="40 % – Zvýraznění3 3 2 10 5" xfId="24965"/>
    <cellStyle name="40 % – Zvýraznění3 3 2 10 6" xfId="36340"/>
    <cellStyle name="40 % – Zvýraznění3 3 2 11" xfId="4270"/>
    <cellStyle name="40 % – Zvýraznění3 3 2 11 2" xfId="9763"/>
    <cellStyle name="40 % – Zvýraznění3 3 2 11 2 2" xfId="17438"/>
    <cellStyle name="40 % – Zvýraznění3 3 2 11 2 3" xfId="28848"/>
    <cellStyle name="40 % – Zvýraznění3 3 2 11 2 4" xfId="40225"/>
    <cellStyle name="40 % – Zvýraznění3 3 2 11 3" xfId="21173"/>
    <cellStyle name="40 % – Zvýraznění3 3 2 11 3 2" xfId="32556"/>
    <cellStyle name="40 % – Zvýraznění3 3 2 11 3 3" xfId="43933"/>
    <cellStyle name="40 % – Zvýraznění3 3 2 11 4" xfId="13550"/>
    <cellStyle name="40 % – Zvýraznění3 3 2 11 5" xfId="24966"/>
    <cellStyle name="40 % – Zvýraznění3 3 2 11 6" xfId="36341"/>
    <cellStyle name="40 % – Zvýraznění3 3 2 12" xfId="4271"/>
    <cellStyle name="40 % – Zvýraznění3 3 2 12 2" xfId="4272"/>
    <cellStyle name="40 % – Zvýraznění3 3 2 13" xfId="4273"/>
    <cellStyle name="40 % – Zvýraznění3 3 2 13 2" xfId="4274"/>
    <cellStyle name="40 % – Zvýraznění3 3 2 14" xfId="4275"/>
    <cellStyle name="40 % – Zvýraznění3 3 2 14 2" xfId="4276"/>
    <cellStyle name="40 % – Zvýraznění3 3 2 15" xfId="4277"/>
    <cellStyle name="40 % – Zvýraznění3 3 2 15 2" xfId="4278"/>
    <cellStyle name="40 % – Zvýraznění3 3 2 16" xfId="4279"/>
    <cellStyle name="40 % – Zvýraznění3 3 2 16 2" xfId="4280"/>
    <cellStyle name="40 % – Zvýraznění3 3 2 17" xfId="4281"/>
    <cellStyle name="40 % – Zvýraznění3 3 2 17 2" xfId="4282"/>
    <cellStyle name="40 % – Zvýraznění3 3 2 18" xfId="4283"/>
    <cellStyle name="40 % – Zvýraznění3 3 2 18 2" xfId="4284"/>
    <cellStyle name="40 % – Zvýraznění3 3 2 19" xfId="4285"/>
    <cellStyle name="40 % – Zvýraznění3 3 2 2" xfId="517"/>
    <cellStyle name="40 % – Zvýraznění3 3 2 2 10" xfId="4286"/>
    <cellStyle name="40 % – Zvýraznění3 3 2 2 10 2" xfId="9764"/>
    <cellStyle name="40 % – Zvýraznění3 3 2 2 10 2 2" xfId="18796"/>
    <cellStyle name="40 % – Zvýraznění3 3 2 2 10 2 3" xfId="30190"/>
    <cellStyle name="40 % – Zvýraznění3 3 2 2 10 2 4" xfId="41567"/>
    <cellStyle name="40 % – Zvýraznění3 3 2 2 10 3" xfId="21174"/>
    <cellStyle name="40 % – Zvýraznění3 3 2 2 10 3 2" xfId="32557"/>
    <cellStyle name="40 % – Zvýraznění3 3 2 2 10 3 3" xfId="43934"/>
    <cellStyle name="40 % – Zvýraznění3 3 2 2 10 4" xfId="13551"/>
    <cellStyle name="40 % – Zvýraznění3 3 2 2 10 5" xfId="24967"/>
    <cellStyle name="40 % – Zvýraznění3 3 2 2 10 6" xfId="36342"/>
    <cellStyle name="40 % – Zvýraznění3 3 2 2 11" xfId="7758"/>
    <cellStyle name="40 % – Zvýraznění3 3 2 2 11 2" xfId="15447"/>
    <cellStyle name="40 % – Zvýraznění3 3 2 2 11 3" xfId="26860"/>
    <cellStyle name="40 % – Zvýraznění3 3 2 2 11 4" xfId="38237"/>
    <cellStyle name="40 % – Zvýraznění3 3 2 2 12" xfId="19162"/>
    <cellStyle name="40 % – Zvýraznění3 3 2 2 12 2" xfId="30552"/>
    <cellStyle name="40 % – Zvýraznění3 3 2 2 12 3" xfId="41929"/>
    <cellStyle name="40 % – Zvýraznění3 3 2 2 13" xfId="11546"/>
    <cellStyle name="40 % – Zvýraznění3 3 2 2 14" xfId="22962"/>
    <cellStyle name="40 % – Zvýraznění3 3 2 2 15" xfId="34337"/>
    <cellStyle name="40 % – Zvýraznění3 3 2 2 2" xfId="4287"/>
    <cellStyle name="40 % – Zvýraznění3 3 2 2 2 2" xfId="4288"/>
    <cellStyle name="40 % – Zvýraznění3 3 2 2 3" xfId="4289"/>
    <cellStyle name="40 % – Zvýraznění3 3 2 2 3 2" xfId="4290"/>
    <cellStyle name="40 % – Zvýraznění3 3 2 2 4" xfId="4291"/>
    <cellStyle name="40 % – Zvýraznění3 3 2 2 4 2" xfId="4292"/>
    <cellStyle name="40 % – Zvýraznění3 3 2 2 5" xfId="4293"/>
    <cellStyle name="40 % – Zvýraznění3 3 2 2 5 2" xfId="4294"/>
    <cellStyle name="40 % – Zvýraznění3 3 2 2 6" xfId="4295"/>
    <cellStyle name="40 % – Zvýraznění3 3 2 2 6 2" xfId="4296"/>
    <cellStyle name="40 % – Zvýraznění3 3 2 2 7" xfId="4297"/>
    <cellStyle name="40 % – Zvýraznění3 3 2 2 7 2" xfId="9765"/>
    <cellStyle name="40 % – Zvýraznění3 3 2 2 7 2 2" xfId="17439"/>
    <cellStyle name="40 % – Zvýraznění3 3 2 2 7 2 3" xfId="28849"/>
    <cellStyle name="40 % – Zvýraznění3 3 2 2 7 2 4" xfId="40226"/>
    <cellStyle name="40 % – Zvýraznění3 3 2 2 7 3" xfId="21175"/>
    <cellStyle name="40 % – Zvýraznění3 3 2 2 7 3 2" xfId="32558"/>
    <cellStyle name="40 % – Zvýraznění3 3 2 2 7 3 3" xfId="43935"/>
    <cellStyle name="40 % – Zvýraznění3 3 2 2 7 4" xfId="13552"/>
    <cellStyle name="40 % – Zvýraznění3 3 2 2 7 5" xfId="24968"/>
    <cellStyle name="40 % – Zvýraznění3 3 2 2 7 6" xfId="36343"/>
    <cellStyle name="40 % – Zvýraznění3 3 2 2 8" xfId="4298"/>
    <cellStyle name="40 % – Zvýraznění3 3 2 2 8 2" xfId="9766"/>
    <cellStyle name="40 % – Zvýraznění3 3 2 2 8 2 2" xfId="17440"/>
    <cellStyle name="40 % – Zvýraznění3 3 2 2 8 2 3" xfId="28850"/>
    <cellStyle name="40 % – Zvýraznění3 3 2 2 8 2 4" xfId="40227"/>
    <cellStyle name="40 % – Zvýraznění3 3 2 2 8 3" xfId="21176"/>
    <cellStyle name="40 % – Zvýraznění3 3 2 2 8 3 2" xfId="32559"/>
    <cellStyle name="40 % – Zvýraznění3 3 2 2 8 3 3" xfId="43936"/>
    <cellStyle name="40 % – Zvýraznění3 3 2 2 8 4" xfId="13553"/>
    <cellStyle name="40 % – Zvýraznění3 3 2 2 8 5" xfId="24969"/>
    <cellStyle name="40 % – Zvýraznění3 3 2 2 8 6" xfId="36344"/>
    <cellStyle name="40 % – Zvýraznění3 3 2 2 9" xfId="4299"/>
    <cellStyle name="40 % – Zvýraznění3 3 2 2 9 2" xfId="9767"/>
    <cellStyle name="40 % – Zvýraznění3 3 2 2 9 2 2" xfId="17441"/>
    <cellStyle name="40 % – Zvýraznění3 3 2 2 9 2 3" xfId="28851"/>
    <cellStyle name="40 % – Zvýraznění3 3 2 2 9 2 4" xfId="40228"/>
    <cellStyle name="40 % – Zvýraznění3 3 2 2 9 3" xfId="21177"/>
    <cellStyle name="40 % – Zvýraznění3 3 2 2 9 3 2" xfId="32560"/>
    <cellStyle name="40 % – Zvýraznění3 3 2 2 9 3 3" xfId="43937"/>
    <cellStyle name="40 % – Zvýraznění3 3 2 2 9 4" xfId="13554"/>
    <cellStyle name="40 % – Zvýraznění3 3 2 2 9 5" xfId="24970"/>
    <cellStyle name="40 % – Zvýraznění3 3 2 2 9 6" xfId="36345"/>
    <cellStyle name="40 % – Zvýraznění3 3 2 3" xfId="518"/>
    <cellStyle name="40 % – Zvýraznění3 3 2 3 10" xfId="34338"/>
    <cellStyle name="40 % – Zvýraznění3 3 2 3 2" xfId="4300"/>
    <cellStyle name="40 % – Zvýraznění3 3 2 3 2 2" xfId="9768"/>
    <cellStyle name="40 % – Zvýraznění3 3 2 3 2 2 2" xfId="17442"/>
    <cellStyle name="40 % – Zvýraznění3 3 2 3 2 2 3" xfId="28852"/>
    <cellStyle name="40 % – Zvýraznění3 3 2 3 2 2 4" xfId="40229"/>
    <cellStyle name="40 % – Zvýraznění3 3 2 3 2 3" xfId="21178"/>
    <cellStyle name="40 % – Zvýraznění3 3 2 3 2 3 2" xfId="32561"/>
    <cellStyle name="40 % – Zvýraznění3 3 2 3 2 3 3" xfId="43938"/>
    <cellStyle name="40 % – Zvýraznění3 3 2 3 2 4" xfId="13555"/>
    <cellStyle name="40 % – Zvýraznění3 3 2 3 2 5" xfId="24971"/>
    <cellStyle name="40 % – Zvýraznění3 3 2 3 2 6" xfId="36346"/>
    <cellStyle name="40 % – Zvýraznění3 3 2 3 3" xfId="4301"/>
    <cellStyle name="40 % – Zvýraznění3 3 2 3 3 2" xfId="9769"/>
    <cellStyle name="40 % – Zvýraznění3 3 2 3 3 2 2" xfId="17443"/>
    <cellStyle name="40 % – Zvýraznění3 3 2 3 3 2 3" xfId="28853"/>
    <cellStyle name="40 % – Zvýraznění3 3 2 3 3 2 4" xfId="40230"/>
    <cellStyle name="40 % – Zvýraznění3 3 2 3 3 3" xfId="21179"/>
    <cellStyle name="40 % – Zvýraznění3 3 2 3 3 3 2" xfId="32562"/>
    <cellStyle name="40 % – Zvýraznění3 3 2 3 3 3 3" xfId="43939"/>
    <cellStyle name="40 % – Zvýraznění3 3 2 3 3 4" xfId="13556"/>
    <cellStyle name="40 % – Zvýraznění3 3 2 3 3 5" xfId="24972"/>
    <cellStyle name="40 % – Zvýraznění3 3 2 3 3 6" xfId="36347"/>
    <cellStyle name="40 % – Zvýraznění3 3 2 3 4" xfId="4302"/>
    <cellStyle name="40 % – Zvýraznění3 3 2 3 4 2" xfId="9770"/>
    <cellStyle name="40 % – Zvýraznění3 3 2 3 4 2 2" xfId="17444"/>
    <cellStyle name="40 % – Zvýraznění3 3 2 3 4 2 3" xfId="28854"/>
    <cellStyle name="40 % – Zvýraznění3 3 2 3 4 2 4" xfId="40231"/>
    <cellStyle name="40 % – Zvýraznění3 3 2 3 4 3" xfId="21180"/>
    <cellStyle name="40 % – Zvýraznění3 3 2 3 4 3 2" xfId="32563"/>
    <cellStyle name="40 % – Zvýraznění3 3 2 3 4 3 3" xfId="43940"/>
    <cellStyle name="40 % – Zvýraznění3 3 2 3 4 4" xfId="13557"/>
    <cellStyle name="40 % – Zvýraznění3 3 2 3 4 5" xfId="24973"/>
    <cellStyle name="40 % – Zvýraznění3 3 2 3 4 6" xfId="36348"/>
    <cellStyle name="40 % – Zvýraznění3 3 2 3 5" xfId="4303"/>
    <cellStyle name="40 % – Zvýraznění3 3 2 3 5 2" xfId="9771"/>
    <cellStyle name="40 % – Zvýraznění3 3 2 3 5 2 2" xfId="18612"/>
    <cellStyle name="40 % – Zvýraznění3 3 2 3 5 2 3" xfId="30006"/>
    <cellStyle name="40 % – Zvýraznění3 3 2 3 5 2 4" xfId="41383"/>
    <cellStyle name="40 % – Zvýraznění3 3 2 3 5 3" xfId="21181"/>
    <cellStyle name="40 % – Zvýraznění3 3 2 3 5 3 2" xfId="32564"/>
    <cellStyle name="40 % – Zvýraznění3 3 2 3 5 3 3" xfId="43941"/>
    <cellStyle name="40 % – Zvýraznění3 3 2 3 5 4" xfId="13558"/>
    <cellStyle name="40 % – Zvýraznění3 3 2 3 5 5" xfId="24974"/>
    <cellStyle name="40 % – Zvýraznění3 3 2 3 5 6" xfId="36349"/>
    <cellStyle name="40 % – Zvýraznění3 3 2 3 6" xfId="7759"/>
    <cellStyle name="40 % – Zvýraznění3 3 2 3 6 2" xfId="15373"/>
    <cellStyle name="40 % – Zvýraznění3 3 2 3 6 3" xfId="26786"/>
    <cellStyle name="40 % – Zvýraznění3 3 2 3 6 4" xfId="38163"/>
    <cellStyle name="40 % – Zvýraznění3 3 2 3 7" xfId="19163"/>
    <cellStyle name="40 % – Zvýraznění3 3 2 3 7 2" xfId="30553"/>
    <cellStyle name="40 % – Zvýraznění3 3 2 3 7 3" xfId="41930"/>
    <cellStyle name="40 % – Zvýraznění3 3 2 3 8" xfId="11547"/>
    <cellStyle name="40 % – Zvýraznění3 3 2 3 9" xfId="22963"/>
    <cellStyle name="40 % – Zvýraznění3 3 2 4" xfId="519"/>
    <cellStyle name="40 % – Zvýraznění3 3 2 4 10" xfId="34339"/>
    <cellStyle name="40 % – Zvýraznění3 3 2 4 2" xfId="4304"/>
    <cellStyle name="40 % – Zvýraznění3 3 2 4 2 2" xfId="9772"/>
    <cellStyle name="40 % – Zvýraznění3 3 2 4 2 2 2" xfId="17445"/>
    <cellStyle name="40 % – Zvýraznění3 3 2 4 2 2 3" xfId="28855"/>
    <cellStyle name="40 % – Zvýraznění3 3 2 4 2 2 4" xfId="40232"/>
    <cellStyle name="40 % – Zvýraznění3 3 2 4 2 3" xfId="21182"/>
    <cellStyle name="40 % – Zvýraznění3 3 2 4 2 3 2" xfId="32565"/>
    <cellStyle name="40 % – Zvýraznění3 3 2 4 2 3 3" xfId="43942"/>
    <cellStyle name="40 % – Zvýraznění3 3 2 4 2 4" xfId="13559"/>
    <cellStyle name="40 % – Zvýraznění3 3 2 4 2 5" xfId="24975"/>
    <cellStyle name="40 % – Zvýraznění3 3 2 4 2 6" xfId="36350"/>
    <cellStyle name="40 % – Zvýraznění3 3 2 4 3" xfId="4305"/>
    <cellStyle name="40 % – Zvýraznění3 3 2 4 3 2" xfId="9773"/>
    <cellStyle name="40 % – Zvýraznění3 3 2 4 3 2 2" xfId="17446"/>
    <cellStyle name="40 % – Zvýraznění3 3 2 4 3 2 3" xfId="28856"/>
    <cellStyle name="40 % – Zvýraznění3 3 2 4 3 2 4" xfId="40233"/>
    <cellStyle name="40 % – Zvýraznění3 3 2 4 3 3" xfId="21183"/>
    <cellStyle name="40 % – Zvýraznění3 3 2 4 3 3 2" xfId="32566"/>
    <cellStyle name="40 % – Zvýraznění3 3 2 4 3 3 3" xfId="43943"/>
    <cellStyle name="40 % – Zvýraznění3 3 2 4 3 4" xfId="13560"/>
    <cellStyle name="40 % – Zvýraznění3 3 2 4 3 5" xfId="24976"/>
    <cellStyle name="40 % – Zvýraznění3 3 2 4 3 6" xfId="36351"/>
    <cellStyle name="40 % – Zvýraznění3 3 2 4 4" xfId="4306"/>
    <cellStyle name="40 % – Zvýraznění3 3 2 4 4 2" xfId="9774"/>
    <cellStyle name="40 % – Zvýraznění3 3 2 4 4 2 2" xfId="17447"/>
    <cellStyle name="40 % – Zvýraznění3 3 2 4 4 2 3" xfId="28857"/>
    <cellStyle name="40 % – Zvýraznění3 3 2 4 4 2 4" xfId="40234"/>
    <cellStyle name="40 % – Zvýraznění3 3 2 4 4 3" xfId="21184"/>
    <cellStyle name="40 % – Zvýraznění3 3 2 4 4 3 2" xfId="32567"/>
    <cellStyle name="40 % – Zvýraznění3 3 2 4 4 3 3" xfId="43944"/>
    <cellStyle name="40 % – Zvýraznění3 3 2 4 4 4" xfId="13561"/>
    <cellStyle name="40 % – Zvýraznění3 3 2 4 4 5" xfId="24977"/>
    <cellStyle name="40 % – Zvýraznění3 3 2 4 4 6" xfId="36352"/>
    <cellStyle name="40 % – Zvýraznění3 3 2 4 5" xfId="4307"/>
    <cellStyle name="40 % – Zvýraznění3 3 2 4 5 2" xfId="9775"/>
    <cellStyle name="40 % – Zvýraznění3 3 2 4 5 2 2" xfId="18750"/>
    <cellStyle name="40 % – Zvýraznění3 3 2 4 5 2 3" xfId="30144"/>
    <cellStyle name="40 % – Zvýraznění3 3 2 4 5 2 4" xfId="41521"/>
    <cellStyle name="40 % – Zvýraznění3 3 2 4 5 3" xfId="21185"/>
    <cellStyle name="40 % – Zvýraznění3 3 2 4 5 3 2" xfId="32568"/>
    <cellStyle name="40 % – Zvýraznění3 3 2 4 5 3 3" xfId="43945"/>
    <cellStyle name="40 % – Zvýraznění3 3 2 4 5 4" xfId="13562"/>
    <cellStyle name="40 % – Zvýraznění3 3 2 4 5 5" xfId="24978"/>
    <cellStyle name="40 % – Zvýraznění3 3 2 4 5 6" xfId="36353"/>
    <cellStyle name="40 % – Zvýraznění3 3 2 4 6" xfId="7760"/>
    <cellStyle name="40 % – Zvýraznění3 3 2 4 6 2" xfId="15289"/>
    <cellStyle name="40 % – Zvýraznění3 3 2 4 6 3" xfId="26702"/>
    <cellStyle name="40 % – Zvýraznění3 3 2 4 6 4" xfId="38079"/>
    <cellStyle name="40 % – Zvýraznění3 3 2 4 7" xfId="19164"/>
    <cellStyle name="40 % – Zvýraznění3 3 2 4 7 2" xfId="30554"/>
    <cellStyle name="40 % – Zvýraznění3 3 2 4 7 3" xfId="41931"/>
    <cellStyle name="40 % – Zvýraznění3 3 2 4 8" xfId="11548"/>
    <cellStyle name="40 % – Zvýraznění3 3 2 4 9" xfId="22964"/>
    <cellStyle name="40 % – Zvýraznění3 3 2 5" xfId="4308"/>
    <cellStyle name="40 % – Zvýraznění3 3 2 5 2" xfId="4309"/>
    <cellStyle name="40 % – Zvýraznění3 3 2 5 2 2" xfId="9777"/>
    <cellStyle name="40 % – Zvýraznění3 3 2 5 2 2 2" xfId="17448"/>
    <cellStyle name="40 % – Zvýraznění3 3 2 5 2 2 3" xfId="28858"/>
    <cellStyle name="40 % – Zvýraznění3 3 2 5 2 2 4" xfId="40235"/>
    <cellStyle name="40 % – Zvýraznění3 3 2 5 2 3" xfId="21187"/>
    <cellStyle name="40 % – Zvýraznění3 3 2 5 2 3 2" xfId="32570"/>
    <cellStyle name="40 % – Zvýraznění3 3 2 5 2 3 3" xfId="43947"/>
    <cellStyle name="40 % – Zvýraznění3 3 2 5 2 4" xfId="13564"/>
    <cellStyle name="40 % – Zvýraznění3 3 2 5 2 5" xfId="24980"/>
    <cellStyle name="40 % – Zvýraznění3 3 2 5 2 6" xfId="36355"/>
    <cellStyle name="40 % – Zvýraznění3 3 2 5 3" xfId="4310"/>
    <cellStyle name="40 % – Zvýraznění3 3 2 5 3 2" xfId="9778"/>
    <cellStyle name="40 % – Zvýraznění3 3 2 5 3 2 2" xfId="17449"/>
    <cellStyle name="40 % – Zvýraznění3 3 2 5 3 2 3" xfId="28859"/>
    <cellStyle name="40 % – Zvýraznění3 3 2 5 3 2 4" xfId="40236"/>
    <cellStyle name="40 % – Zvýraznění3 3 2 5 3 3" xfId="21188"/>
    <cellStyle name="40 % – Zvýraznění3 3 2 5 3 3 2" xfId="32571"/>
    <cellStyle name="40 % – Zvýraznění3 3 2 5 3 3 3" xfId="43948"/>
    <cellStyle name="40 % – Zvýraznění3 3 2 5 3 4" xfId="13565"/>
    <cellStyle name="40 % – Zvýraznění3 3 2 5 3 5" xfId="24981"/>
    <cellStyle name="40 % – Zvýraznění3 3 2 5 3 6" xfId="36356"/>
    <cellStyle name="40 % – Zvýraznění3 3 2 5 4" xfId="4311"/>
    <cellStyle name="40 % – Zvýraznění3 3 2 5 4 2" xfId="9779"/>
    <cellStyle name="40 % – Zvýraznění3 3 2 5 4 2 2" xfId="17450"/>
    <cellStyle name="40 % – Zvýraznění3 3 2 5 4 2 3" xfId="28860"/>
    <cellStyle name="40 % – Zvýraznění3 3 2 5 4 2 4" xfId="40237"/>
    <cellStyle name="40 % – Zvýraznění3 3 2 5 4 3" xfId="21189"/>
    <cellStyle name="40 % – Zvýraznění3 3 2 5 4 3 2" xfId="32572"/>
    <cellStyle name="40 % – Zvýraznění3 3 2 5 4 3 3" xfId="43949"/>
    <cellStyle name="40 % – Zvýraznění3 3 2 5 4 4" xfId="13566"/>
    <cellStyle name="40 % – Zvýraznění3 3 2 5 4 5" xfId="24982"/>
    <cellStyle name="40 % – Zvýraznění3 3 2 5 4 6" xfId="36357"/>
    <cellStyle name="40 % – Zvýraznění3 3 2 5 5" xfId="9776"/>
    <cellStyle name="40 % – Zvýraznění3 3 2 5 5 2" xfId="15466"/>
    <cellStyle name="40 % – Zvýraznění3 3 2 5 5 3" xfId="26877"/>
    <cellStyle name="40 % – Zvýraznění3 3 2 5 5 4" xfId="38254"/>
    <cellStyle name="40 % – Zvýraznění3 3 2 5 6" xfId="21186"/>
    <cellStyle name="40 % – Zvýraznění3 3 2 5 6 2" xfId="32569"/>
    <cellStyle name="40 % – Zvýraznění3 3 2 5 6 3" xfId="43946"/>
    <cellStyle name="40 % – Zvýraznění3 3 2 5 7" xfId="13563"/>
    <cellStyle name="40 % – Zvýraznění3 3 2 5 8" xfId="24979"/>
    <cellStyle name="40 % – Zvýraznění3 3 2 5 9" xfId="36354"/>
    <cellStyle name="40 % – Zvýraznění3 3 2 6" xfId="4312"/>
    <cellStyle name="40 % – Zvýraznění3 3 2 6 2" xfId="4313"/>
    <cellStyle name="40 % – Zvýraznění3 3 2 6 2 2" xfId="9781"/>
    <cellStyle name="40 % – Zvýraznění3 3 2 6 2 2 2" xfId="17451"/>
    <cellStyle name="40 % – Zvýraznění3 3 2 6 2 2 3" xfId="28861"/>
    <cellStyle name="40 % – Zvýraznění3 3 2 6 2 2 4" xfId="40238"/>
    <cellStyle name="40 % – Zvýraznění3 3 2 6 2 3" xfId="21191"/>
    <cellStyle name="40 % – Zvýraznění3 3 2 6 2 3 2" xfId="32574"/>
    <cellStyle name="40 % – Zvýraznění3 3 2 6 2 3 3" xfId="43951"/>
    <cellStyle name="40 % – Zvýraznění3 3 2 6 2 4" xfId="13568"/>
    <cellStyle name="40 % – Zvýraznění3 3 2 6 2 5" xfId="24984"/>
    <cellStyle name="40 % – Zvýraznění3 3 2 6 2 6" xfId="36359"/>
    <cellStyle name="40 % – Zvýraznění3 3 2 6 3" xfId="4314"/>
    <cellStyle name="40 % – Zvýraznění3 3 2 6 3 2" xfId="9782"/>
    <cellStyle name="40 % – Zvýraznění3 3 2 6 3 2 2" xfId="17452"/>
    <cellStyle name="40 % – Zvýraznění3 3 2 6 3 2 3" xfId="28862"/>
    <cellStyle name="40 % – Zvýraznění3 3 2 6 3 2 4" xfId="40239"/>
    <cellStyle name="40 % – Zvýraznění3 3 2 6 3 3" xfId="21192"/>
    <cellStyle name="40 % – Zvýraznění3 3 2 6 3 3 2" xfId="32575"/>
    <cellStyle name="40 % – Zvýraznění3 3 2 6 3 3 3" xfId="43952"/>
    <cellStyle name="40 % – Zvýraznění3 3 2 6 3 4" xfId="13569"/>
    <cellStyle name="40 % – Zvýraznění3 3 2 6 3 5" xfId="24985"/>
    <cellStyle name="40 % – Zvýraznění3 3 2 6 3 6" xfId="36360"/>
    <cellStyle name="40 % – Zvýraznění3 3 2 6 4" xfId="4315"/>
    <cellStyle name="40 % – Zvýraznění3 3 2 6 4 2" xfId="9783"/>
    <cellStyle name="40 % – Zvýraznění3 3 2 6 4 2 2" xfId="17453"/>
    <cellStyle name="40 % – Zvýraznění3 3 2 6 4 2 3" xfId="28863"/>
    <cellStyle name="40 % – Zvýraznění3 3 2 6 4 2 4" xfId="40240"/>
    <cellStyle name="40 % – Zvýraznění3 3 2 6 4 3" xfId="21193"/>
    <cellStyle name="40 % – Zvýraznění3 3 2 6 4 3 2" xfId="32576"/>
    <cellStyle name="40 % – Zvýraznění3 3 2 6 4 3 3" xfId="43953"/>
    <cellStyle name="40 % – Zvýraznění3 3 2 6 4 4" xfId="13570"/>
    <cellStyle name="40 % – Zvýraznění3 3 2 6 4 5" xfId="24986"/>
    <cellStyle name="40 % – Zvýraznění3 3 2 6 4 6" xfId="36361"/>
    <cellStyle name="40 % – Zvýraznění3 3 2 6 5" xfId="9780"/>
    <cellStyle name="40 % – Zvýraznění3 3 2 6 5 2" xfId="15840"/>
    <cellStyle name="40 % – Zvýraznění3 3 2 6 5 3" xfId="27250"/>
    <cellStyle name="40 % – Zvýraznění3 3 2 6 5 4" xfId="38627"/>
    <cellStyle name="40 % – Zvýraznění3 3 2 6 6" xfId="21190"/>
    <cellStyle name="40 % – Zvýraznění3 3 2 6 6 2" xfId="32573"/>
    <cellStyle name="40 % – Zvýraznění3 3 2 6 6 3" xfId="43950"/>
    <cellStyle name="40 % – Zvýraznění3 3 2 6 7" xfId="13567"/>
    <cellStyle name="40 % – Zvýraznění3 3 2 6 8" xfId="24983"/>
    <cellStyle name="40 % – Zvýraznění3 3 2 6 9" xfId="36358"/>
    <cellStyle name="40 % – Zvýraznění3 3 2 7" xfId="4316"/>
    <cellStyle name="40 % – Zvýraznění3 3 2 7 2" xfId="4317"/>
    <cellStyle name="40 % – Zvýraznění3 3 2 7 2 2" xfId="9785"/>
    <cellStyle name="40 % – Zvýraznění3 3 2 7 2 2 2" xfId="17454"/>
    <cellStyle name="40 % – Zvýraznění3 3 2 7 2 2 3" xfId="28864"/>
    <cellStyle name="40 % – Zvýraznění3 3 2 7 2 2 4" xfId="40241"/>
    <cellStyle name="40 % – Zvýraznění3 3 2 7 2 3" xfId="21195"/>
    <cellStyle name="40 % – Zvýraznění3 3 2 7 2 3 2" xfId="32578"/>
    <cellStyle name="40 % – Zvýraznění3 3 2 7 2 3 3" xfId="43955"/>
    <cellStyle name="40 % – Zvýraznění3 3 2 7 2 4" xfId="13572"/>
    <cellStyle name="40 % – Zvýraznění3 3 2 7 2 5" xfId="24988"/>
    <cellStyle name="40 % – Zvýraznění3 3 2 7 2 6" xfId="36363"/>
    <cellStyle name="40 % – Zvýraznění3 3 2 7 3" xfId="4318"/>
    <cellStyle name="40 % – Zvýraznění3 3 2 7 3 2" xfId="9786"/>
    <cellStyle name="40 % – Zvýraznění3 3 2 7 3 2 2" xfId="17455"/>
    <cellStyle name="40 % – Zvýraznění3 3 2 7 3 2 3" xfId="28865"/>
    <cellStyle name="40 % – Zvýraznění3 3 2 7 3 2 4" xfId="40242"/>
    <cellStyle name="40 % – Zvýraznění3 3 2 7 3 3" xfId="21196"/>
    <cellStyle name="40 % – Zvýraznění3 3 2 7 3 3 2" xfId="32579"/>
    <cellStyle name="40 % – Zvýraznění3 3 2 7 3 3 3" xfId="43956"/>
    <cellStyle name="40 % – Zvýraznění3 3 2 7 3 4" xfId="13573"/>
    <cellStyle name="40 % – Zvýraznění3 3 2 7 3 5" xfId="24989"/>
    <cellStyle name="40 % – Zvýraznění3 3 2 7 3 6" xfId="36364"/>
    <cellStyle name="40 % – Zvýraznění3 3 2 7 4" xfId="4319"/>
    <cellStyle name="40 % – Zvýraznění3 3 2 7 4 2" xfId="9787"/>
    <cellStyle name="40 % – Zvýraznění3 3 2 7 4 2 2" xfId="17456"/>
    <cellStyle name="40 % – Zvýraznění3 3 2 7 4 2 3" xfId="28866"/>
    <cellStyle name="40 % – Zvýraznění3 3 2 7 4 2 4" xfId="40243"/>
    <cellStyle name="40 % – Zvýraznění3 3 2 7 4 3" xfId="21197"/>
    <cellStyle name="40 % – Zvýraznění3 3 2 7 4 3 2" xfId="32580"/>
    <cellStyle name="40 % – Zvýraznění3 3 2 7 4 3 3" xfId="43957"/>
    <cellStyle name="40 % – Zvýraznění3 3 2 7 4 4" xfId="13574"/>
    <cellStyle name="40 % – Zvýraznění3 3 2 7 4 5" xfId="24990"/>
    <cellStyle name="40 % – Zvýraznění3 3 2 7 4 6" xfId="36365"/>
    <cellStyle name="40 % – Zvýraznění3 3 2 7 5" xfId="9784"/>
    <cellStyle name="40 % – Zvýraznění3 3 2 7 5 2" xfId="15928"/>
    <cellStyle name="40 % – Zvýraznění3 3 2 7 5 3" xfId="27338"/>
    <cellStyle name="40 % – Zvýraznění3 3 2 7 5 4" xfId="38715"/>
    <cellStyle name="40 % – Zvýraznění3 3 2 7 6" xfId="21194"/>
    <cellStyle name="40 % – Zvýraznění3 3 2 7 6 2" xfId="32577"/>
    <cellStyle name="40 % – Zvýraznění3 3 2 7 6 3" xfId="43954"/>
    <cellStyle name="40 % – Zvýraznění3 3 2 7 7" xfId="13571"/>
    <cellStyle name="40 % – Zvýraznění3 3 2 7 8" xfId="24987"/>
    <cellStyle name="40 % – Zvýraznění3 3 2 7 9" xfId="36362"/>
    <cellStyle name="40 % – Zvýraznění3 3 2 8" xfId="4320"/>
    <cellStyle name="40 % – Zvýraznění3 3 2 8 2" xfId="4321"/>
    <cellStyle name="40 % – Zvýraznění3 3 2 8 2 2" xfId="9789"/>
    <cellStyle name="40 % – Zvýraznění3 3 2 8 2 2 2" xfId="17457"/>
    <cellStyle name="40 % – Zvýraznění3 3 2 8 2 2 3" xfId="28867"/>
    <cellStyle name="40 % – Zvýraznění3 3 2 8 2 2 4" xfId="40244"/>
    <cellStyle name="40 % – Zvýraznění3 3 2 8 2 3" xfId="21199"/>
    <cellStyle name="40 % – Zvýraznění3 3 2 8 2 3 2" xfId="32582"/>
    <cellStyle name="40 % – Zvýraznění3 3 2 8 2 3 3" xfId="43959"/>
    <cellStyle name="40 % – Zvýraznění3 3 2 8 2 4" xfId="13576"/>
    <cellStyle name="40 % – Zvýraznění3 3 2 8 2 5" xfId="24992"/>
    <cellStyle name="40 % – Zvýraznění3 3 2 8 2 6" xfId="36367"/>
    <cellStyle name="40 % – Zvýraznění3 3 2 8 3" xfId="4322"/>
    <cellStyle name="40 % – Zvýraznění3 3 2 8 3 2" xfId="9790"/>
    <cellStyle name="40 % – Zvýraznění3 3 2 8 3 2 2" xfId="17458"/>
    <cellStyle name="40 % – Zvýraznění3 3 2 8 3 2 3" xfId="28868"/>
    <cellStyle name="40 % – Zvýraznění3 3 2 8 3 2 4" xfId="40245"/>
    <cellStyle name="40 % – Zvýraznění3 3 2 8 3 3" xfId="21200"/>
    <cellStyle name="40 % – Zvýraznění3 3 2 8 3 3 2" xfId="32583"/>
    <cellStyle name="40 % – Zvýraznění3 3 2 8 3 3 3" xfId="43960"/>
    <cellStyle name="40 % – Zvýraznění3 3 2 8 3 4" xfId="13577"/>
    <cellStyle name="40 % – Zvýraznění3 3 2 8 3 5" xfId="24993"/>
    <cellStyle name="40 % – Zvýraznění3 3 2 8 3 6" xfId="36368"/>
    <cellStyle name="40 % – Zvýraznění3 3 2 8 4" xfId="4323"/>
    <cellStyle name="40 % – Zvýraznění3 3 2 8 4 2" xfId="9791"/>
    <cellStyle name="40 % – Zvýraznění3 3 2 8 4 2 2" xfId="17459"/>
    <cellStyle name="40 % – Zvýraznění3 3 2 8 4 2 3" xfId="28869"/>
    <cellStyle name="40 % – Zvýraznění3 3 2 8 4 2 4" xfId="40246"/>
    <cellStyle name="40 % – Zvýraznění3 3 2 8 4 3" xfId="21201"/>
    <cellStyle name="40 % – Zvýraznění3 3 2 8 4 3 2" xfId="32584"/>
    <cellStyle name="40 % – Zvýraznění3 3 2 8 4 3 3" xfId="43961"/>
    <cellStyle name="40 % – Zvýraznění3 3 2 8 4 4" xfId="13578"/>
    <cellStyle name="40 % – Zvýraznění3 3 2 8 4 5" xfId="24994"/>
    <cellStyle name="40 % – Zvýraznění3 3 2 8 4 6" xfId="36369"/>
    <cellStyle name="40 % – Zvýraznění3 3 2 8 5" xfId="9788"/>
    <cellStyle name="40 % – Zvýraznění3 3 2 8 5 2" xfId="16011"/>
    <cellStyle name="40 % – Zvýraznění3 3 2 8 5 3" xfId="27421"/>
    <cellStyle name="40 % – Zvýraznění3 3 2 8 5 4" xfId="38798"/>
    <cellStyle name="40 % – Zvýraznění3 3 2 8 6" xfId="21198"/>
    <cellStyle name="40 % – Zvýraznění3 3 2 8 6 2" xfId="32581"/>
    <cellStyle name="40 % – Zvýraznění3 3 2 8 6 3" xfId="43958"/>
    <cellStyle name="40 % – Zvýraznění3 3 2 8 7" xfId="13575"/>
    <cellStyle name="40 % – Zvýraznění3 3 2 8 8" xfId="24991"/>
    <cellStyle name="40 % – Zvýraznění3 3 2 8 9" xfId="36366"/>
    <cellStyle name="40 % – Zvýraznění3 3 2 9" xfId="4324"/>
    <cellStyle name="40 % – Zvýraznění3 3 2 9 2" xfId="9792"/>
    <cellStyle name="40 % – Zvýraznění3 3 2 9 2 2" xfId="17460"/>
    <cellStyle name="40 % – Zvýraznění3 3 2 9 2 3" xfId="28870"/>
    <cellStyle name="40 % – Zvýraznění3 3 2 9 2 4" xfId="40247"/>
    <cellStyle name="40 % – Zvýraznění3 3 2 9 3" xfId="21202"/>
    <cellStyle name="40 % – Zvýraznění3 3 2 9 3 2" xfId="32585"/>
    <cellStyle name="40 % – Zvýraznění3 3 2 9 3 3" xfId="43962"/>
    <cellStyle name="40 % – Zvýraznění3 3 2 9 4" xfId="13579"/>
    <cellStyle name="40 % – Zvýraznění3 3 2 9 5" xfId="24995"/>
    <cellStyle name="40 % – Zvýraznění3 3 2 9 6" xfId="36370"/>
    <cellStyle name="40 % – Zvýraznění3 3 20" xfId="4325"/>
    <cellStyle name="40 % – Zvýraznění3 3 20 2" xfId="4326"/>
    <cellStyle name="40 % – Zvýraznění3 3 21" xfId="4327"/>
    <cellStyle name="40 % – Zvýraznění3 3 21 2" xfId="9793"/>
    <cellStyle name="40 % – Zvýraznění3 3 21 2 2" xfId="18604"/>
    <cellStyle name="40 % – Zvýraznění3 3 21 2 3" xfId="29998"/>
    <cellStyle name="40 % – Zvýraznění3 3 21 2 4" xfId="41375"/>
    <cellStyle name="40 % – Zvýraznění3 3 21 3" xfId="21203"/>
    <cellStyle name="40 % – Zvýraznění3 3 21 3 2" xfId="32586"/>
    <cellStyle name="40 % – Zvýraznění3 3 21 3 3" xfId="43963"/>
    <cellStyle name="40 % – Zvýraznění3 3 21 4" xfId="13580"/>
    <cellStyle name="40 % – Zvýraznění3 3 21 5" xfId="24996"/>
    <cellStyle name="40 % – Zvýraznění3 3 21 6" xfId="36371"/>
    <cellStyle name="40 % – Zvýraznění3 3 22" xfId="15176"/>
    <cellStyle name="40 % – Zvýraznění3 3 22 2" xfId="26589"/>
    <cellStyle name="40 % – Zvýraznění3 3 22 3" xfId="37966"/>
    <cellStyle name="40 % – Zvýraznění3 3 3" xfId="520"/>
    <cellStyle name="40 % – Zvýraznění3 3 3 10" xfId="4328"/>
    <cellStyle name="40 % – Zvýraznění3 3 3 10 2" xfId="9794"/>
    <cellStyle name="40 % – Zvýraznění3 3 3 10 2 2" xfId="17461"/>
    <cellStyle name="40 % – Zvýraznění3 3 3 10 2 3" xfId="28871"/>
    <cellStyle name="40 % – Zvýraznění3 3 3 10 2 4" xfId="40248"/>
    <cellStyle name="40 % – Zvýraznění3 3 3 10 3" xfId="21204"/>
    <cellStyle name="40 % – Zvýraznění3 3 3 10 3 2" xfId="32587"/>
    <cellStyle name="40 % – Zvýraznění3 3 3 10 3 3" xfId="43964"/>
    <cellStyle name="40 % – Zvýraznění3 3 3 10 4" xfId="13581"/>
    <cellStyle name="40 % – Zvýraznění3 3 3 10 5" xfId="24997"/>
    <cellStyle name="40 % – Zvýraznění3 3 3 10 6" xfId="36372"/>
    <cellStyle name="40 % – Zvýraznění3 3 3 11" xfId="4329"/>
    <cellStyle name="40 % – Zvýraznění3 3 3 11 2" xfId="9795"/>
    <cellStyle name="40 % – Zvýraznění3 3 3 11 2 2" xfId="18894"/>
    <cellStyle name="40 % – Zvýraznění3 3 3 11 2 3" xfId="30288"/>
    <cellStyle name="40 % – Zvýraznění3 3 3 11 2 4" xfId="41665"/>
    <cellStyle name="40 % – Zvýraznění3 3 3 11 3" xfId="21205"/>
    <cellStyle name="40 % – Zvýraznění3 3 3 11 3 2" xfId="32588"/>
    <cellStyle name="40 % – Zvýraznění3 3 3 11 3 3" xfId="43965"/>
    <cellStyle name="40 % – Zvýraznění3 3 3 11 4" xfId="13582"/>
    <cellStyle name="40 % – Zvýraznění3 3 3 11 5" xfId="24998"/>
    <cellStyle name="40 % – Zvýraznění3 3 3 11 6" xfId="36373"/>
    <cellStyle name="40 % – Zvýraznění3 3 3 12" xfId="7761"/>
    <cellStyle name="40 % – Zvýraznění3 3 3 12 2" xfId="15431"/>
    <cellStyle name="40 % – Zvýraznění3 3 3 12 3" xfId="26844"/>
    <cellStyle name="40 % – Zvýraznění3 3 3 12 4" xfId="38221"/>
    <cellStyle name="40 % – Zvýraznění3 3 3 13" xfId="19165"/>
    <cellStyle name="40 % – Zvýraznění3 3 3 13 2" xfId="30555"/>
    <cellStyle name="40 % – Zvýraznění3 3 3 13 3" xfId="41932"/>
    <cellStyle name="40 % – Zvýraznění3 3 3 14" xfId="11549"/>
    <cellStyle name="40 % – Zvýraznění3 3 3 15" xfId="22965"/>
    <cellStyle name="40 % – Zvýraznění3 3 3 16" xfId="34340"/>
    <cellStyle name="40 % – Zvýraznění3 3 3 2" xfId="4330"/>
    <cellStyle name="40 % – Zvýraznění3 3 3 2 2" xfId="4331"/>
    <cellStyle name="40 % – Zvýraznění3 3 3 2 2 2" xfId="9797"/>
    <cellStyle name="40 % – Zvýraznění3 3 3 2 2 2 2" xfId="17462"/>
    <cellStyle name="40 % – Zvýraznění3 3 3 2 2 2 3" xfId="28872"/>
    <cellStyle name="40 % – Zvýraznění3 3 3 2 2 2 4" xfId="40249"/>
    <cellStyle name="40 % – Zvýraznění3 3 3 2 2 3" xfId="21207"/>
    <cellStyle name="40 % – Zvýraznění3 3 3 2 2 3 2" xfId="32590"/>
    <cellStyle name="40 % – Zvýraznění3 3 3 2 2 3 3" xfId="43967"/>
    <cellStyle name="40 % – Zvýraznění3 3 3 2 2 4" xfId="13584"/>
    <cellStyle name="40 % – Zvýraznění3 3 3 2 2 5" xfId="25000"/>
    <cellStyle name="40 % – Zvýraznění3 3 3 2 2 6" xfId="36375"/>
    <cellStyle name="40 % – Zvýraznění3 3 3 2 3" xfId="4332"/>
    <cellStyle name="40 % – Zvýraznění3 3 3 2 3 2" xfId="9798"/>
    <cellStyle name="40 % – Zvýraznění3 3 3 2 3 2 2" xfId="17463"/>
    <cellStyle name="40 % – Zvýraznění3 3 3 2 3 2 3" xfId="28873"/>
    <cellStyle name="40 % – Zvýraznění3 3 3 2 3 2 4" xfId="40250"/>
    <cellStyle name="40 % – Zvýraznění3 3 3 2 3 3" xfId="21208"/>
    <cellStyle name="40 % – Zvýraznění3 3 3 2 3 3 2" xfId="32591"/>
    <cellStyle name="40 % – Zvýraznění3 3 3 2 3 3 3" xfId="43968"/>
    <cellStyle name="40 % – Zvýraznění3 3 3 2 3 4" xfId="13585"/>
    <cellStyle name="40 % – Zvýraznění3 3 3 2 3 5" xfId="25001"/>
    <cellStyle name="40 % – Zvýraznění3 3 3 2 3 6" xfId="36376"/>
    <cellStyle name="40 % – Zvýraznění3 3 3 2 4" xfId="4333"/>
    <cellStyle name="40 % – Zvýraznění3 3 3 2 4 2" xfId="9799"/>
    <cellStyle name="40 % – Zvýraznění3 3 3 2 4 2 2" xfId="17464"/>
    <cellStyle name="40 % – Zvýraznění3 3 3 2 4 2 3" xfId="28874"/>
    <cellStyle name="40 % – Zvýraznění3 3 3 2 4 2 4" xfId="40251"/>
    <cellStyle name="40 % – Zvýraznění3 3 3 2 4 3" xfId="21209"/>
    <cellStyle name="40 % – Zvýraznění3 3 3 2 4 3 2" xfId="32592"/>
    <cellStyle name="40 % – Zvýraznění3 3 3 2 4 3 3" xfId="43969"/>
    <cellStyle name="40 % – Zvýraznění3 3 3 2 4 4" xfId="13586"/>
    <cellStyle name="40 % – Zvýraznění3 3 3 2 4 5" xfId="25002"/>
    <cellStyle name="40 % – Zvýraznění3 3 3 2 4 6" xfId="36377"/>
    <cellStyle name="40 % – Zvýraznění3 3 3 2 5" xfId="9796"/>
    <cellStyle name="40 % – Zvýraznění3 3 3 2 5 2" xfId="15492"/>
    <cellStyle name="40 % – Zvýraznění3 3 3 2 5 3" xfId="26903"/>
    <cellStyle name="40 % – Zvýraznění3 3 3 2 5 4" xfId="38280"/>
    <cellStyle name="40 % – Zvýraznění3 3 3 2 6" xfId="21206"/>
    <cellStyle name="40 % – Zvýraznění3 3 3 2 6 2" xfId="32589"/>
    <cellStyle name="40 % – Zvýraznění3 3 3 2 6 3" xfId="43966"/>
    <cellStyle name="40 % – Zvýraznění3 3 3 2 7" xfId="13583"/>
    <cellStyle name="40 % – Zvýraznění3 3 3 2 8" xfId="24999"/>
    <cellStyle name="40 % – Zvýraznění3 3 3 2 9" xfId="36374"/>
    <cellStyle name="40 % – Zvýraznění3 3 3 3" xfId="4334"/>
    <cellStyle name="40 % – Zvýraznění3 3 3 3 2" xfId="4335"/>
    <cellStyle name="40 % – Zvýraznění3 3 3 3 2 2" xfId="9801"/>
    <cellStyle name="40 % – Zvýraznění3 3 3 3 2 2 2" xfId="17465"/>
    <cellStyle name="40 % – Zvýraznění3 3 3 3 2 2 3" xfId="28875"/>
    <cellStyle name="40 % – Zvýraznění3 3 3 3 2 2 4" xfId="40252"/>
    <cellStyle name="40 % – Zvýraznění3 3 3 3 2 3" xfId="21211"/>
    <cellStyle name="40 % – Zvýraznění3 3 3 3 2 3 2" xfId="32594"/>
    <cellStyle name="40 % – Zvýraznění3 3 3 3 2 3 3" xfId="43971"/>
    <cellStyle name="40 % – Zvýraznění3 3 3 3 2 4" xfId="13588"/>
    <cellStyle name="40 % – Zvýraznění3 3 3 3 2 5" xfId="25004"/>
    <cellStyle name="40 % – Zvýraznění3 3 3 3 2 6" xfId="36379"/>
    <cellStyle name="40 % – Zvýraznění3 3 3 3 3" xfId="4336"/>
    <cellStyle name="40 % – Zvýraznění3 3 3 3 3 2" xfId="9802"/>
    <cellStyle name="40 % – Zvýraznění3 3 3 3 3 2 2" xfId="17466"/>
    <cellStyle name="40 % – Zvýraznění3 3 3 3 3 2 3" xfId="28876"/>
    <cellStyle name="40 % – Zvýraznění3 3 3 3 3 2 4" xfId="40253"/>
    <cellStyle name="40 % – Zvýraznění3 3 3 3 3 3" xfId="21212"/>
    <cellStyle name="40 % – Zvýraznění3 3 3 3 3 3 2" xfId="32595"/>
    <cellStyle name="40 % – Zvýraznění3 3 3 3 3 3 3" xfId="43972"/>
    <cellStyle name="40 % – Zvýraznění3 3 3 3 3 4" xfId="13589"/>
    <cellStyle name="40 % – Zvýraznění3 3 3 3 3 5" xfId="25005"/>
    <cellStyle name="40 % – Zvýraznění3 3 3 3 3 6" xfId="36380"/>
    <cellStyle name="40 % – Zvýraznění3 3 3 3 4" xfId="4337"/>
    <cellStyle name="40 % – Zvýraznění3 3 3 3 4 2" xfId="9803"/>
    <cellStyle name="40 % – Zvýraznění3 3 3 3 4 2 2" xfId="17467"/>
    <cellStyle name="40 % – Zvýraznění3 3 3 3 4 2 3" xfId="28877"/>
    <cellStyle name="40 % – Zvýraznění3 3 3 3 4 2 4" xfId="40254"/>
    <cellStyle name="40 % – Zvýraznění3 3 3 3 4 3" xfId="21213"/>
    <cellStyle name="40 % – Zvýraznění3 3 3 3 4 3 2" xfId="32596"/>
    <cellStyle name="40 % – Zvýraznění3 3 3 3 4 3 3" xfId="43973"/>
    <cellStyle name="40 % – Zvýraznění3 3 3 3 4 4" xfId="13590"/>
    <cellStyle name="40 % – Zvýraznění3 3 3 3 4 5" xfId="25006"/>
    <cellStyle name="40 % – Zvýraznění3 3 3 3 4 6" xfId="36381"/>
    <cellStyle name="40 % – Zvýraznění3 3 3 3 5" xfId="9800"/>
    <cellStyle name="40 % – Zvýraznění3 3 3 3 5 2" xfId="15645"/>
    <cellStyle name="40 % – Zvýraznění3 3 3 3 5 3" xfId="27055"/>
    <cellStyle name="40 % – Zvýraznění3 3 3 3 5 4" xfId="38432"/>
    <cellStyle name="40 % – Zvýraznění3 3 3 3 6" xfId="21210"/>
    <cellStyle name="40 % – Zvýraznění3 3 3 3 6 2" xfId="32593"/>
    <cellStyle name="40 % – Zvýraznění3 3 3 3 6 3" xfId="43970"/>
    <cellStyle name="40 % – Zvýraznění3 3 3 3 7" xfId="13587"/>
    <cellStyle name="40 % – Zvýraznění3 3 3 3 8" xfId="25003"/>
    <cellStyle name="40 % – Zvýraznění3 3 3 3 9" xfId="36378"/>
    <cellStyle name="40 % – Zvýraznění3 3 3 4" xfId="4338"/>
    <cellStyle name="40 % – Zvýraznění3 3 3 4 2" xfId="4339"/>
    <cellStyle name="40 % – Zvýraznění3 3 3 4 2 2" xfId="9805"/>
    <cellStyle name="40 % – Zvýraznění3 3 3 4 2 2 2" xfId="17468"/>
    <cellStyle name="40 % – Zvýraznění3 3 3 4 2 2 3" xfId="28878"/>
    <cellStyle name="40 % – Zvýraznění3 3 3 4 2 2 4" xfId="40255"/>
    <cellStyle name="40 % – Zvýraznění3 3 3 4 2 3" xfId="21215"/>
    <cellStyle name="40 % – Zvýraznění3 3 3 4 2 3 2" xfId="32598"/>
    <cellStyle name="40 % – Zvýraznění3 3 3 4 2 3 3" xfId="43975"/>
    <cellStyle name="40 % – Zvýraznění3 3 3 4 2 4" xfId="13592"/>
    <cellStyle name="40 % – Zvýraznění3 3 3 4 2 5" xfId="25008"/>
    <cellStyle name="40 % – Zvýraznění3 3 3 4 2 6" xfId="36383"/>
    <cellStyle name="40 % – Zvýraznění3 3 3 4 3" xfId="4340"/>
    <cellStyle name="40 % – Zvýraznění3 3 3 4 3 2" xfId="9806"/>
    <cellStyle name="40 % – Zvýraznění3 3 3 4 3 2 2" xfId="17469"/>
    <cellStyle name="40 % – Zvýraznění3 3 3 4 3 2 3" xfId="28879"/>
    <cellStyle name="40 % – Zvýraznění3 3 3 4 3 2 4" xfId="40256"/>
    <cellStyle name="40 % – Zvýraznění3 3 3 4 3 3" xfId="21216"/>
    <cellStyle name="40 % – Zvýraznění3 3 3 4 3 3 2" xfId="32599"/>
    <cellStyle name="40 % – Zvýraznění3 3 3 4 3 3 3" xfId="43976"/>
    <cellStyle name="40 % – Zvýraznění3 3 3 4 3 4" xfId="13593"/>
    <cellStyle name="40 % – Zvýraznění3 3 3 4 3 5" xfId="25009"/>
    <cellStyle name="40 % – Zvýraznění3 3 3 4 3 6" xfId="36384"/>
    <cellStyle name="40 % – Zvýraznění3 3 3 4 4" xfId="4341"/>
    <cellStyle name="40 % – Zvýraznění3 3 3 4 4 2" xfId="9807"/>
    <cellStyle name="40 % – Zvýraznění3 3 3 4 4 2 2" xfId="17470"/>
    <cellStyle name="40 % – Zvýraznění3 3 3 4 4 2 3" xfId="28880"/>
    <cellStyle name="40 % – Zvýraznění3 3 3 4 4 2 4" xfId="40257"/>
    <cellStyle name="40 % – Zvýraznění3 3 3 4 4 3" xfId="21217"/>
    <cellStyle name="40 % – Zvýraznění3 3 3 4 4 3 2" xfId="32600"/>
    <cellStyle name="40 % – Zvýraznění3 3 3 4 4 3 3" xfId="43977"/>
    <cellStyle name="40 % – Zvýraznění3 3 3 4 4 4" xfId="13594"/>
    <cellStyle name="40 % – Zvýraznění3 3 3 4 4 5" xfId="25010"/>
    <cellStyle name="40 % – Zvýraznění3 3 3 4 4 6" xfId="36385"/>
    <cellStyle name="40 % – Zvýraznění3 3 3 4 5" xfId="9804"/>
    <cellStyle name="40 % – Zvýraznění3 3 3 4 5 2" xfId="15725"/>
    <cellStyle name="40 % – Zvýraznění3 3 3 4 5 3" xfId="27135"/>
    <cellStyle name="40 % – Zvýraznění3 3 3 4 5 4" xfId="38512"/>
    <cellStyle name="40 % – Zvýraznění3 3 3 4 6" xfId="21214"/>
    <cellStyle name="40 % – Zvýraznění3 3 3 4 6 2" xfId="32597"/>
    <cellStyle name="40 % – Zvýraznění3 3 3 4 6 3" xfId="43974"/>
    <cellStyle name="40 % – Zvýraznění3 3 3 4 7" xfId="13591"/>
    <cellStyle name="40 % – Zvýraznění3 3 3 4 8" xfId="25007"/>
    <cellStyle name="40 % – Zvýraznění3 3 3 4 9" xfId="36382"/>
    <cellStyle name="40 % – Zvýraznění3 3 3 5" xfId="4342"/>
    <cellStyle name="40 % – Zvýraznění3 3 3 5 2" xfId="4343"/>
    <cellStyle name="40 % – Zvýraznění3 3 3 5 2 2" xfId="9809"/>
    <cellStyle name="40 % – Zvýraznění3 3 3 5 2 2 2" xfId="17471"/>
    <cellStyle name="40 % – Zvýraznění3 3 3 5 2 2 3" xfId="28881"/>
    <cellStyle name="40 % – Zvýraznění3 3 3 5 2 2 4" xfId="40258"/>
    <cellStyle name="40 % – Zvýraznění3 3 3 5 2 3" xfId="21219"/>
    <cellStyle name="40 % – Zvýraznění3 3 3 5 2 3 2" xfId="32602"/>
    <cellStyle name="40 % – Zvýraznění3 3 3 5 2 3 3" xfId="43979"/>
    <cellStyle name="40 % – Zvýraznění3 3 3 5 2 4" xfId="13596"/>
    <cellStyle name="40 % – Zvýraznění3 3 3 5 2 5" xfId="25012"/>
    <cellStyle name="40 % – Zvýraznění3 3 3 5 2 6" xfId="36387"/>
    <cellStyle name="40 % – Zvýraznění3 3 3 5 3" xfId="4344"/>
    <cellStyle name="40 % – Zvýraznění3 3 3 5 3 2" xfId="9810"/>
    <cellStyle name="40 % – Zvýraznění3 3 3 5 3 2 2" xfId="17472"/>
    <cellStyle name="40 % – Zvýraznění3 3 3 5 3 2 3" xfId="28882"/>
    <cellStyle name="40 % – Zvýraznění3 3 3 5 3 2 4" xfId="40259"/>
    <cellStyle name="40 % – Zvýraznění3 3 3 5 3 3" xfId="21220"/>
    <cellStyle name="40 % – Zvýraznění3 3 3 5 3 3 2" xfId="32603"/>
    <cellStyle name="40 % – Zvýraznění3 3 3 5 3 3 3" xfId="43980"/>
    <cellStyle name="40 % – Zvýraznění3 3 3 5 3 4" xfId="13597"/>
    <cellStyle name="40 % – Zvýraznění3 3 3 5 3 5" xfId="25013"/>
    <cellStyle name="40 % – Zvýraznění3 3 3 5 3 6" xfId="36388"/>
    <cellStyle name="40 % – Zvýraznění3 3 3 5 4" xfId="4345"/>
    <cellStyle name="40 % – Zvýraznění3 3 3 5 4 2" xfId="9811"/>
    <cellStyle name="40 % – Zvýraznění3 3 3 5 4 2 2" xfId="17473"/>
    <cellStyle name="40 % – Zvýraznění3 3 3 5 4 2 3" xfId="28883"/>
    <cellStyle name="40 % – Zvýraznění3 3 3 5 4 2 4" xfId="40260"/>
    <cellStyle name="40 % – Zvýraznění3 3 3 5 4 3" xfId="21221"/>
    <cellStyle name="40 % – Zvýraznění3 3 3 5 4 3 2" xfId="32604"/>
    <cellStyle name="40 % – Zvýraznění3 3 3 5 4 3 3" xfId="43981"/>
    <cellStyle name="40 % – Zvýraznění3 3 3 5 4 4" xfId="13598"/>
    <cellStyle name="40 % – Zvýraznění3 3 3 5 4 5" xfId="25014"/>
    <cellStyle name="40 % – Zvýraznění3 3 3 5 4 6" xfId="36389"/>
    <cellStyle name="40 % – Zvýraznění3 3 3 5 5" xfId="9808"/>
    <cellStyle name="40 % – Zvýraznění3 3 3 5 5 2" xfId="15807"/>
    <cellStyle name="40 % – Zvýraznění3 3 3 5 5 3" xfId="27217"/>
    <cellStyle name="40 % – Zvýraznění3 3 3 5 5 4" xfId="38594"/>
    <cellStyle name="40 % – Zvýraznění3 3 3 5 6" xfId="21218"/>
    <cellStyle name="40 % – Zvýraznění3 3 3 5 6 2" xfId="32601"/>
    <cellStyle name="40 % – Zvýraznění3 3 3 5 6 3" xfId="43978"/>
    <cellStyle name="40 % – Zvýraznění3 3 3 5 7" xfId="13595"/>
    <cellStyle name="40 % – Zvýraznění3 3 3 5 8" xfId="25011"/>
    <cellStyle name="40 % – Zvýraznění3 3 3 5 9" xfId="36386"/>
    <cellStyle name="40 % – Zvýraznění3 3 3 6" xfId="4346"/>
    <cellStyle name="40 % – Zvýraznění3 3 3 6 2" xfId="4347"/>
    <cellStyle name="40 % – Zvýraznění3 3 3 6 2 2" xfId="9813"/>
    <cellStyle name="40 % – Zvýraznění3 3 3 6 2 2 2" xfId="17474"/>
    <cellStyle name="40 % – Zvýraznění3 3 3 6 2 2 3" xfId="28884"/>
    <cellStyle name="40 % – Zvýraznění3 3 3 6 2 2 4" xfId="40261"/>
    <cellStyle name="40 % – Zvýraznění3 3 3 6 2 3" xfId="21223"/>
    <cellStyle name="40 % – Zvýraznění3 3 3 6 2 3 2" xfId="32606"/>
    <cellStyle name="40 % – Zvýraznění3 3 3 6 2 3 3" xfId="43983"/>
    <cellStyle name="40 % – Zvýraznění3 3 3 6 2 4" xfId="13600"/>
    <cellStyle name="40 % – Zvýraznění3 3 3 6 2 5" xfId="25016"/>
    <cellStyle name="40 % – Zvýraznění3 3 3 6 2 6" xfId="36391"/>
    <cellStyle name="40 % – Zvýraznění3 3 3 6 3" xfId="4348"/>
    <cellStyle name="40 % – Zvýraznění3 3 3 6 3 2" xfId="9814"/>
    <cellStyle name="40 % – Zvýraznění3 3 3 6 3 2 2" xfId="17475"/>
    <cellStyle name="40 % – Zvýraznění3 3 3 6 3 2 3" xfId="28885"/>
    <cellStyle name="40 % – Zvýraznění3 3 3 6 3 2 4" xfId="40262"/>
    <cellStyle name="40 % – Zvýraznění3 3 3 6 3 3" xfId="21224"/>
    <cellStyle name="40 % – Zvýraznění3 3 3 6 3 3 2" xfId="32607"/>
    <cellStyle name="40 % – Zvýraznění3 3 3 6 3 3 3" xfId="43984"/>
    <cellStyle name="40 % – Zvýraznění3 3 3 6 3 4" xfId="13601"/>
    <cellStyle name="40 % – Zvýraznění3 3 3 6 3 5" xfId="25017"/>
    <cellStyle name="40 % – Zvýraznění3 3 3 6 3 6" xfId="36392"/>
    <cellStyle name="40 % – Zvýraznění3 3 3 6 4" xfId="4349"/>
    <cellStyle name="40 % – Zvýraznění3 3 3 6 4 2" xfId="9815"/>
    <cellStyle name="40 % – Zvýraznění3 3 3 6 4 2 2" xfId="17476"/>
    <cellStyle name="40 % – Zvýraznění3 3 3 6 4 2 3" xfId="28886"/>
    <cellStyle name="40 % – Zvýraznění3 3 3 6 4 2 4" xfId="40263"/>
    <cellStyle name="40 % – Zvýraznění3 3 3 6 4 3" xfId="21225"/>
    <cellStyle name="40 % – Zvýraznění3 3 3 6 4 3 2" xfId="32608"/>
    <cellStyle name="40 % – Zvýraznění3 3 3 6 4 3 3" xfId="43985"/>
    <cellStyle name="40 % – Zvýraznění3 3 3 6 4 4" xfId="13602"/>
    <cellStyle name="40 % – Zvýraznění3 3 3 6 4 5" xfId="25018"/>
    <cellStyle name="40 % – Zvýraznění3 3 3 6 4 6" xfId="36393"/>
    <cellStyle name="40 % – Zvýraznění3 3 3 6 5" xfId="9812"/>
    <cellStyle name="40 % – Zvýraznění3 3 3 6 5 2" xfId="15900"/>
    <cellStyle name="40 % – Zvýraznění3 3 3 6 5 3" xfId="27310"/>
    <cellStyle name="40 % – Zvýraznění3 3 3 6 5 4" xfId="38687"/>
    <cellStyle name="40 % – Zvýraznění3 3 3 6 6" xfId="21222"/>
    <cellStyle name="40 % – Zvýraznění3 3 3 6 6 2" xfId="32605"/>
    <cellStyle name="40 % – Zvýraznění3 3 3 6 6 3" xfId="43982"/>
    <cellStyle name="40 % – Zvýraznění3 3 3 6 7" xfId="13599"/>
    <cellStyle name="40 % – Zvýraznění3 3 3 6 8" xfId="25015"/>
    <cellStyle name="40 % – Zvýraznění3 3 3 6 9" xfId="36390"/>
    <cellStyle name="40 % – Zvýraznění3 3 3 7" xfId="4350"/>
    <cellStyle name="40 % – Zvýraznění3 3 3 7 2" xfId="4351"/>
    <cellStyle name="40 % – Zvýraznění3 3 3 7 2 2" xfId="9817"/>
    <cellStyle name="40 % – Zvýraznění3 3 3 7 2 2 2" xfId="17477"/>
    <cellStyle name="40 % – Zvýraznění3 3 3 7 2 2 3" xfId="28887"/>
    <cellStyle name="40 % – Zvýraznění3 3 3 7 2 2 4" xfId="40264"/>
    <cellStyle name="40 % – Zvýraznění3 3 3 7 2 3" xfId="21227"/>
    <cellStyle name="40 % – Zvýraznění3 3 3 7 2 3 2" xfId="32610"/>
    <cellStyle name="40 % – Zvýraznění3 3 3 7 2 3 3" xfId="43987"/>
    <cellStyle name="40 % – Zvýraznění3 3 3 7 2 4" xfId="13604"/>
    <cellStyle name="40 % – Zvýraznění3 3 3 7 2 5" xfId="25020"/>
    <cellStyle name="40 % – Zvýraznění3 3 3 7 2 6" xfId="36395"/>
    <cellStyle name="40 % – Zvýraznění3 3 3 7 3" xfId="4352"/>
    <cellStyle name="40 % – Zvýraznění3 3 3 7 3 2" xfId="9818"/>
    <cellStyle name="40 % – Zvýraznění3 3 3 7 3 2 2" xfId="17478"/>
    <cellStyle name="40 % – Zvýraznění3 3 3 7 3 2 3" xfId="28888"/>
    <cellStyle name="40 % – Zvýraznění3 3 3 7 3 2 4" xfId="40265"/>
    <cellStyle name="40 % – Zvýraznění3 3 3 7 3 3" xfId="21228"/>
    <cellStyle name="40 % – Zvýraznění3 3 3 7 3 3 2" xfId="32611"/>
    <cellStyle name="40 % – Zvýraznění3 3 3 7 3 3 3" xfId="43988"/>
    <cellStyle name="40 % – Zvýraznění3 3 3 7 3 4" xfId="13605"/>
    <cellStyle name="40 % – Zvýraznění3 3 3 7 3 5" xfId="25021"/>
    <cellStyle name="40 % – Zvýraznění3 3 3 7 3 6" xfId="36396"/>
    <cellStyle name="40 % – Zvýraznění3 3 3 7 4" xfId="4353"/>
    <cellStyle name="40 % – Zvýraznění3 3 3 7 4 2" xfId="9819"/>
    <cellStyle name="40 % – Zvýraznění3 3 3 7 4 2 2" xfId="17479"/>
    <cellStyle name="40 % – Zvýraznění3 3 3 7 4 2 3" xfId="28889"/>
    <cellStyle name="40 % – Zvýraznění3 3 3 7 4 2 4" xfId="40266"/>
    <cellStyle name="40 % – Zvýraznění3 3 3 7 4 3" xfId="21229"/>
    <cellStyle name="40 % – Zvýraznění3 3 3 7 4 3 2" xfId="32612"/>
    <cellStyle name="40 % – Zvýraznění3 3 3 7 4 3 3" xfId="43989"/>
    <cellStyle name="40 % – Zvýraznění3 3 3 7 4 4" xfId="13606"/>
    <cellStyle name="40 % – Zvýraznění3 3 3 7 4 5" xfId="25022"/>
    <cellStyle name="40 % – Zvýraznění3 3 3 7 4 6" xfId="36397"/>
    <cellStyle name="40 % – Zvýraznění3 3 3 7 5" xfId="9816"/>
    <cellStyle name="40 % – Zvýraznění3 3 3 7 5 2" xfId="15983"/>
    <cellStyle name="40 % – Zvýraznění3 3 3 7 5 3" xfId="27393"/>
    <cellStyle name="40 % – Zvýraznění3 3 3 7 5 4" xfId="38770"/>
    <cellStyle name="40 % – Zvýraznění3 3 3 7 6" xfId="21226"/>
    <cellStyle name="40 % – Zvýraznění3 3 3 7 6 2" xfId="32609"/>
    <cellStyle name="40 % – Zvýraznění3 3 3 7 6 3" xfId="43986"/>
    <cellStyle name="40 % – Zvýraznění3 3 3 7 7" xfId="13603"/>
    <cellStyle name="40 % – Zvýraznění3 3 3 7 8" xfId="25019"/>
    <cellStyle name="40 % – Zvýraznění3 3 3 7 9" xfId="36394"/>
    <cellStyle name="40 % – Zvýraznění3 3 3 8" xfId="4354"/>
    <cellStyle name="40 % – Zvýraznění3 3 3 8 2" xfId="9820"/>
    <cellStyle name="40 % – Zvýraznění3 3 3 8 2 2" xfId="17480"/>
    <cellStyle name="40 % – Zvýraznění3 3 3 8 2 3" xfId="28890"/>
    <cellStyle name="40 % – Zvýraznění3 3 3 8 2 4" xfId="40267"/>
    <cellStyle name="40 % – Zvýraznění3 3 3 8 3" xfId="21230"/>
    <cellStyle name="40 % – Zvýraznění3 3 3 8 3 2" xfId="32613"/>
    <cellStyle name="40 % – Zvýraznění3 3 3 8 3 3" xfId="43990"/>
    <cellStyle name="40 % – Zvýraznění3 3 3 8 4" xfId="13607"/>
    <cellStyle name="40 % – Zvýraznění3 3 3 8 5" xfId="25023"/>
    <cellStyle name="40 % – Zvýraznění3 3 3 8 6" xfId="36398"/>
    <cellStyle name="40 % – Zvýraznění3 3 3 9" xfId="4355"/>
    <cellStyle name="40 % – Zvýraznění3 3 3 9 2" xfId="9821"/>
    <cellStyle name="40 % – Zvýraznění3 3 3 9 2 2" xfId="17481"/>
    <cellStyle name="40 % – Zvýraznění3 3 3 9 2 3" xfId="28891"/>
    <cellStyle name="40 % – Zvýraznění3 3 3 9 2 4" xfId="40268"/>
    <cellStyle name="40 % – Zvýraznění3 3 3 9 3" xfId="21231"/>
    <cellStyle name="40 % – Zvýraznění3 3 3 9 3 2" xfId="32614"/>
    <cellStyle name="40 % – Zvýraznění3 3 3 9 3 3" xfId="43991"/>
    <cellStyle name="40 % – Zvýraznění3 3 3 9 4" xfId="13608"/>
    <cellStyle name="40 % – Zvýraznění3 3 3 9 5" xfId="25024"/>
    <cellStyle name="40 % – Zvýraznění3 3 3 9 6" xfId="36399"/>
    <cellStyle name="40 % – Zvýraznění3 3 4" xfId="521"/>
    <cellStyle name="40 % – Zvýraznění3 3 4 10" xfId="34341"/>
    <cellStyle name="40 % – Zvýraznění3 3 4 2" xfId="4356"/>
    <cellStyle name="40 % – Zvýraznění3 3 4 2 2" xfId="9822"/>
    <cellStyle name="40 % – Zvýraznění3 3 4 2 2 2" xfId="17482"/>
    <cellStyle name="40 % – Zvýraznění3 3 4 2 2 3" xfId="28892"/>
    <cellStyle name="40 % – Zvýraznění3 3 4 2 2 4" xfId="40269"/>
    <cellStyle name="40 % – Zvýraznění3 3 4 2 3" xfId="21232"/>
    <cellStyle name="40 % – Zvýraznění3 3 4 2 3 2" xfId="32615"/>
    <cellStyle name="40 % – Zvýraznění3 3 4 2 3 3" xfId="43992"/>
    <cellStyle name="40 % – Zvýraznění3 3 4 2 4" xfId="13609"/>
    <cellStyle name="40 % – Zvýraznění3 3 4 2 5" xfId="25025"/>
    <cellStyle name="40 % – Zvýraznění3 3 4 2 6" xfId="36400"/>
    <cellStyle name="40 % – Zvýraznění3 3 4 3" xfId="4357"/>
    <cellStyle name="40 % – Zvýraznění3 3 4 3 2" xfId="9823"/>
    <cellStyle name="40 % – Zvýraznění3 3 4 3 2 2" xfId="17483"/>
    <cellStyle name="40 % – Zvýraznění3 3 4 3 2 3" xfId="28893"/>
    <cellStyle name="40 % – Zvýraznění3 3 4 3 2 4" xfId="40270"/>
    <cellStyle name="40 % – Zvýraznění3 3 4 3 3" xfId="21233"/>
    <cellStyle name="40 % – Zvýraznění3 3 4 3 3 2" xfId="32616"/>
    <cellStyle name="40 % – Zvýraznění3 3 4 3 3 3" xfId="43993"/>
    <cellStyle name="40 % – Zvýraznění3 3 4 3 4" xfId="13610"/>
    <cellStyle name="40 % – Zvýraznění3 3 4 3 5" xfId="25026"/>
    <cellStyle name="40 % – Zvýraznění3 3 4 3 6" xfId="36401"/>
    <cellStyle name="40 % – Zvýraznění3 3 4 4" xfId="4358"/>
    <cellStyle name="40 % – Zvýraznění3 3 4 4 2" xfId="9824"/>
    <cellStyle name="40 % – Zvýraznění3 3 4 4 2 2" xfId="17484"/>
    <cellStyle name="40 % – Zvýraznění3 3 4 4 2 3" xfId="28894"/>
    <cellStyle name="40 % – Zvýraznění3 3 4 4 2 4" xfId="40271"/>
    <cellStyle name="40 % – Zvýraznění3 3 4 4 3" xfId="21234"/>
    <cellStyle name="40 % – Zvýraznění3 3 4 4 3 2" xfId="32617"/>
    <cellStyle name="40 % – Zvýraznění3 3 4 4 3 3" xfId="43994"/>
    <cellStyle name="40 % – Zvýraznění3 3 4 4 4" xfId="13611"/>
    <cellStyle name="40 % – Zvýraznění3 3 4 4 5" xfId="25027"/>
    <cellStyle name="40 % – Zvýraznění3 3 4 4 6" xfId="36402"/>
    <cellStyle name="40 % – Zvýraznění3 3 4 5" xfId="4359"/>
    <cellStyle name="40 % – Zvýraznění3 3 4 5 2" xfId="9825"/>
    <cellStyle name="40 % – Zvýraznění3 3 4 5 2 2" xfId="18816"/>
    <cellStyle name="40 % – Zvýraznění3 3 4 5 2 3" xfId="30210"/>
    <cellStyle name="40 % – Zvýraznění3 3 4 5 2 4" xfId="41587"/>
    <cellStyle name="40 % – Zvýraznění3 3 4 5 3" xfId="21235"/>
    <cellStyle name="40 % – Zvýraznění3 3 4 5 3 2" xfId="32618"/>
    <cellStyle name="40 % – Zvýraznění3 3 4 5 3 3" xfId="43995"/>
    <cellStyle name="40 % – Zvýraznění3 3 4 5 4" xfId="13612"/>
    <cellStyle name="40 % – Zvýraznění3 3 4 5 5" xfId="25028"/>
    <cellStyle name="40 % – Zvýraznění3 3 4 5 6" xfId="36403"/>
    <cellStyle name="40 % – Zvýraznění3 3 4 6" xfId="7762"/>
    <cellStyle name="40 % – Zvýraznění3 3 4 6 2" xfId="15387"/>
    <cellStyle name="40 % – Zvýraznění3 3 4 6 3" xfId="26800"/>
    <cellStyle name="40 % – Zvýraznění3 3 4 6 4" xfId="38177"/>
    <cellStyle name="40 % – Zvýraznění3 3 4 7" xfId="19166"/>
    <cellStyle name="40 % – Zvýraznění3 3 4 7 2" xfId="30556"/>
    <cellStyle name="40 % – Zvýraznění3 3 4 7 3" xfId="41933"/>
    <cellStyle name="40 % – Zvýraznění3 3 4 8" xfId="11550"/>
    <cellStyle name="40 % – Zvýraznění3 3 4 9" xfId="22966"/>
    <cellStyle name="40 % – Zvýraznění3 3 5" xfId="522"/>
    <cellStyle name="40 % – Zvýraznění3 3 5 10" xfId="34342"/>
    <cellStyle name="40 % – Zvýraznění3 3 5 2" xfId="4360"/>
    <cellStyle name="40 % – Zvýraznění3 3 5 2 2" xfId="9826"/>
    <cellStyle name="40 % – Zvýraznění3 3 5 2 2 2" xfId="17485"/>
    <cellStyle name="40 % – Zvýraznění3 3 5 2 2 3" xfId="28895"/>
    <cellStyle name="40 % – Zvýraznění3 3 5 2 2 4" xfId="40272"/>
    <cellStyle name="40 % – Zvýraznění3 3 5 2 3" xfId="21236"/>
    <cellStyle name="40 % – Zvýraznění3 3 5 2 3 2" xfId="32619"/>
    <cellStyle name="40 % – Zvýraznění3 3 5 2 3 3" xfId="43996"/>
    <cellStyle name="40 % – Zvýraznění3 3 5 2 4" xfId="13613"/>
    <cellStyle name="40 % – Zvýraznění3 3 5 2 5" xfId="25029"/>
    <cellStyle name="40 % – Zvýraznění3 3 5 2 6" xfId="36404"/>
    <cellStyle name="40 % – Zvýraznění3 3 5 3" xfId="4361"/>
    <cellStyle name="40 % – Zvýraznění3 3 5 3 2" xfId="9827"/>
    <cellStyle name="40 % – Zvýraznění3 3 5 3 2 2" xfId="17486"/>
    <cellStyle name="40 % – Zvýraznění3 3 5 3 2 3" xfId="28896"/>
    <cellStyle name="40 % – Zvýraznění3 3 5 3 2 4" xfId="40273"/>
    <cellStyle name="40 % – Zvýraznění3 3 5 3 3" xfId="21237"/>
    <cellStyle name="40 % – Zvýraznění3 3 5 3 3 2" xfId="32620"/>
    <cellStyle name="40 % – Zvýraznění3 3 5 3 3 3" xfId="43997"/>
    <cellStyle name="40 % – Zvýraznění3 3 5 3 4" xfId="13614"/>
    <cellStyle name="40 % – Zvýraznění3 3 5 3 5" xfId="25030"/>
    <cellStyle name="40 % – Zvýraznění3 3 5 3 6" xfId="36405"/>
    <cellStyle name="40 % – Zvýraznění3 3 5 4" xfId="4362"/>
    <cellStyle name="40 % – Zvýraznění3 3 5 4 2" xfId="9828"/>
    <cellStyle name="40 % – Zvýraznění3 3 5 4 2 2" xfId="17487"/>
    <cellStyle name="40 % – Zvýraznění3 3 5 4 2 3" xfId="28897"/>
    <cellStyle name="40 % – Zvýraznění3 3 5 4 2 4" xfId="40274"/>
    <cellStyle name="40 % – Zvýraznění3 3 5 4 3" xfId="21238"/>
    <cellStyle name="40 % – Zvýraznění3 3 5 4 3 2" xfId="32621"/>
    <cellStyle name="40 % – Zvýraznění3 3 5 4 3 3" xfId="43998"/>
    <cellStyle name="40 % – Zvýraznění3 3 5 4 4" xfId="13615"/>
    <cellStyle name="40 % – Zvýraznění3 3 5 4 5" xfId="25031"/>
    <cellStyle name="40 % – Zvýraznění3 3 5 4 6" xfId="36406"/>
    <cellStyle name="40 % – Zvýraznění3 3 5 5" xfId="4363"/>
    <cellStyle name="40 % – Zvýraznění3 3 5 5 2" xfId="9829"/>
    <cellStyle name="40 % – Zvýraznění3 3 5 5 2 2" xfId="18895"/>
    <cellStyle name="40 % – Zvýraznění3 3 5 5 2 3" xfId="30289"/>
    <cellStyle name="40 % – Zvýraznění3 3 5 5 2 4" xfId="41666"/>
    <cellStyle name="40 % – Zvýraznění3 3 5 5 3" xfId="21239"/>
    <cellStyle name="40 % – Zvýraznění3 3 5 5 3 2" xfId="32622"/>
    <cellStyle name="40 % – Zvýraznění3 3 5 5 3 3" xfId="43999"/>
    <cellStyle name="40 % – Zvýraznění3 3 5 5 4" xfId="13616"/>
    <cellStyle name="40 % – Zvýraznění3 3 5 5 5" xfId="25032"/>
    <cellStyle name="40 % – Zvýraznění3 3 5 5 6" xfId="36407"/>
    <cellStyle name="40 % – Zvýraznění3 3 5 6" xfId="7763"/>
    <cellStyle name="40 % – Zvýraznění3 3 5 6 2" xfId="15347"/>
    <cellStyle name="40 % – Zvýraznění3 3 5 6 3" xfId="26760"/>
    <cellStyle name="40 % – Zvýraznění3 3 5 6 4" xfId="38137"/>
    <cellStyle name="40 % – Zvýraznění3 3 5 7" xfId="19167"/>
    <cellStyle name="40 % – Zvýraznění3 3 5 7 2" xfId="30557"/>
    <cellStyle name="40 % – Zvýraznění3 3 5 7 3" xfId="41934"/>
    <cellStyle name="40 % – Zvýraznění3 3 5 8" xfId="11551"/>
    <cellStyle name="40 % – Zvýraznění3 3 5 9" xfId="22967"/>
    <cellStyle name="40 % – Zvýraznění3 3 6" xfId="4364"/>
    <cellStyle name="40 % – Zvýraznění3 3 6 2" xfId="4365"/>
    <cellStyle name="40 % – Zvýraznění3 3 6 2 2" xfId="9831"/>
    <cellStyle name="40 % – Zvýraznění3 3 6 2 2 2" xfId="17488"/>
    <cellStyle name="40 % – Zvýraznění3 3 6 2 2 3" xfId="28898"/>
    <cellStyle name="40 % – Zvýraznění3 3 6 2 2 4" xfId="40275"/>
    <cellStyle name="40 % – Zvýraznění3 3 6 2 3" xfId="21241"/>
    <cellStyle name="40 % – Zvýraznění3 3 6 2 3 2" xfId="32624"/>
    <cellStyle name="40 % – Zvýraznění3 3 6 2 3 3" xfId="44001"/>
    <cellStyle name="40 % – Zvýraznění3 3 6 2 4" xfId="13618"/>
    <cellStyle name="40 % – Zvýraznění3 3 6 2 5" xfId="25034"/>
    <cellStyle name="40 % – Zvýraznění3 3 6 2 6" xfId="36409"/>
    <cellStyle name="40 % – Zvýraznění3 3 6 3" xfId="4366"/>
    <cellStyle name="40 % – Zvýraznění3 3 6 3 2" xfId="9832"/>
    <cellStyle name="40 % – Zvýraznění3 3 6 3 2 2" xfId="17489"/>
    <cellStyle name="40 % – Zvýraznění3 3 6 3 2 3" xfId="28899"/>
    <cellStyle name="40 % – Zvýraznění3 3 6 3 2 4" xfId="40276"/>
    <cellStyle name="40 % – Zvýraznění3 3 6 3 3" xfId="21242"/>
    <cellStyle name="40 % – Zvýraznění3 3 6 3 3 2" xfId="32625"/>
    <cellStyle name="40 % – Zvýraznění3 3 6 3 3 3" xfId="44002"/>
    <cellStyle name="40 % – Zvýraznění3 3 6 3 4" xfId="13619"/>
    <cellStyle name="40 % – Zvýraznění3 3 6 3 5" xfId="25035"/>
    <cellStyle name="40 % – Zvýraznění3 3 6 3 6" xfId="36410"/>
    <cellStyle name="40 % – Zvýraznění3 3 6 4" xfId="4367"/>
    <cellStyle name="40 % – Zvýraznění3 3 6 4 2" xfId="9833"/>
    <cellStyle name="40 % – Zvýraznění3 3 6 4 2 2" xfId="17490"/>
    <cellStyle name="40 % – Zvýraznění3 3 6 4 2 3" xfId="28900"/>
    <cellStyle name="40 % – Zvýraznění3 3 6 4 2 4" xfId="40277"/>
    <cellStyle name="40 % – Zvýraznění3 3 6 4 3" xfId="21243"/>
    <cellStyle name="40 % – Zvýraznění3 3 6 4 3 2" xfId="32626"/>
    <cellStyle name="40 % – Zvýraznění3 3 6 4 3 3" xfId="44003"/>
    <cellStyle name="40 % – Zvýraznění3 3 6 4 4" xfId="13620"/>
    <cellStyle name="40 % – Zvýraznění3 3 6 4 5" xfId="25036"/>
    <cellStyle name="40 % – Zvýraznění3 3 6 4 6" xfId="36411"/>
    <cellStyle name="40 % – Zvýraznění3 3 6 5" xfId="9830"/>
    <cellStyle name="40 % – Zvýraznění3 3 6 5 2" xfId="15589"/>
    <cellStyle name="40 % – Zvýraznění3 3 6 5 3" xfId="27000"/>
    <cellStyle name="40 % – Zvýraznění3 3 6 5 4" xfId="38377"/>
    <cellStyle name="40 % – Zvýraznění3 3 6 6" xfId="21240"/>
    <cellStyle name="40 % – Zvýraznění3 3 6 6 2" xfId="32623"/>
    <cellStyle name="40 % – Zvýraznění3 3 6 6 3" xfId="44000"/>
    <cellStyle name="40 % – Zvýraznění3 3 6 7" xfId="13617"/>
    <cellStyle name="40 % – Zvýraznění3 3 6 8" xfId="25033"/>
    <cellStyle name="40 % – Zvýraznění3 3 6 9" xfId="36408"/>
    <cellStyle name="40 % – Zvýraznění3 3 7" xfId="4368"/>
    <cellStyle name="40 % – Zvýraznění3 3 7 2" xfId="4369"/>
    <cellStyle name="40 % – Zvýraznění3 3 7 2 2" xfId="9835"/>
    <cellStyle name="40 % – Zvýraznění3 3 7 2 2 2" xfId="17491"/>
    <cellStyle name="40 % – Zvýraznění3 3 7 2 2 3" xfId="28901"/>
    <cellStyle name="40 % – Zvýraznění3 3 7 2 2 4" xfId="40278"/>
    <cellStyle name="40 % – Zvýraznění3 3 7 2 3" xfId="21245"/>
    <cellStyle name="40 % – Zvýraznění3 3 7 2 3 2" xfId="32628"/>
    <cellStyle name="40 % – Zvýraznění3 3 7 2 3 3" xfId="44005"/>
    <cellStyle name="40 % – Zvýraznění3 3 7 2 4" xfId="13622"/>
    <cellStyle name="40 % – Zvýraznění3 3 7 2 5" xfId="25038"/>
    <cellStyle name="40 % – Zvýraznění3 3 7 2 6" xfId="36413"/>
    <cellStyle name="40 % – Zvýraznění3 3 7 3" xfId="4370"/>
    <cellStyle name="40 % – Zvýraznění3 3 7 3 2" xfId="9836"/>
    <cellStyle name="40 % – Zvýraznění3 3 7 3 2 2" xfId="17492"/>
    <cellStyle name="40 % – Zvýraznění3 3 7 3 2 3" xfId="28902"/>
    <cellStyle name="40 % – Zvýraznění3 3 7 3 2 4" xfId="40279"/>
    <cellStyle name="40 % – Zvýraznění3 3 7 3 3" xfId="21246"/>
    <cellStyle name="40 % – Zvýraznění3 3 7 3 3 2" xfId="32629"/>
    <cellStyle name="40 % – Zvýraznění3 3 7 3 3 3" xfId="44006"/>
    <cellStyle name="40 % – Zvýraznění3 3 7 3 4" xfId="13623"/>
    <cellStyle name="40 % – Zvýraznění3 3 7 3 5" xfId="25039"/>
    <cellStyle name="40 % – Zvýraznění3 3 7 3 6" xfId="36414"/>
    <cellStyle name="40 % – Zvýraznění3 3 7 4" xfId="4371"/>
    <cellStyle name="40 % – Zvýraznění3 3 7 4 2" xfId="9837"/>
    <cellStyle name="40 % – Zvýraznění3 3 7 4 2 2" xfId="17493"/>
    <cellStyle name="40 % – Zvýraznění3 3 7 4 2 3" xfId="28903"/>
    <cellStyle name="40 % – Zvýraznění3 3 7 4 2 4" xfId="40280"/>
    <cellStyle name="40 % – Zvýraznění3 3 7 4 3" xfId="21247"/>
    <cellStyle name="40 % – Zvýraznění3 3 7 4 3 2" xfId="32630"/>
    <cellStyle name="40 % – Zvýraznění3 3 7 4 3 3" xfId="44007"/>
    <cellStyle name="40 % – Zvýraznění3 3 7 4 4" xfId="13624"/>
    <cellStyle name="40 % – Zvýraznění3 3 7 4 5" xfId="25040"/>
    <cellStyle name="40 % – Zvýraznění3 3 7 4 6" xfId="36415"/>
    <cellStyle name="40 % – Zvýraznění3 3 7 5" xfId="9834"/>
    <cellStyle name="40 % – Zvýraznění3 3 7 5 2" xfId="15524"/>
    <cellStyle name="40 % – Zvýraznění3 3 7 5 3" xfId="26935"/>
    <cellStyle name="40 % – Zvýraznění3 3 7 5 4" xfId="38312"/>
    <cellStyle name="40 % – Zvýraznění3 3 7 6" xfId="21244"/>
    <cellStyle name="40 % – Zvýraznění3 3 7 6 2" xfId="32627"/>
    <cellStyle name="40 % – Zvýraznění3 3 7 6 3" xfId="44004"/>
    <cellStyle name="40 % – Zvýraznění3 3 7 7" xfId="13621"/>
    <cellStyle name="40 % – Zvýraznění3 3 7 8" xfId="25037"/>
    <cellStyle name="40 % – Zvýraznění3 3 7 9" xfId="36412"/>
    <cellStyle name="40 % – Zvýraznění3 3 8" xfId="4372"/>
    <cellStyle name="40 % – Zvýraznění3 3 8 2" xfId="4373"/>
    <cellStyle name="40 % – Zvýraznění3 3 8 2 2" xfId="9839"/>
    <cellStyle name="40 % – Zvýraznění3 3 8 2 2 2" xfId="17494"/>
    <cellStyle name="40 % – Zvýraznění3 3 8 2 2 3" xfId="28904"/>
    <cellStyle name="40 % – Zvýraznění3 3 8 2 2 4" xfId="40281"/>
    <cellStyle name="40 % – Zvýraznění3 3 8 2 3" xfId="21249"/>
    <cellStyle name="40 % – Zvýraznění3 3 8 2 3 2" xfId="32632"/>
    <cellStyle name="40 % – Zvýraznění3 3 8 2 3 3" xfId="44009"/>
    <cellStyle name="40 % – Zvýraznění3 3 8 2 4" xfId="13626"/>
    <cellStyle name="40 % – Zvýraznění3 3 8 2 5" xfId="25042"/>
    <cellStyle name="40 % – Zvýraznění3 3 8 2 6" xfId="36417"/>
    <cellStyle name="40 % – Zvýraznění3 3 8 3" xfId="4374"/>
    <cellStyle name="40 % – Zvýraznění3 3 8 3 2" xfId="9840"/>
    <cellStyle name="40 % – Zvýraznění3 3 8 3 2 2" xfId="17495"/>
    <cellStyle name="40 % – Zvýraznění3 3 8 3 2 3" xfId="28905"/>
    <cellStyle name="40 % – Zvýraznění3 3 8 3 2 4" xfId="40282"/>
    <cellStyle name="40 % – Zvýraznění3 3 8 3 3" xfId="21250"/>
    <cellStyle name="40 % – Zvýraznění3 3 8 3 3 2" xfId="32633"/>
    <cellStyle name="40 % – Zvýraznění3 3 8 3 3 3" xfId="44010"/>
    <cellStyle name="40 % – Zvýraznění3 3 8 3 4" xfId="13627"/>
    <cellStyle name="40 % – Zvýraznění3 3 8 3 5" xfId="25043"/>
    <cellStyle name="40 % – Zvýraznění3 3 8 3 6" xfId="36418"/>
    <cellStyle name="40 % – Zvýraznění3 3 8 4" xfId="4375"/>
    <cellStyle name="40 % – Zvýraznění3 3 8 4 2" xfId="9841"/>
    <cellStyle name="40 % – Zvýraznění3 3 8 4 2 2" xfId="17496"/>
    <cellStyle name="40 % – Zvýraznění3 3 8 4 2 3" xfId="28906"/>
    <cellStyle name="40 % – Zvýraznění3 3 8 4 2 4" xfId="40283"/>
    <cellStyle name="40 % – Zvýraznění3 3 8 4 3" xfId="21251"/>
    <cellStyle name="40 % – Zvýraznění3 3 8 4 3 2" xfId="32634"/>
    <cellStyle name="40 % – Zvýraznění3 3 8 4 3 3" xfId="44011"/>
    <cellStyle name="40 % – Zvýraznění3 3 8 4 4" xfId="13628"/>
    <cellStyle name="40 % – Zvýraznění3 3 8 4 5" xfId="25044"/>
    <cellStyle name="40 % – Zvýraznění3 3 8 4 6" xfId="36419"/>
    <cellStyle name="40 % – Zvýraznění3 3 8 5" xfId="9838"/>
    <cellStyle name="40 % – Zvýraznění3 3 8 5 2" xfId="15770"/>
    <cellStyle name="40 % – Zvýraznění3 3 8 5 3" xfId="27180"/>
    <cellStyle name="40 % – Zvýraznění3 3 8 5 4" xfId="38557"/>
    <cellStyle name="40 % – Zvýraznění3 3 8 6" xfId="21248"/>
    <cellStyle name="40 % – Zvýraznění3 3 8 6 2" xfId="32631"/>
    <cellStyle name="40 % – Zvýraznění3 3 8 6 3" xfId="44008"/>
    <cellStyle name="40 % – Zvýraznění3 3 8 7" xfId="13625"/>
    <cellStyle name="40 % – Zvýraznění3 3 8 8" xfId="25041"/>
    <cellStyle name="40 % – Zvýraznění3 3 8 9" xfId="36416"/>
    <cellStyle name="40 % – Zvýraznění3 3 9" xfId="4376"/>
    <cellStyle name="40 % – Zvýraznění3 3 9 2" xfId="4377"/>
    <cellStyle name="40 % – Zvýraznění3 3 9 2 2" xfId="9843"/>
    <cellStyle name="40 % – Zvýraznění3 3 9 2 2 2" xfId="17497"/>
    <cellStyle name="40 % – Zvýraznění3 3 9 2 2 3" xfId="28907"/>
    <cellStyle name="40 % – Zvýraznění3 3 9 2 2 4" xfId="40284"/>
    <cellStyle name="40 % – Zvýraznění3 3 9 2 3" xfId="21253"/>
    <cellStyle name="40 % – Zvýraznění3 3 9 2 3 2" xfId="32636"/>
    <cellStyle name="40 % – Zvýraznění3 3 9 2 3 3" xfId="44013"/>
    <cellStyle name="40 % – Zvýraznění3 3 9 2 4" xfId="13630"/>
    <cellStyle name="40 % – Zvýraznění3 3 9 2 5" xfId="25046"/>
    <cellStyle name="40 % – Zvýraznění3 3 9 2 6" xfId="36421"/>
    <cellStyle name="40 % – Zvýraznění3 3 9 3" xfId="4378"/>
    <cellStyle name="40 % – Zvýraznění3 3 9 3 2" xfId="9844"/>
    <cellStyle name="40 % – Zvýraznění3 3 9 3 2 2" xfId="17498"/>
    <cellStyle name="40 % – Zvýraznění3 3 9 3 2 3" xfId="28908"/>
    <cellStyle name="40 % – Zvýraznění3 3 9 3 2 4" xfId="40285"/>
    <cellStyle name="40 % – Zvýraznění3 3 9 3 3" xfId="21254"/>
    <cellStyle name="40 % – Zvýraznění3 3 9 3 3 2" xfId="32637"/>
    <cellStyle name="40 % – Zvýraznění3 3 9 3 3 3" xfId="44014"/>
    <cellStyle name="40 % – Zvýraznění3 3 9 3 4" xfId="13631"/>
    <cellStyle name="40 % – Zvýraznění3 3 9 3 5" xfId="25047"/>
    <cellStyle name="40 % – Zvýraznění3 3 9 3 6" xfId="36422"/>
    <cellStyle name="40 % – Zvýraznění3 3 9 4" xfId="4379"/>
    <cellStyle name="40 % – Zvýraznění3 3 9 4 2" xfId="9845"/>
    <cellStyle name="40 % – Zvýraznění3 3 9 4 2 2" xfId="17499"/>
    <cellStyle name="40 % – Zvýraznění3 3 9 4 2 3" xfId="28909"/>
    <cellStyle name="40 % – Zvýraznění3 3 9 4 2 4" xfId="40286"/>
    <cellStyle name="40 % – Zvýraznění3 3 9 4 3" xfId="21255"/>
    <cellStyle name="40 % – Zvýraznění3 3 9 4 3 2" xfId="32638"/>
    <cellStyle name="40 % – Zvýraznění3 3 9 4 3 3" xfId="44015"/>
    <cellStyle name="40 % – Zvýraznění3 3 9 4 4" xfId="13632"/>
    <cellStyle name="40 % – Zvýraznění3 3 9 4 5" xfId="25048"/>
    <cellStyle name="40 % – Zvýraznění3 3 9 4 6" xfId="36423"/>
    <cellStyle name="40 % – Zvýraznění3 3 9 5" xfId="9842"/>
    <cellStyle name="40 % – Zvýraznění3 3 9 5 2" xfId="15864"/>
    <cellStyle name="40 % – Zvýraznění3 3 9 5 3" xfId="27274"/>
    <cellStyle name="40 % – Zvýraznění3 3 9 5 4" xfId="38651"/>
    <cellStyle name="40 % – Zvýraznění3 3 9 6" xfId="21252"/>
    <cellStyle name="40 % – Zvýraznění3 3 9 6 2" xfId="32635"/>
    <cellStyle name="40 % – Zvýraznění3 3 9 6 3" xfId="44012"/>
    <cellStyle name="40 % – Zvýraznění3 3 9 7" xfId="13629"/>
    <cellStyle name="40 % – Zvýraznění3 3 9 8" xfId="25045"/>
    <cellStyle name="40 % – Zvýraznění3 3 9 9" xfId="36420"/>
    <cellStyle name="40 % – Zvýraznění3 4" xfId="302"/>
    <cellStyle name="40 % – Zvýraznění3 4 10" xfId="4380"/>
    <cellStyle name="40 % – Zvýraznění3 4 10 2" xfId="9846"/>
    <cellStyle name="40 % – Zvýraznění3 4 10 2 2" xfId="17500"/>
    <cellStyle name="40 % – Zvýraznění3 4 10 2 3" xfId="28910"/>
    <cellStyle name="40 % – Zvýraznění3 4 10 2 4" xfId="40287"/>
    <cellStyle name="40 % – Zvýraznění3 4 10 3" xfId="21256"/>
    <cellStyle name="40 % – Zvýraznění3 4 10 3 2" xfId="32639"/>
    <cellStyle name="40 % – Zvýraznění3 4 10 3 3" xfId="44016"/>
    <cellStyle name="40 % – Zvýraznění3 4 10 4" xfId="13633"/>
    <cellStyle name="40 % – Zvýraznění3 4 10 5" xfId="25049"/>
    <cellStyle name="40 % – Zvýraznění3 4 10 6" xfId="36424"/>
    <cellStyle name="40 % – Zvýraznění3 4 11" xfId="4381"/>
    <cellStyle name="40 % – Zvýraznění3 4 11 2" xfId="9847"/>
    <cellStyle name="40 % – Zvýraznění3 4 11 2 2" xfId="17501"/>
    <cellStyle name="40 % – Zvýraznění3 4 11 2 3" xfId="28911"/>
    <cellStyle name="40 % – Zvýraznění3 4 11 2 4" xfId="40288"/>
    <cellStyle name="40 % – Zvýraznění3 4 11 3" xfId="21257"/>
    <cellStyle name="40 % – Zvýraznění3 4 11 3 2" xfId="32640"/>
    <cellStyle name="40 % – Zvýraznění3 4 11 3 3" xfId="44017"/>
    <cellStyle name="40 % – Zvýraznění3 4 11 4" xfId="13634"/>
    <cellStyle name="40 % – Zvýraznění3 4 11 5" xfId="25050"/>
    <cellStyle name="40 % – Zvýraznění3 4 11 6" xfId="36425"/>
    <cellStyle name="40 % – Zvýraznění3 4 12" xfId="4382"/>
    <cellStyle name="40 % – Zvýraznění3 4 12 2" xfId="9848"/>
    <cellStyle name="40 % – Zvýraznění3 4 12 2 2" xfId="17502"/>
    <cellStyle name="40 % – Zvýraznění3 4 12 2 3" xfId="28912"/>
    <cellStyle name="40 % – Zvýraznění3 4 12 2 4" xfId="40289"/>
    <cellStyle name="40 % – Zvýraznění3 4 12 3" xfId="21258"/>
    <cellStyle name="40 % – Zvýraznění3 4 12 3 2" xfId="32641"/>
    <cellStyle name="40 % – Zvýraznění3 4 12 3 3" xfId="44018"/>
    <cellStyle name="40 % – Zvýraznění3 4 12 4" xfId="13635"/>
    <cellStyle name="40 % – Zvýraznění3 4 12 5" xfId="25051"/>
    <cellStyle name="40 % – Zvýraznění3 4 12 6" xfId="36426"/>
    <cellStyle name="40 % – Zvýraznění3 4 13" xfId="4383"/>
    <cellStyle name="40 % – Zvýraznění3 4 13 2" xfId="9849"/>
    <cellStyle name="40 % – Zvýraznění3 4 13 2 2" xfId="18863"/>
    <cellStyle name="40 % – Zvýraznění3 4 13 2 3" xfId="30257"/>
    <cellStyle name="40 % – Zvýraznění3 4 13 2 4" xfId="41634"/>
    <cellStyle name="40 % – Zvýraznění3 4 13 3" xfId="21259"/>
    <cellStyle name="40 % – Zvýraznění3 4 13 3 2" xfId="32642"/>
    <cellStyle name="40 % – Zvýraznění3 4 13 3 3" xfId="44019"/>
    <cellStyle name="40 % – Zvýraznění3 4 13 4" xfId="13636"/>
    <cellStyle name="40 % – Zvýraznění3 4 13 5" xfId="25052"/>
    <cellStyle name="40 % – Zvýraznění3 4 13 6" xfId="36427"/>
    <cellStyle name="40 % – Zvýraznění3 4 14" xfId="7540"/>
    <cellStyle name="40 % – Zvýraznění3 4 14 2" xfId="11326"/>
    <cellStyle name="40 % – Zvýraznění3 4 14 2 2" xfId="18942"/>
    <cellStyle name="40 % – Zvýraznění3 4 14 2 3" xfId="30336"/>
    <cellStyle name="40 % – Zvýraznění3 4 14 2 4" xfId="41713"/>
    <cellStyle name="40 % – Zvýraznění3 4 14 3" xfId="22737"/>
    <cellStyle name="40 % – Zvýraznění3 4 14 3 2" xfId="34118"/>
    <cellStyle name="40 % – Zvýraznění3 4 14 3 3" xfId="45495"/>
    <cellStyle name="40 % – Zvýraznění3 4 14 4" xfId="15111"/>
    <cellStyle name="40 % – Zvýraznění3 4 14 5" xfId="26526"/>
    <cellStyle name="40 % – Zvýraznění3 4 14 6" xfId="37903"/>
    <cellStyle name="40 % – Zvýraznění3 4 15" xfId="7581"/>
    <cellStyle name="40 % – Zvýraznění3 4 15 2" xfId="15192"/>
    <cellStyle name="40 % – Zvýraznění3 4 15 3" xfId="26605"/>
    <cellStyle name="40 % – Zvýraznění3 4 15 4" xfId="37982"/>
    <cellStyle name="40 % – Zvýraznění3 4 16" xfId="18984"/>
    <cellStyle name="40 % – Zvýraznění3 4 16 2" xfId="30375"/>
    <cellStyle name="40 % – Zvýraznění3 4 16 3" xfId="41752"/>
    <cellStyle name="40 % – Zvýraznění3 4 17" xfId="11369"/>
    <cellStyle name="40 % – Zvýraznění3 4 18" xfId="22785"/>
    <cellStyle name="40 % – Zvýraznění3 4 19" xfId="34160"/>
    <cellStyle name="40 % – Zvýraznění3 4 2" xfId="337"/>
    <cellStyle name="40 % – Zvýraznění3 4 2 10" xfId="4384"/>
    <cellStyle name="40 % – Zvýraznění3 4 2 10 2" xfId="9850"/>
    <cellStyle name="40 % – Zvýraznění3 4 2 10 2 2" xfId="17503"/>
    <cellStyle name="40 % – Zvýraznění3 4 2 10 2 3" xfId="28913"/>
    <cellStyle name="40 % – Zvýraznění3 4 2 10 2 4" xfId="40290"/>
    <cellStyle name="40 % – Zvýraznění3 4 2 10 3" xfId="21260"/>
    <cellStyle name="40 % – Zvýraznění3 4 2 10 3 2" xfId="32643"/>
    <cellStyle name="40 % – Zvýraznění3 4 2 10 3 3" xfId="44020"/>
    <cellStyle name="40 % – Zvýraznění3 4 2 10 4" xfId="13637"/>
    <cellStyle name="40 % – Zvýraznění3 4 2 10 5" xfId="25053"/>
    <cellStyle name="40 % – Zvýraznění3 4 2 10 6" xfId="36428"/>
    <cellStyle name="40 % – Zvýraznění3 4 2 11" xfId="4385"/>
    <cellStyle name="40 % – Zvýraznění3 4 2 11 2" xfId="9851"/>
    <cellStyle name="40 % – Zvýraznění3 4 2 11 2 2" xfId="18670"/>
    <cellStyle name="40 % – Zvýraznění3 4 2 11 2 3" xfId="30064"/>
    <cellStyle name="40 % – Zvýraznění3 4 2 11 2 4" xfId="41441"/>
    <cellStyle name="40 % – Zvýraznění3 4 2 11 3" xfId="21261"/>
    <cellStyle name="40 % – Zvýraznění3 4 2 11 3 2" xfId="32644"/>
    <cellStyle name="40 % – Zvýraznění3 4 2 11 3 3" xfId="44021"/>
    <cellStyle name="40 % – Zvýraznění3 4 2 11 4" xfId="13638"/>
    <cellStyle name="40 % – Zvýraznění3 4 2 11 5" xfId="25054"/>
    <cellStyle name="40 % – Zvýraznění3 4 2 11 6" xfId="36429"/>
    <cellStyle name="40 % – Zvýraznění3 4 2 12" xfId="7541"/>
    <cellStyle name="40 % – Zvýraznění3 4 2 12 2" xfId="11327"/>
    <cellStyle name="40 % – Zvýraznění3 4 2 12 2 2" xfId="18943"/>
    <cellStyle name="40 % – Zvýraznění3 4 2 12 2 3" xfId="30337"/>
    <cellStyle name="40 % – Zvýraznění3 4 2 12 2 4" xfId="41714"/>
    <cellStyle name="40 % – Zvýraznění3 4 2 12 3" xfId="22738"/>
    <cellStyle name="40 % – Zvýraznění3 4 2 12 3 2" xfId="34119"/>
    <cellStyle name="40 % – Zvýraznění3 4 2 12 3 3" xfId="45496"/>
    <cellStyle name="40 % – Zvýraznění3 4 2 12 4" xfId="15112"/>
    <cellStyle name="40 % – Zvýraznění3 4 2 12 5" xfId="26527"/>
    <cellStyle name="40 % – Zvýraznění3 4 2 12 6" xfId="37904"/>
    <cellStyle name="40 % – Zvýraznění3 4 2 13" xfId="7609"/>
    <cellStyle name="40 % – Zvýraznění3 4 2 13 2" xfId="15220"/>
    <cellStyle name="40 % – Zvýraznění3 4 2 13 3" xfId="26633"/>
    <cellStyle name="40 % – Zvýraznění3 4 2 13 4" xfId="38010"/>
    <cellStyle name="40 % – Zvýraznění3 4 2 14" xfId="19012"/>
    <cellStyle name="40 % – Zvýraznění3 4 2 14 2" xfId="30403"/>
    <cellStyle name="40 % – Zvýraznění3 4 2 14 3" xfId="41780"/>
    <cellStyle name="40 % – Zvýraznění3 4 2 15" xfId="11397"/>
    <cellStyle name="40 % – Zvýraznění3 4 2 16" xfId="22813"/>
    <cellStyle name="40 % – Zvýraznění3 4 2 17" xfId="34188"/>
    <cellStyle name="40 % – Zvýraznění3 4 2 2" xfId="366"/>
    <cellStyle name="40 % – Zvýraznění3 4 2 2 10" xfId="22841"/>
    <cellStyle name="40 % – Zvýraznění3 4 2 2 11" xfId="34216"/>
    <cellStyle name="40 % – Zvýraznění3 4 2 2 2" xfId="4386"/>
    <cellStyle name="40 % – Zvýraznění3 4 2 2 2 2" xfId="9852"/>
    <cellStyle name="40 % – Zvýraznění3 4 2 2 2 2 2" xfId="17504"/>
    <cellStyle name="40 % – Zvýraznění3 4 2 2 2 2 3" xfId="28914"/>
    <cellStyle name="40 % – Zvýraznění3 4 2 2 2 2 4" xfId="40291"/>
    <cellStyle name="40 % – Zvýraznění3 4 2 2 2 3" xfId="21262"/>
    <cellStyle name="40 % – Zvýraznění3 4 2 2 2 3 2" xfId="32645"/>
    <cellStyle name="40 % – Zvýraznění3 4 2 2 2 3 3" xfId="44022"/>
    <cellStyle name="40 % – Zvýraznění3 4 2 2 2 4" xfId="13639"/>
    <cellStyle name="40 % – Zvýraznění3 4 2 2 2 5" xfId="25055"/>
    <cellStyle name="40 % – Zvýraznění3 4 2 2 2 6" xfId="36430"/>
    <cellStyle name="40 % – Zvýraznění3 4 2 2 3" xfId="4387"/>
    <cellStyle name="40 % – Zvýraznění3 4 2 2 3 2" xfId="9853"/>
    <cellStyle name="40 % – Zvýraznění3 4 2 2 3 2 2" xfId="17505"/>
    <cellStyle name="40 % – Zvýraznění3 4 2 2 3 2 3" xfId="28915"/>
    <cellStyle name="40 % – Zvýraznění3 4 2 2 3 2 4" xfId="40292"/>
    <cellStyle name="40 % – Zvýraznění3 4 2 2 3 3" xfId="21263"/>
    <cellStyle name="40 % – Zvýraznění3 4 2 2 3 3 2" xfId="32646"/>
    <cellStyle name="40 % – Zvýraznění3 4 2 2 3 3 3" xfId="44023"/>
    <cellStyle name="40 % – Zvýraznění3 4 2 2 3 4" xfId="13640"/>
    <cellStyle name="40 % – Zvýraznění3 4 2 2 3 5" xfId="25056"/>
    <cellStyle name="40 % – Zvýraznění3 4 2 2 3 6" xfId="36431"/>
    <cellStyle name="40 % – Zvýraznění3 4 2 2 4" xfId="4388"/>
    <cellStyle name="40 % – Zvýraznění3 4 2 2 4 2" xfId="9854"/>
    <cellStyle name="40 % – Zvýraznění3 4 2 2 4 2 2" xfId="17506"/>
    <cellStyle name="40 % – Zvýraznění3 4 2 2 4 2 3" xfId="28916"/>
    <cellStyle name="40 % – Zvýraznění3 4 2 2 4 2 4" xfId="40293"/>
    <cellStyle name="40 % – Zvýraznění3 4 2 2 4 3" xfId="21264"/>
    <cellStyle name="40 % – Zvýraznění3 4 2 2 4 3 2" xfId="32647"/>
    <cellStyle name="40 % – Zvýraznění3 4 2 2 4 3 3" xfId="44024"/>
    <cellStyle name="40 % – Zvýraznění3 4 2 2 4 4" xfId="13641"/>
    <cellStyle name="40 % – Zvýraznění3 4 2 2 4 5" xfId="25057"/>
    <cellStyle name="40 % – Zvýraznění3 4 2 2 4 6" xfId="36432"/>
    <cellStyle name="40 % – Zvýraznění3 4 2 2 5" xfId="4389"/>
    <cellStyle name="40 % – Zvýraznění3 4 2 2 5 2" xfId="9855"/>
    <cellStyle name="40 % – Zvýraznění3 4 2 2 5 2 2" xfId="18608"/>
    <cellStyle name="40 % – Zvýraznění3 4 2 2 5 2 3" xfId="30002"/>
    <cellStyle name="40 % – Zvýraznění3 4 2 2 5 2 4" xfId="41379"/>
    <cellStyle name="40 % – Zvýraznění3 4 2 2 5 3" xfId="21265"/>
    <cellStyle name="40 % – Zvýraznění3 4 2 2 5 3 2" xfId="32648"/>
    <cellStyle name="40 % – Zvýraznění3 4 2 2 5 3 3" xfId="44025"/>
    <cellStyle name="40 % – Zvýraznění3 4 2 2 5 4" xfId="13642"/>
    <cellStyle name="40 % – Zvýraznění3 4 2 2 5 5" xfId="25058"/>
    <cellStyle name="40 % – Zvýraznění3 4 2 2 5 6" xfId="36433"/>
    <cellStyle name="40 % – Zvýraznění3 4 2 2 6" xfId="7542"/>
    <cellStyle name="40 % – Zvýraznění3 4 2 2 6 2" xfId="11328"/>
    <cellStyle name="40 % – Zvýraznění3 4 2 2 6 2 2" xfId="18944"/>
    <cellStyle name="40 % – Zvýraznění3 4 2 2 6 2 3" xfId="30338"/>
    <cellStyle name="40 % – Zvýraznění3 4 2 2 6 2 4" xfId="41715"/>
    <cellStyle name="40 % – Zvýraznění3 4 2 2 6 3" xfId="22739"/>
    <cellStyle name="40 % – Zvýraznění3 4 2 2 6 3 2" xfId="34120"/>
    <cellStyle name="40 % – Zvýraznění3 4 2 2 6 3 3" xfId="45497"/>
    <cellStyle name="40 % – Zvýraznění3 4 2 2 6 4" xfId="15113"/>
    <cellStyle name="40 % – Zvýraznění3 4 2 2 6 5" xfId="26528"/>
    <cellStyle name="40 % – Zvýraznění3 4 2 2 6 6" xfId="37905"/>
    <cellStyle name="40 % – Zvýraznění3 4 2 2 7" xfId="7637"/>
    <cellStyle name="40 % – Zvýraznění3 4 2 2 7 2" xfId="15248"/>
    <cellStyle name="40 % – Zvýraznění3 4 2 2 7 3" xfId="26661"/>
    <cellStyle name="40 % – Zvýraznění3 4 2 2 7 4" xfId="38038"/>
    <cellStyle name="40 % – Zvýraznění3 4 2 2 8" xfId="19040"/>
    <cellStyle name="40 % – Zvýraznění3 4 2 2 8 2" xfId="30431"/>
    <cellStyle name="40 % – Zvýraznění3 4 2 2 8 3" xfId="41808"/>
    <cellStyle name="40 % – Zvýraznění3 4 2 2 9" xfId="11425"/>
    <cellStyle name="40 % – Zvýraznění3 4 2 3" xfId="523"/>
    <cellStyle name="40 % – Zvýraznění3 4 2 3 10" xfId="34343"/>
    <cellStyle name="40 % – Zvýraznění3 4 2 3 2" xfId="4390"/>
    <cellStyle name="40 % – Zvýraznění3 4 2 3 2 2" xfId="9856"/>
    <cellStyle name="40 % – Zvýraznění3 4 2 3 2 2 2" xfId="17507"/>
    <cellStyle name="40 % – Zvýraznění3 4 2 3 2 2 3" xfId="28917"/>
    <cellStyle name="40 % – Zvýraznění3 4 2 3 2 2 4" xfId="40294"/>
    <cellStyle name="40 % – Zvýraznění3 4 2 3 2 3" xfId="21266"/>
    <cellStyle name="40 % – Zvýraznění3 4 2 3 2 3 2" xfId="32649"/>
    <cellStyle name="40 % – Zvýraznění3 4 2 3 2 3 3" xfId="44026"/>
    <cellStyle name="40 % – Zvýraznění3 4 2 3 2 4" xfId="13643"/>
    <cellStyle name="40 % – Zvýraznění3 4 2 3 2 5" xfId="25059"/>
    <cellStyle name="40 % – Zvýraznění3 4 2 3 2 6" xfId="36434"/>
    <cellStyle name="40 % – Zvýraznění3 4 2 3 3" xfId="4391"/>
    <cellStyle name="40 % – Zvýraznění3 4 2 3 3 2" xfId="9857"/>
    <cellStyle name="40 % – Zvýraznění3 4 2 3 3 2 2" xfId="17508"/>
    <cellStyle name="40 % – Zvýraznění3 4 2 3 3 2 3" xfId="28918"/>
    <cellStyle name="40 % – Zvýraznění3 4 2 3 3 2 4" xfId="40295"/>
    <cellStyle name="40 % – Zvýraznění3 4 2 3 3 3" xfId="21267"/>
    <cellStyle name="40 % – Zvýraznění3 4 2 3 3 3 2" xfId="32650"/>
    <cellStyle name="40 % – Zvýraznění3 4 2 3 3 3 3" xfId="44027"/>
    <cellStyle name="40 % – Zvýraznění3 4 2 3 3 4" xfId="13644"/>
    <cellStyle name="40 % – Zvýraznění3 4 2 3 3 5" xfId="25060"/>
    <cellStyle name="40 % – Zvýraznění3 4 2 3 3 6" xfId="36435"/>
    <cellStyle name="40 % – Zvýraznění3 4 2 3 4" xfId="4392"/>
    <cellStyle name="40 % – Zvýraznění3 4 2 3 4 2" xfId="9858"/>
    <cellStyle name="40 % – Zvýraznění3 4 2 3 4 2 2" xfId="17509"/>
    <cellStyle name="40 % – Zvýraznění3 4 2 3 4 2 3" xfId="28919"/>
    <cellStyle name="40 % – Zvýraznění3 4 2 3 4 2 4" xfId="40296"/>
    <cellStyle name="40 % – Zvýraznění3 4 2 3 4 3" xfId="21268"/>
    <cellStyle name="40 % – Zvýraznění3 4 2 3 4 3 2" xfId="32651"/>
    <cellStyle name="40 % – Zvýraznění3 4 2 3 4 3 3" xfId="44028"/>
    <cellStyle name="40 % – Zvýraznění3 4 2 3 4 4" xfId="13645"/>
    <cellStyle name="40 % – Zvýraznění3 4 2 3 4 5" xfId="25061"/>
    <cellStyle name="40 % – Zvýraznění3 4 2 3 4 6" xfId="36436"/>
    <cellStyle name="40 % – Zvýraznění3 4 2 3 5" xfId="4393"/>
    <cellStyle name="40 % – Zvýraznění3 4 2 3 5 2" xfId="9859"/>
    <cellStyle name="40 % – Zvýraznění3 4 2 3 5 2 2" xfId="18828"/>
    <cellStyle name="40 % – Zvýraznění3 4 2 3 5 2 3" xfId="30222"/>
    <cellStyle name="40 % – Zvýraznění3 4 2 3 5 2 4" xfId="41599"/>
    <cellStyle name="40 % – Zvýraznění3 4 2 3 5 3" xfId="21269"/>
    <cellStyle name="40 % – Zvýraznění3 4 2 3 5 3 2" xfId="32652"/>
    <cellStyle name="40 % – Zvýraznění3 4 2 3 5 3 3" xfId="44029"/>
    <cellStyle name="40 % – Zvýraznění3 4 2 3 5 4" xfId="13646"/>
    <cellStyle name="40 % – Zvýraznění3 4 2 3 5 5" xfId="25062"/>
    <cellStyle name="40 % – Zvýraznění3 4 2 3 5 6" xfId="36437"/>
    <cellStyle name="40 % – Zvýraznění3 4 2 3 6" xfId="7764"/>
    <cellStyle name="40 % – Zvýraznění3 4 2 3 6 2" xfId="15327"/>
    <cellStyle name="40 % – Zvýraznění3 4 2 3 6 3" xfId="26740"/>
    <cellStyle name="40 % – Zvýraznění3 4 2 3 6 4" xfId="38117"/>
    <cellStyle name="40 % – Zvýraznění3 4 2 3 7" xfId="19168"/>
    <cellStyle name="40 % – Zvýraznění3 4 2 3 7 2" xfId="30558"/>
    <cellStyle name="40 % – Zvýraznění3 4 2 3 7 3" xfId="41935"/>
    <cellStyle name="40 % – Zvýraznění3 4 2 3 8" xfId="11552"/>
    <cellStyle name="40 % – Zvýraznění3 4 2 3 9" xfId="22968"/>
    <cellStyle name="40 % – Zvýraznění3 4 2 4" xfId="4394"/>
    <cellStyle name="40 % – Zvýraznění3 4 2 4 2" xfId="4395"/>
    <cellStyle name="40 % – Zvýraznění3 4 2 4 2 2" xfId="9861"/>
    <cellStyle name="40 % – Zvýraznění3 4 2 4 2 2 2" xfId="17510"/>
    <cellStyle name="40 % – Zvýraznění3 4 2 4 2 2 3" xfId="28920"/>
    <cellStyle name="40 % – Zvýraznění3 4 2 4 2 2 4" xfId="40297"/>
    <cellStyle name="40 % – Zvýraznění3 4 2 4 2 3" xfId="21271"/>
    <cellStyle name="40 % – Zvýraznění3 4 2 4 2 3 2" xfId="32654"/>
    <cellStyle name="40 % – Zvýraznění3 4 2 4 2 3 3" xfId="44031"/>
    <cellStyle name="40 % – Zvýraznění3 4 2 4 2 4" xfId="13648"/>
    <cellStyle name="40 % – Zvýraznění3 4 2 4 2 5" xfId="25064"/>
    <cellStyle name="40 % – Zvýraznění3 4 2 4 2 6" xfId="36439"/>
    <cellStyle name="40 % – Zvýraznění3 4 2 4 3" xfId="4396"/>
    <cellStyle name="40 % – Zvýraznění3 4 2 4 3 2" xfId="9862"/>
    <cellStyle name="40 % – Zvýraznění3 4 2 4 3 2 2" xfId="17511"/>
    <cellStyle name="40 % – Zvýraznění3 4 2 4 3 2 3" xfId="28921"/>
    <cellStyle name="40 % – Zvýraznění3 4 2 4 3 2 4" xfId="40298"/>
    <cellStyle name="40 % – Zvýraznění3 4 2 4 3 3" xfId="21272"/>
    <cellStyle name="40 % – Zvýraznění3 4 2 4 3 3 2" xfId="32655"/>
    <cellStyle name="40 % – Zvýraznění3 4 2 4 3 3 3" xfId="44032"/>
    <cellStyle name="40 % – Zvýraznění3 4 2 4 3 4" xfId="13649"/>
    <cellStyle name="40 % – Zvýraznění3 4 2 4 3 5" xfId="25065"/>
    <cellStyle name="40 % – Zvýraznění3 4 2 4 3 6" xfId="36440"/>
    <cellStyle name="40 % – Zvýraznění3 4 2 4 4" xfId="4397"/>
    <cellStyle name="40 % – Zvýraznění3 4 2 4 4 2" xfId="9863"/>
    <cellStyle name="40 % – Zvýraznění3 4 2 4 4 2 2" xfId="17512"/>
    <cellStyle name="40 % – Zvýraznění3 4 2 4 4 2 3" xfId="28922"/>
    <cellStyle name="40 % – Zvýraznění3 4 2 4 4 2 4" xfId="40299"/>
    <cellStyle name="40 % – Zvýraznění3 4 2 4 4 3" xfId="21273"/>
    <cellStyle name="40 % – Zvýraznění3 4 2 4 4 3 2" xfId="32656"/>
    <cellStyle name="40 % – Zvýraznění3 4 2 4 4 3 3" xfId="44033"/>
    <cellStyle name="40 % – Zvýraznění3 4 2 4 4 4" xfId="13650"/>
    <cellStyle name="40 % – Zvýraznění3 4 2 4 4 5" xfId="25066"/>
    <cellStyle name="40 % – Zvýraznění3 4 2 4 4 6" xfId="36441"/>
    <cellStyle name="40 % – Zvýraznění3 4 2 4 5" xfId="9860"/>
    <cellStyle name="40 % – Zvýraznění3 4 2 4 5 2" xfId="15744"/>
    <cellStyle name="40 % – Zvýraznění3 4 2 4 5 3" xfId="27154"/>
    <cellStyle name="40 % – Zvýraznění3 4 2 4 5 4" xfId="38531"/>
    <cellStyle name="40 % – Zvýraznění3 4 2 4 6" xfId="21270"/>
    <cellStyle name="40 % – Zvýraznění3 4 2 4 6 2" xfId="32653"/>
    <cellStyle name="40 % – Zvýraznění3 4 2 4 6 3" xfId="44030"/>
    <cellStyle name="40 % – Zvýraznění3 4 2 4 7" xfId="13647"/>
    <cellStyle name="40 % – Zvýraznění3 4 2 4 8" xfId="25063"/>
    <cellStyle name="40 % – Zvýraznění3 4 2 4 9" xfId="36438"/>
    <cellStyle name="40 % – Zvýraznění3 4 2 5" xfId="4398"/>
    <cellStyle name="40 % – Zvýraznění3 4 2 5 2" xfId="4399"/>
    <cellStyle name="40 % – Zvýraznění3 4 2 5 2 2" xfId="9865"/>
    <cellStyle name="40 % – Zvýraznění3 4 2 5 2 2 2" xfId="17513"/>
    <cellStyle name="40 % – Zvýraznění3 4 2 5 2 2 3" xfId="28923"/>
    <cellStyle name="40 % – Zvýraznění3 4 2 5 2 2 4" xfId="40300"/>
    <cellStyle name="40 % – Zvýraznění3 4 2 5 2 3" xfId="21275"/>
    <cellStyle name="40 % – Zvýraznění3 4 2 5 2 3 2" xfId="32658"/>
    <cellStyle name="40 % – Zvýraznění3 4 2 5 2 3 3" xfId="44035"/>
    <cellStyle name="40 % – Zvýraznění3 4 2 5 2 4" xfId="13652"/>
    <cellStyle name="40 % – Zvýraznění3 4 2 5 2 5" xfId="25068"/>
    <cellStyle name="40 % – Zvýraznění3 4 2 5 2 6" xfId="36443"/>
    <cellStyle name="40 % – Zvýraznění3 4 2 5 3" xfId="4400"/>
    <cellStyle name="40 % – Zvýraznění3 4 2 5 3 2" xfId="9866"/>
    <cellStyle name="40 % – Zvýraznění3 4 2 5 3 2 2" xfId="17514"/>
    <cellStyle name="40 % – Zvýraznění3 4 2 5 3 2 3" xfId="28924"/>
    <cellStyle name="40 % – Zvýraznění3 4 2 5 3 2 4" xfId="40301"/>
    <cellStyle name="40 % – Zvýraznění3 4 2 5 3 3" xfId="21276"/>
    <cellStyle name="40 % – Zvýraznění3 4 2 5 3 3 2" xfId="32659"/>
    <cellStyle name="40 % – Zvýraznění3 4 2 5 3 3 3" xfId="44036"/>
    <cellStyle name="40 % – Zvýraznění3 4 2 5 3 4" xfId="13653"/>
    <cellStyle name="40 % – Zvýraznění3 4 2 5 3 5" xfId="25069"/>
    <cellStyle name="40 % – Zvýraznění3 4 2 5 3 6" xfId="36444"/>
    <cellStyle name="40 % – Zvýraznění3 4 2 5 4" xfId="4401"/>
    <cellStyle name="40 % – Zvýraznění3 4 2 5 4 2" xfId="9867"/>
    <cellStyle name="40 % – Zvýraznění3 4 2 5 4 2 2" xfId="17515"/>
    <cellStyle name="40 % – Zvýraznění3 4 2 5 4 2 3" xfId="28925"/>
    <cellStyle name="40 % – Zvýraznění3 4 2 5 4 2 4" xfId="40302"/>
    <cellStyle name="40 % – Zvýraznění3 4 2 5 4 3" xfId="21277"/>
    <cellStyle name="40 % – Zvýraznění3 4 2 5 4 3 2" xfId="32660"/>
    <cellStyle name="40 % – Zvýraznění3 4 2 5 4 3 3" xfId="44037"/>
    <cellStyle name="40 % – Zvýraznění3 4 2 5 4 4" xfId="13654"/>
    <cellStyle name="40 % – Zvýraznění3 4 2 5 4 5" xfId="25070"/>
    <cellStyle name="40 % – Zvýraznění3 4 2 5 4 6" xfId="36445"/>
    <cellStyle name="40 % – Zvýraznění3 4 2 5 5" xfId="9864"/>
    <cellStyle name="40 % – Zvýraznění3 4 2 5 5 2" xfId="15826"/>
    <cellStyle name="40 % – Zvýraznění3 4 2 5 5 3" xfId="27236"/>
    <cellStyle name="40 % – Zvýraznění3 4 2 5 5 4" xfId="38613"/>
    <cellStyle name="40 % – Zvýraznění3 4 2 5 6" xfId="21274"/>
    <cellStyle name="40 % – Zvýraznění3 4 2 5 6 2" xfId="32657"/>
    <cellStyle name="40 % – Zvýraznění3 4 2 5 6 3" xfId="44034"/>
    <cellStyle name="40 % – Zvýraznění3 4 2 5 7" xfId="13651"/>
    <cellStyle name="40 % – Zvýraznění3 4 2 5 8" xfId="25067"/>
    <cellStyle name="40 % – Zvýraznění3 4 2 5 9" xfId="36442"/>
    <cellStyle name="40 % – Zvýraznění3 4 2 6" xfId="4402"/>
    <cellStyle name="40 % – Zvýraznění3 4 2 6 2" xfId="4403"/>
    <cellStyle name="40 % – Zvýraznění3 4 2 6 2 2" xfId="9869"/>
    <cellStyle name="40 % – Zvýraznění3 4 2 6 2 2 2" xfId="17516"/>
    <cellStyle name="40 % – Zvýraznění3 4 2 6 2 2 3" xfId="28926"/>
    <cellStyle name="40 % – Zvýraznění3 4 2 6 2 2 4" xfId="40303"/>
    <cellStyle name="40 % – Zvýraznění3 4 2 6 2 3" xfId="21279"/>
    <cellStyle name="40 % – Zvýraznění3 4 2 6 2 3 2" xfId="32662"/>
    <cellStyle name="40 % – Zvýraznění3 4 2 6 2 3 3" xfId="44039"/>
    <cellStyle name="40 % – Zvýraznění3 4 2 6 2 4" xfId="13656"/>
    <cellStyle name="40 % – Zvýraznění3 4 2 6 2 5" xfId="25072"/>
    <cellStyle name="40 % – Zvýraznění3 4 2 6 2 6" xfId="36447"/>
    <cellStyle name="40 % – Zvýraznění3 4 2 6 3" xfId="4404"/>
    <cellStyle name="40 % – Zvýraznění3 4 2 6 3 2" xfId="9870"/>
    <cellStyle name="40 % – Zvýraznění3 4 2 6 3 2 2" xfId="17517"/>
    <cellStyle name="40 % – Zvýraznění3 4 2 6 3 2 3" xfId="28927"/>
    <cellStyle name="40 % – Zvýraznění3 4 2 6 3 2 4" xfId="40304"/>
    <cellStyle name="40 % – Zvýraznění3 4 2 6 3 3" xfId="21280"/>
    <cellStyle name="40 % – Zvýraznění3 4 2 6 3 3 2" xfId="32663"/>
    <cellStyle name="40 % – Zvýraznění3 4 2 6 3 3 3" xfId="44040"/>
    <cellStyle name="40 % – Zvýraznění3 4 2 6 3 4" xfId="13657"/>
    <cellStyle name="40 % – Zvýraznění3 4 2 6 3 5" xfId="25073"/>
    <cellStyle name="40 % – Zvýraznění3 4 2 6 3 6" xfId="36448"/>
    <cellStyle name="40 % – Zvýraznění3 4 2 6 4" xfId="4405"/>
    <cellStyle name="40 % – Zvýraznění3 4 2 6 4 2" xfId="9871"/>
    <cellStyle name="40 % – Zvýraznění3 4 2 6 4 2 2" xfId="17518"/>
    <cellStyle name="40 % – Zvýraznění3 4 2 6 4 2 3" xfId="28928"/>
    <cellStyle name="40 % – Zvýraznění3 4 2 6 4 2 4" xfId="40305"/>
    <cellStyle name="40 % – Zvýraznění3 4 2 6 4 3" xfId="21281"/>
    <cellStyle name="40 % – Zvýraznění3 4 2 6 4 3 2" xfId="32664"/>
    <cellStyle name="40 % – Zvýraznění3 4 2 6 4 3 3" xfId="44041"/>
    <cellStyle name="40 % – Zvýraznění3 4 2 6 4 4" xfId="13658"/>
    <cellStyle name="40 % – Zvýraznění3 4 2 6 4 5" xfId="25074"/>
    <cellStyle name="40 % – Zvýraznění3 4 2 6 4 6" xfId="36449"/>
    <cellStyle name="40 % – Zvýraznění3 4 2 6 5" xfId="9868"/>
    <cellStyle name="40 % – Zvýraznění3 4 2 6 5 2" xfId="15914"/>
    <cellStyle name="40 % – Zvýraznění3 4 2 6 5 3" xfId="27324"/>
    <cellStyle name="40 % – Zvýraznění3 4 2 6 5 4" xfId="38701"/>
    <cellStyle name="40 % – Zvýraznění3 4 2 6 6" xfId="21278"/>
    <cellStyle name="40 % – Zvýraznění3 4 2 6 6 2" xfId="32661"/>
    <cellStyle name="40 % – Zvýraznění3 4 2 6 6 3" xfId="44038"/>
    <cellStyle name="40 % – Zvýraznění3 4 2 6 7" xfId="13655"/>
    <cellStyle name="40 % – Zvýraznění3 4 2 6 8" xfId="25071"/>
    <cellStyle name="40 % – Zvýraznění3 4 2 6 9" xfId="36446"/>
    <cellStyle name="40 % – Zvýraznění3 4 2 7" xfId="4406"/>
    <cellStyle name="40 % – Zvýraznění3 4 2 7 2" xfId="4407"/>
    <cellStyle name="40 % – Zvýraznění3 4 2 7 2 2" xfId="9873"/>
    <cellStyle name="40 % – Zvýraznění3 4 2 7 2 2 2" xfId="17519"/>
    <cellStyle name="40 % – Zvýraznění3 4 2 7 2 2 3" xfId="28929"/>
    <cellStyle name="40 % – Zvýraznění3 4 2 7 2 2 4" xfId="40306"/>
    <cellStyle name="40 % – Zvýraznění3 4 2 7 2 3" xfId="21283"/>
    <cellStyle name="40 % – Zvýraznění3 4 2 7 2 3 2" xfId="32666"/>
    <cellStyle name="40 % – Zvýraznění3 4 2 7 2 3 3" xfId="44043"/>
    <cellStyle name="40 % – Zvýraznění3 4 2 7 2 4" xfId="13660"/>
    <cellStyle name="40 % – Zvýraznění3 4 2 7 2 5" xfId="25076"/>
    <cellStyle name="40 % – Zvýraznění3 4 2 7 2 6" xfId="36451"/>
    <cellStyle name="40 % – Zvýraznění3 4 2 7 3" xfId="4408"/>
    <cellStyle name="40 % – Zvýraznění3 4 2 7 3 2" xfId="9874"/>
    <cellStyle name="40 % – Zvýraznění3 4 2 7 3 2 2" xfId="17520"/>
    <cellStyle name="40 % – Zvýraznění3 4 2 7 3 2 3" xfId="28930"/>
    <cellStyle name="40 % – Zvýraznění3 4 2 7 3 2 4" xfId="40307"/>
    <cellStyle name="40 % – Zvýraznění3 4 2 7 3 3" xfId="21284"/>
    <cellStyle name="40 % – Zvýraznění3 4 2 7 3 3 2" xfId="32667"/>
    <cellStyle name="40 % – Zvýraznění3 4 2 7 3 3 3" xfId="44044"/>
    <cellStyle name="40 % – Zvýraznění3 4 2 7 3 4" xfId="13661"/>
    <cellStyle name="40 % – Zvýraznění3 4 2 7 3 5" xfId="25077"/>
    <cellStyle name="40 % – Zvýraznění3 4 2 7 3 6" xfId="36452"/>
    <cellStyle name="40 % – Zvýraznění3 4 2 7 4" xfId="4409"/>
    <cellStyle name="40 % – Zvýraznění3 4 2 7 4 2" xfId="9875"/>
    <cellStyle name="40 % – Zvýraznění3 4 2 7 4 2 2" xfId="17521"/>
    <cellStyle name="40 % – Zvýraznění3 4 2 7 4 2 3" xfId="28931"/>
    <cellStyle name="40 % – Zvýraznění3 4 2 7 4 2 4" xfId="40308"/>
    <cellStyle name="40 % – Zvýraznění3 4 2 7 4 3" xfId="21285"/>
    <cellStyle name="40 % – Zvýraznění3 4 2 7 4 3 2" xfId="32668"/>
    <cellStyle name="40 % – Zvýraznění3 4 2 7 4 3 3" xfId="44045"/>
    <cellStyle name="40 % – Zvýraznění3 4 2 7 4 4" xfId="13662"/>
    <cellStyle name="40 % – Zvýraznění3 4 2 7 4 5" xfId="25078"/>
    <cellStyle name="40 % – Zvýraznění3 4 2 7 4 6" xfId="36453"/>
    <cellStyle name="40 % – Zvýraznění3 4 2 7 5" xfId="9872"/>
    <cellStyle name="40 % – Zvýraznění3 4 2 7 5 2" xfId="15997"/>
    <cellStyle name="40 % – Zvýraznění3 4 2 7 5 3" xfId="27407"/>
    <cellStyle name="40 % – Zvýraznění3 4 2 7 5 4" xfId="38784"/>
    <cellStyle name="40 % – Zvýraznění3 4 2 7 6" xfId="21282"/>
    <cellStyle name="40 % – Zvýraznění3 4 2 7 6 2" xfId="32665"/>
    <cellStyle name="40 % – Zvýraznění3 4 2 7 6 3" xfId="44042"/>
    <cellStyle name="40 % – Zvýraznění3 4 2 7 7" xfId="13659"/>
    <cellStyle name="40 % – Zvýraznění3 4 2 7 8" xfId="25075"/>
    <cellStyle name="40 % – Zvýraznění3 4 2 7 9" xfId="36450"/>
    <cellStyle name="40 % – Zvýraznění3 4 2 8" xfId="4410"/>
    <cellStyle name="40 % – Zvýraznění3 4 2 8 2" xfId="9876"/>
    <cellStyle name="40 % – Zvýraznění3 4 2 8 2 2" xfId="17522"/>
    <cellStyle name="40 % – Zvýraznění3 4 2 8 2 3" xfId="28932"/>
    <cellStyle name="40 % – Zvýraznění3 4 2 8 2 4" xfId="40309"/>
    <cellStyle name="40 % – Zvýraznění3 4 2 8 3" xfId="21286"/>
    <cellStyle name="40 % – Zvýraznění3 4 2 8 3 2" xfId="32669"/>
    <cellStyle name="40 % – Zvýraznění3 4 2 8 3 3" xfId="44046"/>
    <cellStyle name="40 % – Zvýraznění3 4 2 8 4" xfId="13663"/>
    <cellStyle name="40 % – Zvýraznění3 4 2 8 5" xfId="25079"/>
    <cellStyle name="40 % – Zvýraznění3 4 2 8 6" xfId="36454"/>
    <cellStyle name="40 % – Zvýraznění3 4 2 9" xfId="4411"/>
    <cellStyle name="40 % – Zvýraznění3 4 2 9 2" xfId="9877"/>
    <cellStyle name="40 % – Zvýraznění3 4 2 9 2 2" xfId="17523"/>
    <cellStyle name="40 % – Zvýraznění3 4 2 9 2 3" xfId="28933"/>
    <cellStyle name="40 % – Zvýraznění3 4 2 9 2 4" xfId="40310"/>
    <cellStyle name="40 % – Zvýraznění3 4 2 9 3" xfId="21287"/>
    <cellStyle name="40 % – Zvýraznění3 4 2 9 3 2" xfId="32670"/>
    <cellStyle name="40 % – Zvýraznění3 4 2 9 3 3" xfId="44047"/>
    <cellStyle name="40 % – Zvýraznění3 4 2 9 4" xfId="13664"/>
    <cellStyle name="40 % – Zvýraznění3 4 2 9 5" xfId="25080"/>
    <cellStyle name="40 % – Zvýraznění3 4 2 9 6" xfId="36455"/>
    <cellStyle name="40 % – Zvýraznění3 4 3" xfId="323"/>
    <cellStyle name="40 % – Zvýraznění3 4 3 10" xfId="22799"/>
    <cellStyle name="40 % – Zvýraznění3 4 3 11" xfId="34174"/>
    <cellStyle name="40 % – Zvýraznění3 4 3 2" xfId="524"/>
    <cellStyle name="40 % – Zvýraznění3 4 3 2 2" xfId="4412"/>
    <cellStyle name="40 % – Zvýraznění3 4 3 2 2 2" xfId="9878"/>
    <cellStyle name="40 % – Zvýraznění3 4 3 2 2 2 2" xfId="18856"/>
    <cellStyle name="40 % – Zvýraznění3 4 3 2 2 2 3" xfId="30250"/>
    <cellStyle name="40 % – Zvýraznění3 4 3 2 2 2 4" xfId="41627"/>
    <cellStyle name="40 % – Zvýraznění3 4 3 2 2 3" xfId="21288"/>
    <cellStyle name="40 % – Zvýraznění3 4 3 2 2 3 2" xfId="32671"/>
    <cellStyle name="40 % – Zvýraznění3 4 3 2 2 3 3" xfId="44048"/>
    <cellStyle name="40 % – Zvýraznění3 4 3 2 2 4" xfId="13665"/>
    <cellStyle name="40 % – Zvýraznění3 4 3 2 2 5" xfId="25081"/>
    <cellStyle name="40 % – Zvýraznění3 4 3 2 2 6" xfId="36456"/>
    <cellStyle name="40 % – Zvýraznění3 4 3 2 3" xfId="7765"/>
    <cellStyle name="40 % – Zvýraznění3 4 3 2 3 2" xfId="15313"/>
    <cellStyle name="40 % – Zvýraznění3 4 3 2 3 3" xfId="26726"/>
    <cellStyle name="40 % – Zvýraznění3 4 3 2 3 4" xfId="38103"/>
    <cellStyle name="40 % – Zvýraznění3 4 3 2 4" xfId="19169"/>
    <cellStyle name="40 % – Zvýraznění3 4 3 2 4 2" xfId="30559"/>
    <cellStyle name="40 % – Zvýraznění3 4 3 2 4 3" xfId="41936"/>
    <cellStyle name="40 % – Zvýraznění3 4 3 2 5" xfId="11553"/>
    <cellStyle name="40 % – Zvýraznění3 4 3 2 6" xfId="22969"/>
    <cellStyle name="40 % – Zvýraznění3 4 3 2 7" xfId="34344"/>
    <cellStyle name="40 % – Zvýraznění3 4 3 3" xfId="4413"/>
    <cellStyle name="40 % – Zvýraznění3 4 3 3 2" xfId="9879"/>
    <cellStyle name="40 % – Zvýraznění3 4 3 3 2 2" xfId="17524"/>
    <cellStyle name="40 % – Zvýraznění3 4 3 3 2 3" xfId="28934"/>
    <cellStyle name="40 % – Zvýraznění3 4 3 3 2 4" xfId="40311"/>
    <cellStyle name="40 % – Zvýraznění3 4 3 3 3" xfId="21289"/>
    <cellStyle name="40 % – Zvýraznění3 4 3 3 3 2" xfId="32672"/>
    <cellStyle name="40 % – Zvýraznění3 4 3 3 3 3" xfId="44049"/>
    <cellStyle name="40 % – Zvýraznění3 4 3 3 4" xfId="13666"/>
    <cellStyle name="40 % – Zvýraznění3 4 3 3 5" xfId="25082"/>
    <cellStyle name="40 % – Zvýraznění3 4 3 3 6" xfId="36457"/>
    <cellStyle name="40 % – Zvýraznění3 4 3 4" xfId="4414"/>
    <cellStyle name="40 % – Zvýraznění3 4 3 4 2" xfId="9880"/>
    <cellStyle name="40 % – Zvýraznění3 4 3 4 2 2" xfId="17525"/>
    <cellStyle name="40 % – Zvýraznění3 4 3 4 2 3" xfId="28935"/>
    <cellStyle name="40 % – Zvýraznění3 4 3 4 2 4" xfId="40312"/>
    <cellStyle name="40 % – Zvýraznění3 4 3 4 3" xfId="21290"/>
    <cellStyle name="40 % – Zvýraznění3 4 3 4 3 2" xfId="32673"/>
    <cellStyle name="40 % – Zvýraznění3 4 3 4 3 3" xfId="44050"/>
    <cellStyle name="40 % – Zvýraznění3 4 3 4 4" xfId="13667"/>
    <cellStyle name="40 % – Zvýraznění3 4 3 4 5" xfId="25083"/>
    <cellStyle name="40 % – Zvýraznění3 4 3 4 6" xfId="36458"/>
    <cellStyle name="40 % – Zvýraznění3 4 3 5" xfId="4415"/>
    <cellStyle name="40 % – Zvýraznění3 4 3 5 2" xfId="9881"/>
    <cellStyle name="40 % – Zvýraznění3 4 3 5 2 2" xfId="18598"/>
    <cellStyle name="40 % – Zvýraznění3 4 3 5 2 3" xfId="29992"/>
    <cellStyle name="40 % – Zvýraznění3 4 3 5 2 4" xfId="41369"/>
    <cellStyle name="40 % – Zvýraznění3 4 3 5 3" xfId="21291"/>
    <cellStyle name="40 % – Zvýraznění3 4 3 5 3 2" xfId="32674"/>
    <cellStyle name="40 % – Zvýraznění3 4 3 5 3 3" xfId="44051"/>
    <cellStyle name="40 % – Zvýraznění3 4 3 5 4" xfId="13668"/>
    <cellStyle name="40 % – Zvýraznění3 4 3 5 5" xfId="25084"/>
    <cellStyle name="40 % – Zvýraznění3 4 3 5 6" xfId="36459"/>
    <cellStyle name="40 % – Zvýraznění3 4 3 6" xfId="7543"/>
    <cellStyle name="40 % – Zvýraznění3 4 3 6 2" xfId="11329"/>
    <cellStyle name="40 % – Zvýraznění3 4 3 6 2 2" xfId="18945"/>
    <cellStyle name="40 % – Zvýraznění3 4 3 6 2 3" xfId="30339"/>
    <cellStyle name="40 % – Zvýraznění3 4 3 6 2 4" xfId="41716"/>
    <cellStyle name="40 % – Zvýraznění3 4 3 6 3" xfId="22740"/>
    <cellStyle name="40 % – Zvýraznění3 4 3 6 3 2" xfId="34121"/>
    <cellStyle name="40 % – Zvýraznění3 4 3 6 3 3" xfId="45498"/>
    <cellStyle name="40 % – Zvýraznění3 4 3 6 4" xfId="15114"/>
    <cellStyle name="40 % – Zvýraznění3 4 3 6 5" xfId="26529"/>
    <cellStyle name="40 % – Zvýraznění3 4 3 6 6" xfId="37906"/>
    <cellStyle name="40 % – Zvýraznění3 4 3 7" xfId="7595"/>
    <cellStyle name="40 % – Zvýraznění3 4 3 7 2" xfId="15206"/>
    <cellStyle name="40 % – Zvýraznění3 4 3 7 3" xfId="26619"/>
    <cellStyle name="40 % – Zvýraznění3 4 3 7 4" xfId="37996"/>
    <cellStyle name="40 % – Zvýraznění3 4 3 8" xfId="18998"/>
    <cellStyle name="40 % – Zvýraznění3 4 3 8 2" xfId="30389"/>
    <cellStyle name="40 % – Zvýraznění3 4 3 8 3" xfId="41766"/>
    <cellStyle name="40 % – Zvýraznění3 4 3 9" xfId="11383"/>
    <cellStyle name="40 % – Zvýraznění3 4 4" xfId="352"/>
    <cellStyle name="40 % – Zvýraznění3 4 4 10" xfId="22827"/>
    <cellStyle name="40 % – Zvýraznění3 4 4 11" xfId="34202"/>
    <cellStyle name="40 % – Zvýraznění3 4 4 2" xfId="4416"/>
    <cellStyle name="40 % – Zvýraznění3 4 4 2 2" xfId="9882"/>
    <cellStyle name="40 % – Zvýraznění3 4 4 2 2 2" xfId="17526"/>
    <cellStyle name="40 % – Zvýraznění3 4 4 2 2 3" xfId="28936"/>
    <cellStyle name="40 % – Zvýraznění3 4 4 2 2 4" xfId="40313"/>
    <cellStyle name="40 % – Zvýraznění3 4 4 2 3" xfId="21292"/>
    <cellStyle name="40 % – Zvýraznění3 4 4 2 3 2" xfId="32675"/>
    <cellStyle name="40 % – Zvýraznění3 4 4 2 3 3" xfId="44052"/>
    <cellStyle name="40 % – Zvýraznění3 4 4 2 4" xfId="13669"/>
    <cellStyle name="40 % – Zvýraznění3 4 4 2 5" xfId="25085"/>
    <cellStyle name="40 % – Zvýraznění3 4 4 2 6" xfId="36460"/>
    <cellStyle name="40 % – Zvýraznění3 4 4 3" xfId="4417"/>
    <cellStyle name="40 % – Zvýraznění3 4 4 3 2" xfId="9883"/>
    <cellStyle name="40 % – Zvýraznění3 4 4 3 2 2" xfId="17527"/>
    <cellStyle name="40 % – Zvýraznění3 4 4 3 2 3" xfId="28937"/>
    <cellStyle name="40 % – Zvýraznění3 4 4 3 2 4" xfId="40314"/>
    <cellStyle name="40 % – Zvýraznění3 4 4 3 3" xfId="21293"/>
    <cellStyle name="40 % – Zvýraznění3 4 4 3 3 2" xfId="32676"/>
    <cellStyle name="40 % – Zvýraznění3 4 4 3 3 3" xfId="44053"/>
    <cellStyle name="40 % – Zvýraznění3 4 4 3 4" xfId="13670"/>
    <cellStyle name="40 % – Zvýraznění3 4 4 3 5" xfId="25086"/>
    <cellStyle name="40 % – Zvýraznění3 4 4 3 6" xfId="36461"/>
    <cellStyle name="40 % – Zvýraznění3 4 4 4" xfId="4418"/>
    <cellStyle name="40 % – Zvýraznění3 4 4 4 2" xfId="9884"/>
    <cellStyle name="40 % – Zvýraznění3 4 4 4 2 2" xfId="17528"/>
    <cellStyle name="40 % – Zvýraznění3 4 4 4 2 3" xfId="28938"/>
    <cellStyle name="40 % – Zvýraznění3 4 4 4 2 4" xfId="40315"/>
    <cellStyle name="40 % – Zvýraznění3 4 4 4 3" xfId="21294"/>
    <cellStyle name="40 % – Zvýraznění3 4 4 4 3 2" xfId="32677"/>
    <cellStyle name="40 % – Zvýraznění3 4 4 4 3 3" xfId="44054"/>
    <cellStyle name="40 % – Zvýraznění3 4 4 4 4" xfId="13671"/>
    <cellStyle name="40 % – Zvýraznění3 4 4 4 5" xfId="25087"/>
    <cellStyle name="40 % – Zvýraznění3 4 4 4 6" xfId="36462"/>
    <cellStyle name="40 % – Zvýraznění3 4 4 5" xfId="4419"/>
    <cellStyle name="40 % – Zvýraznění3 4 4 5 2" xfId="9885"/>
    <cellStyle name="40 % – Zvýraznění3 4 4 5 2 2" xfId="18848"/>
    <cellStyle name="40 % – Zvýraznění3 4 4 5 2 3" xfId="30242"/>
    <cellStyle name="40 % – Zvýraznění3 4 4 5 2 4" xfId="41619"/>
    <cellStyle name="40 % – Zvýraznění3 4 4 5 3" xfId="21295"/>
    <cellStyle name="40 % – Zvýraznění3 4 4 5 3 2" xfId="32678"/>
    <cellStyle name="40 % – Zvýraznění3 4 4 5 3 3" xfId="44055"/>
    <cellStyle name="40 % – Zvýraznění3 4 4 5 4" xfId="13672"/>
    <cellStyle name="40 % – Zvýraznění3 4 4 5 5" xfId="25088"/>
    <cellStyle name="40 % – Zvýraznění3 4 4 5 6" xfId="36463"/>
    <cellStyle name="40 % – Zvýraznění3 4 4 6" xfId="7544"/>
    <cellStyle name="40 % – Zvýraznění3 4 4 6 2" xfId="11330"/>
    <cellStyle name="40 % – Zvýraznění3 4 4 6 2 2" xfId="18946"/>
    <cellStyle name="40 % – Zvýraznění3 4 4 6 2 3" xfId="30340"/>
    <cellStyle name="40 % – Zvýraznění3 4 4 6 2 4" xfId="41717"/>
    <cellStyle name="40 % – Zvýraznění3 4 4 6 3" xfId="22741"/>
    <cellStyle name="40 % – Zvýraznění3 4 4 6 3 2" xfId="34122"/>
    <cellStyle name="40 % – Zvýraznění3 4 4 6 3 3" xfId="45499"/>
    <cellStyle name="40 % – Zvýraznění3 4 4 6 4" xfId="15115"/>
    <cellStyle name="40 % – Zvýraznění3 4 4 6 5" xfId="26530"/>
    <cellStyle name="40 % – Zvýraznění3 4 4 6 6" xfId="37907"/>
    <cellStyle name="40 % – Zvýraznění3 4 4 7" xfId="7623"/>
    <cellStyle name="40 % – Zvýraznění3 4 4 7 2" xfId="15234"/>
    <cellStyle name="40 % – Zvýraznění3 4 4 7 3" xfId="26647"/>
    <cellStyle name="40 % – Zvýraznění3 4 4 7 4" xfId="38024"/>
    <cellStyle name="40 % – Zvýraznění3 4 4 8" xfId="19026"/>
    <cellStyle name="40 % – Zvýraznění3 4 4 8 2" xfId="30417"/>
    <cellStyle name="40 % – Zvýraznění3 4 4 8 3" xfId="41794"/>
    <cellStyle name="40 % – Zvýraznění3 4 4 9" xfId="11411"/>
    <cellStyle name="40 % – Zvýraznění3 4 5" xfId="525"/>
    <cellStyle name="40 % – Zvýraznění3 4 5 10" xfId="34345"/>
    <cellStyle name="40 % – Zvýraznění3 4 5 2" xfId="4420"/>
    <cellStyle name="40 % – Zvýraznění3 4 5 2 2" xfId="9886"/>
    <cellStyle name="40 % – Zvýraznění3 4 5 2 2 2" xfId="17529"/>
    <cellStyle name="40 % – Zvýraznění3 4 5 2 2 3" xfId="28939"/>
    <cellStyle name="40 % – Zvýraznění3 4 5 2 2 4" xfId="40316"/>
    <cellStyle name="40 % – Zvýraznění3 4 5 2 3" xfId="21296"/>
    <cellStyle name="40 % – Zvýraznění3 4 5 2 3 2" xfId="32679"/>
    <cellStyle name="40 % – Zvýraznění3 4 5 2 3 3" xfId="44056"/>
    <cellStyle name="40 % – Zvýraznění3 4 5 2 4" xfId="13673"/>
    <cellStyle name="40 % – Zvýraznění3 4 5 2 5" xfId="25089"/>
    <cellStyle name="40 % – Zvýraznění3 4 5 2 6" xfId="36464"/>
    <cellStyle name="40 % – Zvýraznění3 4 5 3" xfId="4421"/>
    <cellStyle name="40 % – Zvýraznění3 4 5 3 2" xfId="9887"/>
    <cellStyle name="40 % – Zvýraznění3 4 5 3 2 2" xfId="17530"/>
    <cellStyle name="40 % – Zvýraznění3 4 5 3 2 3" xfId="28940"/>
    <cellStyle name="40 % – Zvýraznění3 4 5 3 2 4" xfId="40317"/>
    <cellStyle name="40 % – Zvýraznění3 4 5 3 3" xfId="21297"/>
    <cellStyle name="40 % – Zvýraznění3 4 5 3 3 2" xfId="32680"/>
    <cellStyle name="40 % – Zvýraznění3 4 5 3 3 3" xfId="44057"/>
    <cellStyle name="40 % – Zvýraznění3 4 5 3 4" xfId="13674"/>
    <cellStyle name="40 % – Zvýraznění3 4 5 3 5" xfId="25090"/>
    <cellStyle name="40 % – Zvýraznění3 4 5 3 6" xfId="36465"/>
    <cellStyle name="40 % – Zvýraznění3 4 5 4" xfId="4422"/>
    <cellStyle name="40 % – Zvýraznění3 4 5 4 2" xfId="9888"/>
    <cellStyle name="40 % – Zvýraznění3 4 5 4 2 2" xfId="17531"/>
    <cellStyle name="40 % – Zvýraznění3 4 5 4 2 3" xfId="28941"/>
    <cellStyle name="40 % – Zvýraznění3 4 5 4 2 4" xfId="40318"/>
    <cellStyle name="40 % – Zvýraznění3 4 5 4 3" xfId="21298"/>
    <cellStyle name="40 % – Zvýraznění3 4 5 4 3 2" xfId="32681"/>
    <cellStyle name="40 % – Zvýraznění3 4 5 4 3 3" xfId="44058"/>
    <cellStyle name="40 % – Zvýraznění3 4 5 4 4" xfId="13675"/>
    <cellStyle name="40 % – Zvýraznění3 4 5 4 5" xfId="25091"/>
    <cellStyle name="40 % – Zvýraznění3 4 5 4 6" xfId="36466"/>
    <cellStyle name="40 % – Zvýraznění3 4 5 5" xfId="4423"/>
    <cellStyle name="40 % – Zvýraznění3 4 5 5 2" xfId="9889"/>
    <cellStyle name="40 % – Zvýraznění3 4 5 5 2 2" xfId="18676"/>
    <cellStyle name="40 % – Zvýraznění3 4 5 5 2 3" xfId="30070"/>
    <cellStyle name="40 % – Zvýraznění3 4 5 5 2 4" xfId="41447"/>
    <cellStyle name="40 % – Zvýraznění3 4 5 5 3" xfId="21299"/>
    <cellStyle name="40 % – Zvýraznění3 4 5 5 3 2" xfId="32682"/>
    <cellStyle name="40 % – Zvýraznění3 4 5 5 3 3" xfId="44059"/>
    <cellStyle name="40 % – Zvýraznění3 4 5 5 4" xfId="13676"/>
    <cellStyle name="40 % – Zvýraznění3 4 5 5 5" xfId="25092"/>
    <cellStyle name="40 % – Zvýraznění3 4 5 5 6" xfId="36467"/>
    <cellStyle name="40 % – Zvýraznění3 4 5 6" xfId="7766"/>
    <cellStyle name="40 % – Zvýraznění3 4 5 6 2" xfId="15299"/>
    <cellStyle name="40 % – Zvýraznění3 4 5 6 3" xfId="26712"/>
    <cellStyle name="40 % – Zvýraznění3 4 5 6 4" xfId="38089"/>
    <cellStyle name="40 % – Zvýraznění3 4 5 7" xfId="19170"/>
    <cellStyle name="40 % – Zvýraznění3 4 5 7 2" xfId="30560"/>
    <cellStyle name="40 % – Zvýraznění3 4 5 7 3" xfId="41937"/>
    <cellStyle name="40 % – Zvýraznění3 4 5 8" xfId="11554"/>
    <cellStyle name="40 % – Zvýraznění3 4 5 9" xfId="22970"/>
    <cellStyle name="40 % – Zvýraznění3 4 6" xfId="4424"/>
    <cellStyle name="40 % – Zvýraznění3 4 6 2" xfId="4425"/>
    <cellStyle name="40 % – Zvýraznění3 4 6 2 2" xfId="9891"/>
    <cellStyle name="40 % – Zvýraznění3 4 6 2 2 2" xfId="17532"/>
    <cellStyle name="40 % – Zvýraznění3 4 6 2 2 3" xfId="28942"/>
    <cellStyle name="40 % – Zvýraznění3 4 6 2 2 4" xfId="40319"/>
    <cellStyle name="40 % – Zvýraznění3 4 6 2 3" xfId="21301"/>
    <cellStyle name="40 % – Zvýraznění3 4 6 2 3 2" xfId="32684"/>
    <cellStyle name="40 % – Zvýraznění3 4 6 2 3 3" xfId="44061"/>
    <cellStyle name="40 % – Zvýraznění3 4 6 2 4" xfId="13678"/>
    <cellStyle name="40 % – Zvýraznění3 4 6 2 5" xfId="25094"/>
    <cellStyle name="40 % – Zvýraznění3 4 6 2 6" xfId="36469"/>
    <cellStyle name="40 % – Zvýraznění3 4 6 3" xfId="4426"/>
    <cellStyle name="40 % – Zvýraznění3 4 6 3 2" xfId="9892"/>
    <cellStyle name="40 % – Zvýraznění3 4 6 3 2 2" xfId="17533"/>
    <cellStyle name="40 % – Zvýraznění3 4 6 3 2 3" xfId="28943"/>
    <cellStyle name="40 % – Zvýraznění3 4 6 3 2 4" xfId="40320"/>
    <cellStyle name="40 % – Zvýraznění3 4 6 3 3" xfId="21302"/>
    <cellStyle name="40 % – Zvýraznění3 4 6 3 3 2" xfId="32685"/>
    <cellStyle name="40 % – Zvýraznění3 4 6 3 3 3" xfId="44062"/>
    <cellStyle name="40 % – Zvýraznění3 4 6 3 4" xfId="13679"/>
    <cellStyle name="40 % – Zvýraznění3 4 6 3 5" xfId="25095"/>
    <cellStyle name="40 % – Zvýraznění3 4 6 3 6" xfId="36470"/>
    <cellStyle name="40 % – Zvýraznění3 4 6 4" xfId="4427"/>
    <cellStyle name="40 % – Zvýraznění3 4 6 4 2" xfId="9893"/>
    <cellStyle name="40 % – Zvýraznění3 4 6 4 2 2" xfId="17534"/>
    <cellStyle name="40 % – Zvýraznění3 4 6 4 2 3" xfId="28944"/>
    <cellStyle name="40 % – Zvýraznění3 4 6 4 2 4" xfId="40321"/>
    <cellStyle name="40 % – Zvýraznění3 4 6 4 3" xfId="21303"/>
    <cellStyle name="40 % – Zvýraznění3 4 6 4 3 2" xfId="32686"/>
    <cellStyle name="40 % – Zvýraznění3 4 6 4 3 3" xfId="44063"/>
    <cellStyle name="40 % – Zvýraznění3 4 6 4 4" xfId="13680"/>
    <cellStyle name="40 % – Zvýraznění3 4 6 4 5" xfId="25096"/>
    <cellStyle name="40 % – Zvýraznění3 4 6 4 6" xfId="36471"/>
    <cellStyle name="40 % – Zvýraznění3 4 6 5" xfId="9890"/>
    <cellStyle name="40 % – Zvýraznění3 4 6 5 2" xfId="15517"/>
    <cellStyle name="40 % – Zvýraznění3 4 6 5 3" xfId="26928"/>
    <cellStyle name="40 % – Zvýraznění3 4 6 5 4" xfId="38305"/>
    <cellStyle name="40 % – Zvýraznění3 4 6 6" xfId="21300"/>
    <cellStyle name="40 % – Zvýraznění3 4 6 6 2" xfId="32683"/>
    <cellStyle name="40 % – Zvýraznění3 4 6 6 3" xfId="44060"/>
    <cellStyle name="40 % – Zvýraznění3 4 6 7" xfId="13677"/>
    <cellStyle name="40 % – Zvýraznění3 4 6 8" xfId="25093"/>
    <cellStyle name="40 % – Zvýraznění3 4 6 9" xfId="36468"/>
    <cellStyle name="40 % – Zvýraznění3 4 7" xfId="4428"/>
    <cellStyle name="40 % – Zvýraznění3 4 7 2" xfId="4429"/>
    <cellStyle name="40 % – Zvýraznění3 4 7 2 2" xfId="9895"/>
    <cellStyle name="40 % – Zvýraznění3 4 7 2 2 2" xfId="17535"/>
    <cellStyle name="40 % – Zvýraznění3 4 7 2 2 3" xfId="28945"/>
    <cellStyle name="40 % – Zvýraznění3 4 7 2 2 4" xfId="40322"/>
    <cellStyle name="40 % – Zvýraznění3 4 7 2 3" xfId="21305"/>
    <cellStyle name="40 % – Zvýraznění3 4 7 2 3 2" xfId="32688"/>
    <cellStyle name="40 % – Zvýraznění3 4 7 2 3 3" xfId="44065"/>
    <cellStyle name="40 % – Zvýraznění3 4 7 2 4" xfId="13682"/>
    <cellStyle name="40 % – Zvýraznění3 4 7 2 5" xfId="25098"/>
    <cellStyle name="40 % – Zvýraznění3 4 7 2 6" xfId="36473"/>
    <cellStyle name="40 % – Zvýraznění3 4 7 3" xfId="4430"/>
    <cellStyle name="40 % – Zvýraznění3 4 7 3 2" xfId="9896"/>
    <cellStyle name="40 % – Zvýraznění3 4 7 3 2 2" xfId="17536"/>
    <cellStyle name="40 % – Zvýraznění3 4 7 3 2 3" xfId="28946"/>
    <cellStyle name="40 % – Zvýraznění3 4 7 3 2 4" xfId="40323"/>
    <cellStyle name="40 % – Zvýraznění3 4 7 3 3" xfId="21306"/>
    <cellStyle name="40 % – Zvýraznění3 4 7 3 3 2" xfId="32689"/>
    <cellStyle name="40 % – Zvýraznění3 4 7 3 3 3" xfId="44066"/>
    <cellStyle name="40 % – Zvýraznění3 4 7 3 4" xfId="13683"/>
    <cellStyle name="40 % – Zvýraznění3 4 7 3 5" xfId="25099"/>
    <cellStyle name="40 % – Zvýraznění3 4 7 3 6" xfId="36474"/>
    <cellStyle name="40 % – Zvýraznění3 4 7 4" xfId="4431"/>
    <cellStyle name="40 % – Zvýraznění3 4 7 4 2" xfId="9897"/>
    <cellStyle name="40 % – Zvýraznění3 4 7 4 2 2" xfId="17537"/>
    <cellStyle name="40 % – Zvýraznění3 4 7 4 2 3" xfId="28947"/>
    <cellStyle name="40 % – Zvýraznění3 4 7 4 2 4" xfId="40324"/>
    <cellStyle name="40 % – Zvýraznění3 4 7 4 3" xfId="21307"/>
    <cellStyle name="40 % – Zvýraznění3 4 7 4 3 2" xfId="32690"/>
    <cellStyle name="40 % – Zvýraznění3 4 7 4 3 3" xfId="44067"/>
    <cellStyle name="40 % – Zvýraznění3 4 7 4 4" xfId="13684"/>
    <cellStyle name="40 % – Zvýraznění3 4 7 4 5" xfId="25100"/>
    <cellStyle name="40 % – Zvýraznění3 4 7 4 6" xfId="36475"/>
    <cellStyle name="40 % – Zvýraznění3 4 7 5" xfId="9894"/>
    <cellStyle name="40 % – Zvýraznění3 4 7 5 2" xfId="15579"/>
    <cellStyle name="40 % – Zvýraznění3 4 7 5 3" xfId="26990"/>
    <cellStyle name="40 % – Zvýraznění3 4 7 5 4" xfId="38367"/>
    <cellStyle name="40 % – Zvýraznění3 4 7 6" xfId="21304"/>
    <cellStyle name="40 % – Zvýraznění3 4 7 6 2" xfId="32687"/>
    <cellStyle name="40 % – Zvýraznění3 4 7 6 3" xfId="44064"/>
    <cellStyle name="40 % – Zvýraznění3 4 7 7" xfId="13681"/>
    <cellStyle name="40 % – Zvýraznění3 4 7 8" xfId="25097"/>
    <cellStyle name="40 % – Zvýraznění3 4 7 9" xfId="36472"/>
    <cellStyle name="40 % – Zvýraznění3 4 8" xfId="4432"/>
    <cellStyle name="40 % – Zvýraznění3 4 8 2" xfId="4433"/>
    <cellStyle name="40 % – Zvýraznění3 4 8 2 2" xfId="9899"/>
    <cellStyle name="40 % – Zvýraznění3 4 8 2 2 2" xfId="17538"/>
    <cellStyle name="40 % – Zvýraznění3 4 8 2 2 3" xfId="28948"/>
    <cellStyle name="40 % – Zvýraznění3 4 8 2 2 4" xfId="40325"/>
    <cellStyle name="40 % – Zvýraznění3 4 8 2 3" xfId="21309"/>
    <cellStyle name="40 % – Zvýraznění3 4 8 2 3 2" xfId="32692"/>
    <cellStyle name="40 % – Zvýraznění3 4 8 2 3 3" xfId="44069"/>
    <cellStyle name="40 % – Zvýraznění3 4 8 2 4" xfId="13686"/>
    <cellStyle name="40 % – Zvýraznění3 4 8 2 5" xfId="25102"/>
    <cellStyle name="40 % – Zvýraznění3 4 8 2 6" xfId="36477"/>
    <cellStyle name="40 % – Zvýraznění3 4 8 3" xfId="4434"/>
    <cellStyle name="40 % – Zvýraznění3 4 8 3 2" xfId="9900"/>
    <cellStyle name="40 % – Zvýraznění3 4 8 3 2 2" xfId="17539"/>
    <cellStyle name="40 % – Zvýraznění3 4 8 3 2 3" xfId="28949"/>
    <cellStyle name="40 % – Zvýraznění3 4 8 3 2 4" xfId="40326"/>
    <cellStyle name="40 % – Zvýraznění3 4 8 3 3" xfId="21310"/>
    <cellStyle name="40 % – Zvýraznění3 4 8 3 3 2" xfId="32693"/>
    <cellStyle name="40 % – Zvýraznění3 4 8 3 3 3" xfId="44070"/>
    <cellStyle name="40 % – Zvýraznění3 4 8 3 4" xfId="13687"/>
    <cellStyle name="40 % – Zvýraznění3 4 8 3 5" xfId="25103"/>
    <cellStyle name="40 % – Zvýraznění3 4 8 3 6" xfId="36478"/>
    <cellStyle name="40 % – Zvýraznění3 4 8 4" xfId="4435"/>
    <cellStyle name="40 % – Zvýraznění3 4 8 4 2" xfId="9901"/>
    <cellStyle name="40 % – Zvýraznění3 4 8 4 2 2" xfId="17540"/>
    <cellStyle name="40 % – Zvýraznění3 4 8 4 2 3" xfId="28950"/>
    <cellStyle name="40 % – Zvýraznění3 4 8 4 2 4" xfId="40327"/>
    <cellStyle name="40 % – Zvýraznění3 4 8 4 3" xfId="21311"/>
    <cellStyle name="40 % – Zvýraznění3 4 8 4 3 2" xfId="32694"/>
    <cellStyle name="40 % – Zvýraznění3 4 8 4 3 3" xfId="44071"/>
    <cellStyle name="40 % – Zvýraznění3 4 8 4 4" xfId="13688"/>
    <cellStyle name="40 % – Zvýraznění3 4 8 4 5" xfId="25104"/>
    <cellStyle name="40 % – Zvýraznění3 4 8 4 6" xfId="36479"/>
    <cellStyle name="40 % – Zvýraznění3 4 8 5" xfId="9898"/>
    <cellStyle name="40 % – Zvýraznění3 4 8 5 2" xfId="15672"/>
    <cellStyle name="40 % – Zvýraznění3 4 8 5 3" xfId="27082"/>
    <cellStyle name="40 % – Zvýraznění3 4 8 5 4" xfId="38459"/>
    <cellStyle name="40 % – Zvýraznění3 4 8 6" xfId="21308"/>
    <cellStyle name="40 % – Zvýraznění3 4 8 6 2" xfId="32691"/>
    <cellStyle name="40 % – Zvýraznění3 4 8 6 3" xfId="44068"/>
    <cellStyle name="40 % – Zvýraznění3 4 8 7" xfId="13685"/>
    <cellStyle name="40 % – Zvýraznění3 4 8 8" xfId="25101"/>
    <cellStyle name="40 % – Zvýraznění3 4 8 9" xfId="36476"/>
    <cellStyle name="40 % – Zvýraznění3 4 9" xfId="4436"/>
    <cellStyle name="40 % – Zvýraznění3 4 9 2" xfId="4437"/>
    <cellStyle name="40 % – Zvýraznění3 4 9 2 2" xfId="9903"/>
    <cellStyle name="40 % – Zvýraznění3 4 9 2 2 2" xfId="17541"/>
    <cellStyle name="40 % – Zvýraznění3 4 9 2 2 3" xfId="28951"/>
    <cellStyle name="40 % – Zvýraznění3 4 9 2 2 4" xfId="40328"/>
    <cellStyle name="40 % – Zvýraznění3 4 9 2 3" xfId="21313"/>
    <cellStyle name="40 % – Zvýraznění3 4 9 2 3 2" xfId="32696"/>
    <cellStyle name="40 % – Zvýraznění3 4 9 2 3 3" xfId="44073"/>
    <cellStyle name="40 % – Zvýraznění3 4 9 2 4" xfId="13690"/>
    <cellStyle name="40 % – Zvýraznění3 4 9 2 5" xfId="25106"/>
    <cellStyle name="40 % – Zvýraznění3 4 9 2 6" xfId="36481"/>
    <cellStyle name="40 % – Zvýraznění3 4 9 3" xfId="4438"/>
    <cellStyle name="40 % – Zvýraznění3 4 9 3 2" xfId="9904"/>
    <cellStyle name="40 % – Zvýraznění3 4 9 3 2 2" xfId="17542"/>
    <cellStyle name="40 % – Zvýraznění3 4 9 3 2 3" xfId="28952"/>
    <cellStyle name="40 % – Zvýraznění3 4 9 3 2 4" xfId="40329"/>
    <cellStyle name="40 % – Zvýraznění3 4 9 3 3" xfId="21314"/>
    <cellStyle name="40 % – Zvýraznění3 4 9 3 3 2" xfId="32697"/>
    <cellStyle name="40 % – Zvýraznění3 4 9 3 3 3" xfId="44074"/>
    <cellStyle name="40 % – Zvýraznění3 4 9 3 4" xfId="13691"/>
    <cellStyle name="40 % – Zvýraznění3 4 9 3 5" xfId="25107"/>
    <cellStyle name="40 % – Zvýraznění3 4 9 3 6" xfId="36482"/>
    <cellStyle name="40 % – Zvýraznění3 4 9 4" xfId="4439"/>
    <cellStyle name="40 % – Zvýraznění3 4 9 4 2" xfId="9905"/>
    <cellStyle name="40 % – Zvýraznění3 4 9 4 2 2" xfId="17543"/>
    <cellStyle name="40 % – Zvýraznění3 4 9 4 2 3" xfId="28953"/>
    <cellStyle name="40 % – Zvýraznění3 4 9 4 2 4" xfId="40330"/>
    <cellStyle name="40 % – Zvýraznění3 4 9 4 3" xfId="21315"/>
    <cellStyle name="40 % – Zvýraznění3 4 9 4 3 2" xfId="32698"/>
    <cellStyle name="40 % – Zvýraznění3 4 9 4 3 3" xfId="44075"/>
    <cellStyle name="40 % – Zvýraznění3 4 9 4 4" xfId="13692"/>
    <cellStyle name="40 % – Zvýraznění3 4 9 4 5" xfId="25108"/>
    <cellStyle name="40 % – Zvýraznění3 4 9 4 6" xfId="36483"/>
    <cellStyle name="40 % – Zvýraznění3 4 9 5" xfId="9902"/>
    <cellStyle name="40 % – Zvýraznění3 4 9 5 2" xfId="15687"/>
    <cellStyle name="40 % – Zvýraznění3 4 9 5 3" xfId="27097"/>
    <cellStyle name="40 % – Zvýraznění3 4 9 5 4" xfId="38474"/>
    <cellStyle name="40 % – Zvýraznění3 4 9 6" xfId="21312"/>
    <cellStyle name="40 % – Zvýraznění3 4 9 6 2" xfId="32695"/>
    <cellStyle name="40 % – Zvýraznění3 4 9 6 3" xfId="44072"/>
    <cellStyle name="40 % – Zvýraznění3 4 9 7" xfId="13689"/>
    <cellStyle name="40 % – Zvýraznění3 4 9 8" xfId="25105"/>
    <cellStyle name="40 % – Zvýraznění3 4 9 9" xfId="36480"/>
    <cellStyle name="40 % – Zvýraznění3 5" xfId="526"/>
    <cellStyle name="40 % – Zvýraznění3 5 10" xfId="4440"/>
    <cellStyle name="40 % – Zvýraznění3 5 10 2" xfId="9906"/>
    <cellStyle name="40 % – Zvýraznění3 5 10 2 2" xfId="17544"/>
    <cellStyle name="40 % – Zvýraznění3 5 10 2 3" xfId="28954"/>
    <cellStyle name="40 % – Zvýraznění3 5 10 2 4" xfId="40331"/>
    <cellStyle name="40 % – Zvýraznění3 5 10 3" xfId="21316"/>
    <cellStyle name="40 % – Zvýraznění3 5 10 3 2" xfId="32699"/>
    <cellStyle name="40 % – Zvýraznění3 5 10 3 3" xfId="44076"/>
    <cellStyle name="40 % – Zvýraznění3 5 10 4" xfId="13693"/>
    <cellStyle name="40 % – Zvýraznění3 5 10 5" xfId="25109"/>
    <cellStyle name="40 % – Zvýraznění3 5 10 6" xfId="36484"/>
    <cellStyle name="40 % – Zvýraznění3 5 11" xfId="4441"/>
    <cellStyle name="40 % – Zvýraznění3 5 11 2" xfId="9907"/>
    <cellStyle name="40 % – Zvýraznění3 5 11 2 2" xfId="17545"/>
    <cellStyle name="40 % – Zvýraznění3 5 11 2 3" xfId="28955"/>
    <cellStyle name="40 % – Zvýraznění3 5 11 2 4" xfId="40332"/>
    <cellStyle name="40 % – Zvýraznění3 5 11 3" xfId="21317"/>
    <cellStyle name="40 % – Zvýraznění3 5 11 3 2" xfId="32700"/>
    <cellStyle name="40 % – Zvýraznění3 5 11 3 3" xfId="44077"/>
    <cellStyle name="40 % – Zvýraznění3 5 11 4" xfId="13694"/>
    <cellStyle name="40 % – Zvýraznění3 5 11 5" xfId="25110"/>
    <cellStyle name="40 % – Zvýraznění3 5 11 6" xfId="36485"/>
    <cellStyle name="40 % – Zvýraznění3 5 12" xfId="4442"/>
    <cellStyle name="40 % – Zvýraznění3 5 12 2" xfId="9908"/>
    <cellStyle name="40 % – Zvýraznění3 5 12 2 2" xfId="18794"/>
    <cellStyle name="40 % – Zvýraznění3 5 12 2 3" xfId="30188"/>
    <cellStyle name="40 % – Zvýraznění3 5 12 2 4" xfId="41565"/>
    <cellStyle name="40 % – Zvýraznění3 5 12 3" xfId="21318"/>
    <cellStyle name="40 % – Zvýraznění3 5 12 3 2" xfId="32701"/>
    <cellStyle name="40 % – Zvýraznění3 5 12 3 3" xfId="44078"/>
    <cellStyle name="40 % – Zvýraznění3 5 12 4" xfId="13695"/>
    <cellStyle name="40 % – Zvýraznění3 5 12 5" xfId="25111"/>
    <cellStyle name="40 % – Zvýraznění3 5 12 6" xfId="36486"/>
    <cellStyle name="40 % – Zvýraznění3 5 13" xfId="7767"/>
    <cellStyle name="40 % – Zvýraznění3 5 13 2" xfId="15281"/>
    <cellStyle name="40 % – Zvýraznění3 5 13 3" xfId="26694"/>
    <cellStyle name="40 % – Zvýraznění3 5 13 4" xfId="38071"/>
    <cellStyle name="40 % – Zvýraznění3 5 14" xfId="19171"/>
    <cellStyle name="40 % – Zvýraznění3 5 14 2" xfId="30561"/>
    <cellStyle name="40 % – Zvýraznění3 5 14 3" xfId="41938"/>
    <cellStyle name="40 % – Zvýraznění3 5 15" xfId="11555"/>
    <cellStyle name="40 % – Zvýraznění3 5 16" xfId="22971"/>
    <cellStyle name="40 % – Zvýraznění3 5 17" xfId="34346"/>
    <cellStyle name="40 % – Zvýraznění3 5 2" xfId="527"/>
    <cellStyle name="40 % – Zvýraznění3 5 2 10" xfId="34347"/>
    <cellStyle name="40 % – Zvýraznění3 5 2 2" xfId="4443"/>
    <cellStyle name="40 % – Zvýraznění3 5 2 2 2" xfId="9909"/>
    <cellStyle name="40 % – Zvýraznění3 5 2 2 2 2" xfId="17546"/>
    <cellStyle name="40 % – Zvýraznění3 5 2 2 2 3" xfId="28956"/>
    <cellStyle name="40 % – Zvýraznění3 5 2 2 2 4" xfId="40333"/>
    <cellStyle name="40 % – Zvýraznění3 5 2 2 3" xfId="21319"/>
    <cellStyle name="40 % – Zvýraznění3 5 2 2 3 2" xfId="32702"/>
    <cellStyle name="40 % – Zvýraznění3 5 2 2 3 3" xfId="44079"/>
    <cellStyle name="40 % – Zvýraznění3 5 2 2 4" xfId="13696"/>
    <cellStyle name="40 % – Zvýraznění3 5 2 2 5" xfId="25112"/>
    <cellStyle name="40 % – Zvýraznění3 5 2 2 6" xfId="36487"/>
    <cellStyle name="40 % – Zvýraznění3 5 2 3" xfId="4444"/>
    <cellStyle name="40 % – Zvýraznění3 5 2 3 2" xfId="9910"/>
    <cellStyle name="40 % – Zvýraznění3 5 2 3 2 2" xfId="17547"/>
    <cellStyle name="40 % – Zvýraznění3 5 2 3 2 3" xfId="28957"/>
    <cellStyle name="40 % – Zvýraznění3 5 2 3 2 4" xfId="40334"/>
    <cellStyle name="40 % – Zvýraznění3 5 2 3 3" xfId="21320"/>
    <cellStyle name="40 % – Zvýraznění3 5 2 3 3 2" xfId="32703"/>
    <cellStyle name="40 % – Zvýraznění3 5 2 3 3 3" xfId="44080"/>
    <cellStyle name="40 % – Zvýraznění3 5 2 3 4" xfId="13697"/>
    <cellStyle name="40 % – Zvýraznění3 5 2 3 5" xfId="25113"/>
    <cellStyle name="40 % – Zvýraznění3 5 2 3 6" xfId="36488"/>
    <cellStyle name="40 % – Zvýraznění3 5 2 4" xfId="4445"/>
    <cellStyle name="40 % – Zvýraznění3 5 2 4 2" xfId="9911"/>
    <cellStyle name="40 % – Zvýraznění3 5 2 4 2 2" xfId="17548"/>
    <cellStyle name="40 % – Zvýraznění3 5 2 4 2 3" xfId="28958"/>
    <cellStyle name="40 % – Zvýraznění3 5 2 4 2 4" xfId="40335"/>
    <cellStyle name="40 % – Zvýraznění3 5 2 4 3" xfId="21321"/>
    <cellStyle name="40 % – Zvýraznění3 5 2 4 3 2" xfId="32704"/>
    <cellStyle name="40 % – Zvýraznění3 5 2 4 3 3" xfId="44081"/>
    <cellStyle name="40 % – Zvýraznění3 5 2 4 4" xfId="13698"/>
    <cellStyle name="40 % – Zvýraznění3 5 2 4 5" xfId="25114"/>
    <cellStyle name="40 % – Zvýraznění3 5 2 4 6" xfId="36489"/>
    <cellStyle name="40 % – Zvýraznění3 5 2 5" xfId="4446"/>
    <cellStyle name="40 % – Zvýraznění3 5 2 5 2" xfId="9912"/>
    <cellStyle name="40 % – Zvýraznění3 5 2 5 2 2" xfId="18817"/>
    <cellStyle name="40 % – Zvýraznění3 5 2 5 2 3" xfId="30211"/>
    <cellStyle name="40 % – Zvýraznění3 5 2 5 2 4" xfId="41588"/>
    <cellStyle name="40 % – Zvýraznění3 5 2 5 3" xfId="21322"/>
    <cellStyle name="40 % – Zvýraznění3 5 2 5 3 2" xfId="32705"/>
    <cellStyle name="40 % – Zvýraznění3 5 2 5 3 3" xfId="44082"/>
    <cellStyle name="40 % – Zvýraznění3 5 2 5 4" xfId="13699"/>
    <cellStyle name="40 % – Zvýraznění3 5 2 5 5" xfId="25115"/>
    <cellStyle name="40 % – Zvýraznění3 5 2 5 6" xfId="36490"/>
    <cellStyle name="40 % – Zvýraznění3 5 2 6" xfId="7768"/>
    <cellStyle name="40 % – Zvýraznění3 5 2 6 2" xfId="15417"/>
    <cellStyle name="40 % – Zvýraznění3 5 2 6 3" xfId="26830"/>
    <cellStyle name="40 % – Zvýraznění3 5 2 6 4" xfId="38207"/>
    <cellStyle name="40 % – Zvýraznění3 5 2 7" xfId="19172"/>
    <cellStyle name="40 % – Zvýraznění3 5 2 7 2" xfId="30562"/>
    <cellStyle name="40 % – Zvýraznění3 5 2 7 3" xfId="41939"/>
    <cellStyle name="40 % – Zvýraznění3 5 2 8" xfId="11556"/>
    <cellStyle name="40 % – Zvýraznění3 5 2 9" xfId="22972"/>
    <cellStyle name="40 % – Zvýraznění3 5 3" xfId="528"/>
    <cellStyle name="40 % – Zvýraznění3 5 3 10" xfId="34348"/>
    <cellStyle name="40 % – Zvýraznění3 5 3 2" xfId="4447"/>
    <cellStyle name="40 % – Zvýraznění3 5 3 2 2" xfId="9913"/>
    <cellStyle name="40 % – Zvýraznění3 5 3 2 2 2" xfId="17549"/>
    <cellStyle name="40 % – Zvýraznění3 5 3 2 2 3" xfId="28959"/>
    <cellStyle name="40 % – Zvýraznění3 5 3 2 2 4" xfId="40336"/>
    <cellStyle name="40 % – Zvýraznění3 5 3 2 3" xfId="21323"/>
    <cellStyle name="40 % – Zvýraznění3 5 3 2 3 2" xfId="32706"/>
    <cellStyle name="40 % – Zvýraznění3 5 3 2 3 3" xfId="44083"/>
    <cellStyle name="40 % – Zvýraznění3 5 3 2 4" xfId="13700"/>
    <cellStyle name="40 % – Zvýraznění3 5 3 2 5" xfId="25116"/>
    <cellStyle name="40 % – Zvýraznění3 5 3 2 6" xfId="36491"/>
    <cellStyle name="40 % – Zvýraznění3 5 3 3" xfId="4448"/>
    <cellStyle name="40 % – Zvýraznění3 5 3 3 2" xfId="9914"/>
    <cellStyle name="40 % – Zvýraznění3 5 3 3 2 2" xfId="17550"/>
    <cellStyle name="40 % – Zvýraznění3 5 3 3 2 3" xfId="28960"/>
    <cellStyle name="40 % – Zvýraznění3 5 3 3 2 4" xfId="40337"/>
    <cellStyle name="40 % – Zvýraznění3 5 3 3 3" xfId="21324"/>
    <cellStyle name="40 % – Zvýraznění3 5 3 3 3 2" xfId="32707"/>
    <cellStyle name="40 % – Zvýraznění3 5 3 3 3 3" xfId="44084"/>
    <cellStyle name="40 % – Zvýraznění3 5 3 3 4" xfId="13701"/>
    <cellStyle name="40 % – Zvýraznění3 5 3 3 5" xfId="25117"/>
    <cellStyle name="40 % – Zvýraznění3 5 3 3 6" xfId="36492"/>
    <cellStyle name="40 % – Zvýraznění3 5 3 4" xfId="4449"/>
    <cellStyle name="40 % – Zvýraznění3 5 3 4 2" xfId="9915"/>
    <cellStyle name="40 % – Zvýraznění3 5 3 4 2 2" xfId="17551"/>
    <cellStyle name="40 % – Zvýraznění3 5 3 4 2 3" xfId="28961"/>
    <cellStyle name="40 % – Zvýraznění3 5 3 4 2 4" xfId="40338"/>
    <cellStyle name="40 % – Zvýraznění3 5 3 4 3" xfId="21325"/>
    <cellStyle name="40 % – Zvýraznění3 5 3 4 3 2" xfId="32708"/>
    <cellStyle name="40 % – Zvýraznění3 5 3 4 3 3" xfId="44085"/>
    <cellStyle name="40 % – Zvýraznění3 5 3 4 4" xfId="13702"/>
    <cellStyle name="40 % – Zvýraznění3 5 3 4 5" xfId="25118"/>
    <cellStyle name="40 % – Zvýraznění3 5 3 4 6" xfId="36493"/>
    <cellStyle name="40 % – Zvýraznění3 5 3 5" xfId="4450"/>
    <cellStyle name="40 % – Zvýraznění3 5 3 5 2" xfId="9916"/>
    <cellStyle name="40 % – Zvýraznění3 5 3 5 2 2" xfId="18716"/>
    <cellStyle name="40 % – Zvýraznění3 5 3 5 2 3" xfId="30110"/>
    <cellStyle name="40 % – Zvýraznění3 5 3 5 2 4" xfId="41487"/>
    <cellStyle name="40 % – Zvýraznění3 5 3 5 3" xfId="21326"/>
    <cellStyle name="40 % – Zvýraznění3 5 3 5 3 2" xfId="32709"/>
    <cellStyle name="40 % – Zvýraznění3 5 3 5 3 3" xfId="44086"/>
    <cellStyle name="40 % – Zvýraznění3 5 3 5 4" xfId="13703"/>
    <cellStyle name="40 % – Zvýraznění3 5 3 5 5" xfId="25119"/>
    <cellStyle name="40 % – Zvýraznění3 5 3 5 6" xfId="36494"/>
    <cellStyle name="40 % – Zvýraznění3 5 3 6" xfId="7769"/>
    <cellStyle name="40 % – Zvýraznění3 5 3 6 2" xfId="15363"/>
    <cellStyle name="40 % – Zvýraznění3 5 3 6 3" xfId="26776"/>
    <cellStyle name="40 % – Zvýraznění3 5 3 6 4" xfId="38153"/>
    <cellStyle name="40 % – Zvýraznění3 5 3 7" xfId="19173"/>
    <cellStyle name="40 % – Zvýraznění3 5 3 7 2" xfId="30563"/>
    <cellStyle name="40 % – Zvýraznění3 5 3 7 3" xfId="41940"/>
    <cellStyle name="40 % – Zvýraznění3 5 3 8" xfId="11557"/>
    <cellStyle name="40 % – Zvýraznění3 5 3 9" xfId="22973"/>
    <cellStyle name="40 % – Zvýraznění3 5 4" xfId="4451"/>
    <cellStyle name="40 % – Zvýraznění3 5 4 2" xfId="4452"/>
    <cellStyle name="40 % – Zvýraznění3 5 4 2 2" xfId="9918"/>
    <cellStyle name="40 % – Zvýraznění3 5 4 2 2 2" xfId="17552"/>
    <cellStyle name="40 % – Zvýraznění3 5 4 2 2 3" xfId="28962"/>
    <cellStyle name="40 % – Zvýraznění3 5 4 2 2 4" xfId="40339"/>
    <cellStyle name="40 % – Zvýraznění3 5 4 2 3" xfId="21328"/>
    <cellStyle name="40 % – Zvýraznění3 5 4 2 3 2" xfId="32711"/>
    <cellStyle name="40 % – Zvýraznění3 5 4 2 3 3" xfId="44088"/>
    <cellStyle name="40 % – Zvýraznění3 5 4 2 4" xfId="13705"/>
    <cellStyle name="40 % – Zvýraznění3 5 4 2 5" xfId="25121"/>
    <cellStyle name="40 % – Zvýraznění3 5 4 2 6" xfId="36496"/>
    <cellStyle name="40 % – Zvýraznění3 5 4 3" xfId="4453"/>
    <cellStyle name="40 % – Zvýraznění3 5 4 3 2" xfId="9919"/>
    <cellStyle name="40 % – Zvýraznění3 5 4 3 2 2" xfId="17553"/>
    <cellStyle name="40 % – Zvýraznění3 5 4 3 2 3" xfId="28963"/>
    <cellStyle name="40 % – Zvýraznění3 5 4 3 2 4" xfId="40340"/>
    <cellStyle name="40 % – Zvýraznění3 5 4 3 3" xfId="21329"/>
    <cellStyle name="40 % – Zvýraznění3 5 4 3 3 2" xfId="32712"/>
    <cellStyle name="40 % – Zvýraznění3 5 4 3 3 3" xfId="44089"/>
    <cellStyle name="40 % – Zvýraznění3 5 4 3 4" xfId="13706"/>
    <cellStyle name="40 % – Zvýraznění3 5 4 3 5" xfId="25122"/>
    <cellStyle name="40 % – Zvýraznění3 5 4 3 6" xfId="36497"/>
    <cellStyle name="40 % – Zvýraznění3 5 4 4" xfId="4454"/>
    <cellStyle name="40 % – Zvýraznění3 5 4 4 2" xfId="9920"/>
    <cellStyle name="40 % – Zvýraznění3 5 4 4 2 2" xfId="17554"/>
    <cellStyle name="40 % – Zvýraznění3 5 4 4 2 3" xfId="28964"/>
    <cellStyle name="40 % – Zvýraznění3 5 4 4 2 4" xfId="40341"/>
    <cellStyle name="40 % – Zvýraznění3 5 4 4 3" xfId="21330"/>
    <cellStyle name="40 % – Zvýraznění3 5 4 4 3 2" xfId="32713"/>
    <cellStyle name="40 % – Zvýraznění3 5 4 4 3 3" xfId="44090"/>
    <cellStyle name="40 % – Zvýraznění3 5 4 4 4" xfId="13707"/>
    <cellStyle name="40 % – Zvýraznění3 5 4 4 5" xfId="25123"/>
    <cellStyle name="40 % – Zvýraznění3 5 4 4 6" xfId="36498"/>
    <cellStyle name="40 % – Zvýraznění3 5 4 5" xfId="9917"/>
    <cellStyle name="40 % – Zvýraznění3 5 4 5 2" xfId="15631"/>
    <cellStyle name="40 % – Zvýraznění3 5 4 5 3" xfId="27041"/>
    <cellStyle name="40 % – Zvýraznění3 5 4 5 4" xfId="38418"/>
    <cellStyle name="40 % – Zvýraznění3 5 4 6" xfId="21327"/>
    <cellStyle name="40 % – Zvýraznění3 5 4 6 2" xfId="32710"/>
    <cellStyle name="40 % – Zvýraznění3 5 4 6 3" xfId="44087"/>
    <cellStyle name="40 % – Zvýraznění3 5 4 7" xfId="13704"/>
    <cellStyle name="40 % – Zvýraznění3 5 4 8" xfId="25120"/>
    <cellStyle name="40 % – Zvýraznění3 5 4 9" xfId="36495"/>
    <cellStyle name="40 % – Zvýraznění3 5 5" xfId="4455"/>
    <cellStyle name="40 % – Zvýraznění3 5 5 2" xfId="4456"/>
    <cellStyle name="40 % – Zvýraznění3 5 5 2 2" xfId="9922"/>
    <cellStyle name="40 % – Zvýraznění3 5 5 2 2 2" xfId="17555"/>
    <cellStyle name="40 % – Zvýraznění3 5 5 2 2 3" xfId="28965"/>
    <cellStyle name="40 % – Zvýraznění3 5 5 2 2 4" xfId="40342"/>
    <cellStyle name="40 % – Zvýraznění3 5 5 2 3" xfId="21332"/>
    <cellStyle name="40 % – Zvýraznění3 5 5 2 3 2" xfId="32715"/>
    <cellStyle name="40 % – Zvýraznění3 5 5 2 3 3" xfId="44092"/>
    <cellStyle name="40 % – Zvýraznění3 5 5 2 4" xfId="13709"/>
    <cellStyle name="40 % – Zvýraznění3 5 5 2 5" xfId="25125"/>
    <cellStyle name="40 % – Zvýraznění3 5 5 2 6" xfId="36500"/>
    <cellStyle name="40 % – Zvýraznění3 5 5 3" xfId="4457"/>
    <cellStyle name="40 % – Zvýraznění3 5 5 3 2" xfId="9923"/>
    <cellStyle name="40 % – Zvýraznění3 5 5 3 2 2" xfId="17556"/>
    <cellStyle name="40 % – Zvýraznění3 5 5 3 2 3" xfId="28966"/>
    <cellStyle name="40 % – Zvýraznění3 5 5 3 2 4" xfId="40343"/>
    <cellStyle name="40 % – Zvýraznění3 5 5 3 3" xfId="21333"/>
    <cellStyle name="40 % – Zvýraznění3 5 5 3 3 2" xfId="32716"/>
    <cellStyle name="40 % – Zvýraznění3 5 5 3 3 3" xfId="44093"/>
    <cellStyle name="40 % – Zvýraznění3 5 5 3 4" xfId="13710"/>
    <cellStyle name="40 % – Zvýraznění3 5 5 3 5" xfId="25126"/>
    <cellStyle name="40 % – Zvýraznění3 5 5 3 6" xfId="36501"/>
    <cellStyle name="40 % – Zvýraznění3 5 5 4" xfId="4458"/>
    <cellStyle name="40 % – Zvýraznění3 5 5 4 2" xfId="9924"/>
    <cellStyle name="40 % – Zvýraznění3 5 5 4 2 2" xfId="17557"/>
    <cellStyle name="40 % – Zvýraznění3 5 5 4 2 3" xfId="28967"/>
    <cellStyle name="40 % – Zvýraznění3 5 5 4 2 4" xfId="40344"/>
    <cellStyle name="40 % – Zvýraznění3 5 5 4 3" xfId="21334"/>
    <cellStyle name="40 % – Zvýraznění3 5 5 4 3 2" xfId="32717"/>
    <cellStyle name="40 % – Zvýraznění3 5 5 4 3 3" xfId="44094"/>
    <cellStyle name="40 % – Zvýraznění3 5 5 4 4" xfId="13711"/>
    <cellStyle name="40 % – Zvýraznění3 5 5 4 5" xfId="25127"/>
    <cellStyle name="40 % – Zvýraznění3 5 5 4 6" xfId="36502"/>
    <cellStyle name="40 % – Zvýraznění3 5 5 5" xfId="9921"/>
    <cellStyle name="40 % – Zvýraznění3 5 5 5 2" xfId="15711"/>
    <cellStyle name="40 % – Zvýraznění3 5 5 5 3" xfId="27121"/>
    <cellStyle name="40 % – Zvýraznění3 5 5 5 4" xfId="38498"/>
    <cellStyle name="40 % – Zvýraznění3 5 5 6" xfId="21331"/>
    <cellStyle name="40 % – Zvýraznění3 5 5 6 2" xfId="32714"/>
    <cellStyle name="40 % – Zvýraznění3 5 5 6 3" xfId="44091"/>
    <cellStyle name="40 % – Zvýraznění3 5 5 7" xfId="13708"/>
    <cellStyle name="40 % – Zvýraznění3 5 5 8" xfId="25124"/>
    <cellStyle name="40 % – Zvýraznění3 5 5 9" xfId="36499"/>
    <cellStyle name="40 % – Zvýraznění3 5 6" xfId="4459"/>
    <cellStyle name="40 % – Zvýraznění3 5 6 2" xfId="4460"/>
    <cellStyle name="40 % – Zvýraznění3 5 6 2 2" xfId="9926"/>
    <cellStyle name="40 % – Zvýraznění3 5 6 2 2 2" xfId="17558"/>
    <cellStyle name="40 % – Zvýraznění3 5 6 2 2 3" xfId="28968"/>
    <cellStyle name="40 % – Zvýraznění3 5 6 2 2 4" xfId="40345"/>
    <cellStyle name="40 % – Zvýraznění3 5 6 2 3" xfId="21336"/>
    <cellStyle name="40 % – Zvýraznění3 5 6 2 3 2" xfId="32719"/>
    <cellStyle name="40 % – Zvýraznění3 5 6 2 3 3" xfId="44096"/>
    <cellStyle name="40 % – Zvýraznění3 5 6 2 4" xfId="13713"/>
    <cellStyle name="40 % – Zvýraznění3 5 6 2 5" xfId="25129"/>
    <cellStyle name="40 % – Zvýraznění3 5 6 2 6" xfId="36504"/>
    <cellStyle name="40 % – Zvýraznění3 5 6 3" xfId="4461"/>
    <cellStyle name="40 % – Zvýraznění3 5 6 3 2" xfId="9927"/>
    <cellStyle name="40 % – Zvýraznění3 5 6 3 2 2" xfId="17559"/>
    <cellStyle name="40 % – Zvýraznění3 5 6 3 2 3" xfId="28969"/>
    <cellStyle name="40 % – Zvýraznění3 5 6 3 2 4" xfId="40346"/>
    <cellStyle name="40 % – Zvýraznění3 5 6 3 3" xfId="21337"/>
    <cellStyle name="40 % – Zvýraznění3 5 6 3 3 2" xfId="32720"/>
    <cellStyle name="40 % – Zvýraznění3 5 6 3 3 3" xfId="44097"/>
    <cellStyle name="40 % – Zvýraznění3 5 6 3 4" xfId="13714"/>
    <cellStyle name="40 % – Zvýraznění3 5 6 3 5" xfId="25130"/>
    <cellStyle name="40 % – Zvýraznění3 5 6 3 6" xfId="36505"/>
    <cellStyle name="40 % – Zvýraznění3 5 6 4" xfId="4462"/>
    <cellStyle name="40 % – Zvýraznění3 5 6 4 2" xfId="9928"/>
    <cellStyle name="40 % – Zvýraznění3 5 6 4 2 2" xfId="17560"/>
    <cellStyle name="40 % – Zvýraznění3 5 6 4 2 3" xfId="28970"/>
    <cellStyle name="40 % – Zvýraznění3 5 6 4 2 4" xfId="40347"/>
    <cellStyle name="40 % – Zvýraznění3 5 6 4 3" xfId="21338"/>
    <cellStyle name="40 % – Zvýraznění3 5 6 4 3 2" xfId="32721"/>
    <cellStyle name="40 % – Zvýraznění3 5 6 4 3 3" xfId="44098"/>
    <cellStyle name="40 % – Zvýraznění3 5 6 4 4" xfId="13715"/>
    <cellStyle name="40 % – Zvýraznění3 5 6 4 5" xfId="25131"/>
    <cellStyle name="40 % – Zvýraznění3 5 6 4 6" xfId="36506"/>
    <cellStyle name="40 % – Zvýraznění3 5 6 5" xfId="9925"/>
    <cellStyle name="40 % – Zvýraznění3 5 6 5 2" xfId="15793"/>
    <cellStyle name="40 % – Zvýraznění3 5 6 5 3" xfId="27203"/>
    <cellStyle name="40 % – Zvýraznění3 5 6 5 4" xfId="38580"/>
    <cellStyle name="40 % – Zvýraznění3 5 6 6" xfId="21335"/>
    <cellStyle name="40 % – Zvýraznění3 5 6 6 2" xfId="32718"/>
    <cellStyle name="40 % – Zvýraznění3 5 6 6 3" xfId="44095"/>
    <cellStyle name="40 % – Zvýraznění3 5 6 7" xfId="13712"/>
    <cellStyle name="40 % – Zvýraznění3 5 6 8" xfId="25128"/>
    <cellStyle name="40 % – Zvýraznění3 5 6 9" xfId="36503"/>
    <cellStyle name="40 % – Zvýraznění3 5 7" xfId="4463"/>
    <cellStyle name="40 % – Zvýraznění3 5 7 2" xfId="4464"/>
    <cellStyle name="40 % – Zvýraznění3 5 7 2 2" xfId="9930"/>
    <cellStyle name="40 % – Zvýraznění3 5 7 2 2 2" xfId="17561"/>
    <cellStyle name="40 % – Zvýraznění3 5 7 2 2 3" xfId="28971"/>
    <cellStyle name="40 % – Zvýraznění3 5 7 2 2 4" xfId="40348"/>
    <cellStyle name="40 % – Zvýraznění3 5 7 2 3" xfId="21340"/>
    <cellStyle name="40 % – Zvýraznění3 5 7 2 3 2" xfId="32723"/>
    <cellStyle name="40 % – Zvýraznění3 5 7 2 3 3" xfId="44100"/>
    <cellStyle name="40 % – Zvýraznění3 5 7 2 4" xfId="13717"/>
    <cellStyle name="40 % – Zvýraznění3 5 7 2 5" xfId="25133"/>
    <cellStyle name="40 % – Zvýraznění3 5 7 2 6" xfId="36508"/>
    <cellStyle name="40 % – Zvýraznění3 5 7 3" xfId="4465"/>
    <cellStyle name="40 % – Zvýraznění3 5 7 3 2" xfId="9931"/>
    <cellStyle name="40 % – Zvýraznění3 5 7 3 2 2" xfId="17562"/>
    <cellStyle name="40 % – Zvýraznění3 5 7 3 2 3" xfId="28972"/>
    <cellStyle name="40 % – Zvýraznění3 5 7 3 2 4" xfId="40349"/>
    <cellStyle name="40 % – Zvýraznění3 5 7 3 3" xfId="21341"/>
    <cellStyle name="40 % – Zvýraznění3 5 7 3 3 2" xfId="32724"/>
    <cellStyle name="40 % – Zvýraznění3 5 7 3 3 3" xfId="44101"/>
    <cellStyle name="40 % – Zvýraznění3 5 7 3 4" xfId="13718"/>
    <cellStyle name="40 % – Zvýraznění3 5 7 3 5" xfId="25134"/>
    <cellStyle name="40 % – Zvýraznění3 5 7 3 6" xfId="36509"/>
    <cellStyle name="40 % – Zvýraznění3 5 7 4" xfId="4466"/>
    <cellStyle name="40 % – Zvýraznění3 5 7 4 2" xfId="9932"/>
    <cellStyle name="40 % – Zvýraznění3 5 7 4 2 2" xfId="17563"/>
    <cellStyle name="40 % – Zvýraznění3 5 7 4 2 3" xfId="28973"/>
    <cellStyle name="40 % – Zvýraznění3 5 7 4 2 4" xfId="40350"/>
    <cellStyle name="40 % – Zvýraznění3 5 7 4 3" xfId="21342"/>
    <cellStyle name="40 % – Zvýraznění3 5 7 4 3 2" xfId="32725"/>
    <cellStyle name="40 % – Zvýraznění3 5 7 4 3 3" xfId="44102"/>
    <cellStyle name="40 % – Zvýraznění3 5 7 4 4" xfId="13719"/>
    <cellStyle name="40 % – Zvýraznění3 5 7 4 5" xfId="25135"/>
    <cellStyle name="40 % – Zvýraznění3 5 7 4 6" xfId="36510"/>
    <cellStyle name="40 % – Zvýraznění3 5 7 5" xfId="9929"/>
    <cellStyle name="40 % – Zvýraznění3 5 7 5 2" xfId="15886"/>
    <cellStyle name="40 % – Zvýraznění3 5 7 5 3" xfId="27296"/>
    <cellStyle name="40 % – Zvýraznění3 5 7 5 4" xfId="38673"/>
    <cellStyle name="40 % – Zvýraznění3 5 7 6" xfId="21339"/>
    <cellStyle name="40 % – Zvýraznění3 5 7 6 2" xfId="32722"/>
    <cellStyle name="40 % – Zvýraznění3 5 7 6 3" xfId="44099"/>
    <cellStyle name="40 % – Zvýraznění3 5 7 7" xfId="13716"/>
    <cellStyle name="40 % – Zvýraznění3 5 7 8" xfId="25132"/>
    <cellStyle name="40 % – Zvýraznění3 5 7 9" xfId="36507"/>
    <cellStyle name="40 % – Zvýraznění3 5 8" xfId="4467"/>
    <cellStyle name="40 % – Zvýraznění3 5 8 2" xfId="4468"/>
    <cellStyle name="40 % – Zvýraznění3 5 8 2 2" xfId="9934"/>
    <cellStyle name="40 % – Zvýraznění3 5 8 2 2 2" xfId="17564"/>
    <cellStyle name="40 % – Zvýraznění3 5 8 2 2 3" xfId="28974"/>
    <cellStyle name="40 % – Zvýraznění3 5 8 2 2 4" xfId="40351"/>
    <cellStyle name="40 % – Zvýraznění3 5 8 2 3" xfId="21344"/>
    <cellStyle name="40 % – Zvýraznění3 5 8 2 3 2" xfId="32727"/>
    <cellStyle name="40 % – Zvýraznění3 5 8 2 3 3" xfId="44104"/>
    <cellStyle name="40 % – Zvýraznění3 5 8 2 4" xfId="13721"/>
    <cellStyle name="40 % – Zvýraznění3 5 8 2 5" xfId="25137"/>
    <cellStyle name="40 % – Zvýraznění3 5 8 2 6" xfId="36512"/>
    <cellStyle name="40 % – Zvýraznění3 5 8 3" xfId="4469"/>
    <cellStyle name="40 % – Zvýraznění3 5 8 3 2" xfId="9935"/>
    <cellStyle name="40 % – Zvýraznění3 5 8 3 2 2" xfId="17565"/>
    <cellStyle name="40 % – Zvýraznění3 5 8 3 2 3" xfId="28975"/>
    <cellStyle name="40 % – Zvýraznění3 5 8 3 2 4" xfId="40352"/>
    <cellStyle name="40 % – Zvýraznění3 5 8 3 3" xfId="21345"/>
    <cellStyle name="40 % – Zvýraznění3 5 8 3 3 2" xfId="32728"/>
    <cellStyle name="40 % – Zvýraznění3 5 8 3 3 3" xfId="44105"/>
    <cellStyle name="40 % – Zvýraznění3 5 8 3 4" xfId="13722"/>
    <cellStyle name="40 % – Zvýraznění3 5 8 3 5" xfId="25138"/>
    <cellStyle name="40 % – Zvýraznění3 5 8 3 6" xfId="36513"/>
    <cellStyle name="40 % – Zvýraznění3 5 8 4" xfId="4470"/>
    <cellStyle name="40 % – Zvýraznění3 5 8 4 2" xfId="9936"/>
    <cellStyle name="40 % – Zvýraznění3 5 8 4 2 2" xfId="17566"/>
    <cellStyle name="40 % – Zvýraznění3 5 8 4 2 3" xfId="28976"/>
    <cellStyle name="40 % – Zvýraznění3 5 8 4 2 4" xfId="40353"/>
    <cellStyle name="40 % – Zvýraznění3 5 8 4 3" xfId="21346"/>
    <cellStyle name="40 % – Zvýraznění3 5 8 4 3 2" xfId="32729"/>
    <cellStyle name="40 % – Zvýraznění3 5 8 4 3 3" xfId="44106"/>
    <cellStyle name="40 % – Zvýraznění3 5 8 4 4" xfId="13723"/>
    <cellStyle name="40 % – Zvýraznění3 5 8 4 5" xfId="25139"/>
    <cellStyle name="40 % – Zvýraznění3 5 8 4 6" xfId="36514"/>
    <cellStyle name="40 % – Zvýraznění3 5 8 5" xfId="9933"/>
    <cellStyle name="40 % – Zvýraznění3 5 8 5 2" xfId="15969"/>
    <cellStyle name="40 % – Zvýraznění3 5 8 5 3" xfId="27379"/>
    <cellStyle name="40 % – Zvýraznění3 5 8 5 4" xfId="38756"/>
    <cellStyle name="40 % – Zvýraznění3 5 8 6" xfId="21343"/>
    <cellStyle name="40 % – Zvýraznění3 5 8 6 2" xfId="32726"/>
    <cellStyle name="40 % – Zvýraznění3 5 8 6 3" xfId="44103"/>
    <cellStyle name="40 % – Zvýraznění3 5 8 7" xfId="13720"/>
    <cellStyle name="40 % – Zvýraznění3 5 8 8" xfId="25136"/>
    <cellStyle name="40 % – Zvýraznění3 5 8 9" xfId="36511"/>
    <cellStyle name="40 % – Zvýraznění3 5 9" xfId="4471"/>
    <cellStyle name="40 % – Zvýraznění3 5 9 2" xfId="9937"/>
    <cellStyle name="40 % – Zvýraznění3 5 9 2 2" xfId="17567"/>
    <cellStyle name="40 % – Zvýraznění3 5 9 2 3" xfId="28977"/>
    <cellStyle name="40 % – Zvýraznění3 5 9 2 4" xfId="40354"/>
    <cellStyle name="40 % – Zvýraznění3 5 9 3" xfId="21347"/>
    <cellStyle name="40 % – Zvýraznění3 5 9 3 2" xfId="32730"/>
    <cellStyle name="40 % – Zvýraznění3 5 9 3 3" xfId="44107"/>
    <cellStyle name="40 % – Zvýraznění3 5 9 4" xfId="13724"/>
    <cellStyle name="40 % – Zvýraznění3 5 9 5" xfId="25140"/>
    <cellStyle name="40 % – Zvýraznění3 5 9 6" xfId="36515"/>
    <cellStyle name="40 % – Zvýraznění3 6" xfId="529"/>
    <cellStyle name="40 % – Zvýraznění3 6 10" xfId="4472"/>
    <cellStyle name="40 % – Zvýraznění3 6 10 2" xfId="9938"/>
    <cellStyle name="40 % – Zvýraznění3 6 10 2 2" xfId="17568"/>
    <cellStyle name="40 % – Zvýraznění3 6 10 2 3" xfId="28978"/>
    <cellStyle name="40 % – Zvýraznění3 6 10 2 4" xfId="40355"/>
    <cellStyle name="40 % – Zvýraznění3 6 10 3" xfId="21348"/>
    <cellStyle name="40 % – Zvýraznění3 6 10 3 2" xfId="32731"/>
    <cellStyle name="40 % – Zvýraznění3 6 10 3 3" xfId="44108"/>
    <cellStyle name="40 % – Zvýraznění3 6 10 4" xfId="13725"/>
    <cellStyle name="40 % – Zvýraznění3 6 10 5" xfId="25141"/>
    <cellStyle name="40 % – Zvýraznění3 6 10 6" xfId="36516"/>
    <cellStyle name="40 % – Zvýraznění3 6 11" xfId="4473"/>
    <cellStyle name="40 % – Zvýraznění3 6 11 2" xfId="9939"/>
    <cellStyle name="40 % – Zvýraznění3 6 11 2 2" xfId="18660"/>
    <cellStyle name="40 % – Zvýraznění3 6 11 2 3" xfId="30054"/>
    <cellStyle name="40 % – Zvýraznění3 6 11 2 4" xfId="41431"/>
    <cellStyle name="40 % – Zvýraznění3 6 11 3" xfId="21349"/>
    <cellStyle name="40 % – Zvýraznění3 6 11 3 2" xfId="32732"/>
    <cellStyle name="40 % – Zvýraznění3 6 11 3 3" xfId="44109"/>
    <cellStyle name="40 % – Zvýraznění3 6 11 4" xfId="13726"/>
    <cellStyle name="40 % – Zvýraznění3 6 11 5" xfId="25142"/>
    <cellStyle name="40 % – Zvýraznění3 6 11 6" xfId="36517"/>
    <cellStyle name="40 % – Zvýraznění3 6 12" xfId="7770"/>
    <cellStyle name="40 % – Zvýraznění3 6 12 2" xfId="15403"/>
    <cellStyle name="40 % – Zvýraznění3 6 12 3" xfId="26816"/>
    <cellStyle name="40 % – Zvýraznění3 6 12 4" xfId="38193"/>
    <cellStyle name="40 % – Zvýraznění3 6 13" xfId="19174"/>
    <cellStyle name="40 % – Zvýraznění3 6 13 2" xfId="30564"/>
    <cellStyle name="40 % – Zvýraznění3 6 13 3" xfId="41941"/>
    <cellStyle name="40 % – Zvýraznění3 6 14" xfId="11558"/>
    <cellStyle name="40 % – Zvýraznění3 6 15" xfId="22974"/>
    <cellStyle name="40 % – Zvýraznění3 6 16" xfId="34349"/>
    <cellStyle name="40 % – Zvýraznění3 6 2" xfId="4474"/>
    <cellStyle name="40 % – Zvýraznění3 6 2 2" xfId="4475"/>
    <cellStyle name="40 % – Zvýraznění3 6 2 2 2" xfId="9941"/>
    <cellStyle name="40 % – Zvýraznění3 6 2 2 2 2" xfId="17569"/>
    <cellStyle name="40 % – Zvýraznění3 6 2 2 2 3" xfId="28979"/>
    <cellStyle name="40 % – Zvýraznění3 6 2 2 2 4" xfId="40356"/>
    <cellStyle name="40 % – Zvýraznění3 6 2 2 3" xfId="21351"/>
    <cellStyle name="40 % – Zvýraznění3 6 2 2 3 2" xfId="32734"/>
    <cellStyle name="40 % – Zvýraznění3 6 2 2 3 3" xfId="44111"/>
    <cellStyle name="40 % – Zvýraznění3 6 2 2 4" xfId="13728"/>
    <cellStyle name="40 % – Zvýraznění3 6 2 2 5" xfId="25144"/>
    <cellStyle name="40 % – Zvýraznění3 6 2 2 6" xfId="36519"/>
    <cellStyle name="40 % – Zvýraznění3 6 2 3" xfId="4476"/>
    <cellStyle name="40 % – Zvýraznění3 6 2 3 2" xfId="9942"/>
    <cellStyle name="40 % – Zvýraznění3 6 2 3 2 2" xfId="17570"/>
    <cellStyle name="40 % – Zvýraznění3 6 2 3 2 3" xfId="28980"/>
    <cellStyle name="40 % – Zvýraznění3 6 2 3 2 4" xfId="40357"/>
    <cellStyle name="40 % – Zvýraznění3 6 2 3 3" xfId="21352"/>
    <cellStyle name="40 % – Zvýraznění3 6 2 3 3 2" xfId="32735"/>
    <cellStyle name="40 % – Zvýraznění3 6 2 3 3 3" xfId="44112"/>
    <cellStyle name="40 % – Zvýraznění3 6 2 3 4" xfId="13729"/>
    <cellStyle name="40 % – Zvýraznění3 6 2 3 5" xfId="25145"/>
    <cellStyle name="40 % – Zvýraznění3 6 2 3 6" xfId="36520"/>
    <cellStyle name="40 % – Zvýraznění3 6 2 4" xfId="4477"/>
    <cellStyle name="40 % – Zvýraznění3 6 2 4 2" xfId="9943"/>
    <cellStyle name="40 % – Zvýraznění3 6 2 4 2 2" xfId="17571"/>
    <cellStyle name="40 % – Zvýraznění3 6 2 4 2 3" xfId="28981"/>
    <cellStyle name="40 % – Zvýraznění3 6 2 4 2 4" xfId="40358"/>
    <cellStyle name="40 % – Zvýraznění3 6 2 4 3" xfId="21353"/>
    <cellStyle name="40 % – Zvýraznění3 6 2 4 3 2" xfId="32736"/>
    <cellStyle name="40 % – Zvýraznění3 6 2 4 3 3" xfId="44113"/>
    <cellStyle name="40 % – Zvýraznění3 6 2 4 4" xfId="13730"/>
    <cellStyle name="40 % – Zvýraznění3 6 2 4 5" xfId="25146"/>
    <cellStyle name="40 % – Zvýraznění3 6 2 4 6" xfId="36521"/>
    <cellStyle name="40 % – Zvýraznění3 6 2 5" xfId="9940"/>
    <cellStyle name="40 % – Zvýraznění3 6 2 5 2" xfId="15478"/>
    <cellStyle name="40 % – Zvýraznění3 6 2 5 3" xfId="26889"/>
    <cellStyle name="40 % – Zvýraznění3 6 2 5 4" xfId="38266"/>
    <cellStyle name="40 % – Zvýraznění3 6 2 6" xfId="21350"/>
    <cellStyle name="40 % – Zvýraznění3 6 2 6 2" xfId="32733"/>
    <cellStyle name="40 % – Zvýraznění3 6 2 6 3" xfId="44110"/>
    <cellStyle name="40 % – Zvýraznění3 6 2 7" xfId="13727"/>
    <cellStyle name="40 % – Zvýraznění3 6 2 8" xfId="25143"/>
    <cellStyle name="40 % – Zvýraznění3 6 2 9" xfId="36518"/>
    <cellStyle name="40 % – Zvýraznění3 6 3" xfId="4478"/>
    <cellStyle name="40 % – Zvýraznění3 6 3 2" xfId="4479"/>
    <cellStyle name="40 % – Zvýraznění3 6 3 2 2" xfId="9945"/>
    <cellStyle name="40 % – Zvýraznění3 6 3 2 2 2" xfId="17572"/>
    <cellStyle name="40 % – Zvýraznění3 6 3 2 2 3" xfId="28982"/>
    <cellStyle name="40 % – Zvýraznění3 6 3 2 2 4" xfId="40359"/>
    <cellStyle name="40 % – Zvýraznění3 6 3 2 3" xfId="21355"/>
    <cellStyle name="40 % – Zvýraznění3 6 3 2 3 2" xfId="32738"/>
    <cellStyle name="40 % – Zvýraznění3 6 3 2 3 3" xfId="44115"/>
    <cellStyle name="40 % – Zvýraznění3 6 3 2 4" xfId="13732"/>
    <cellStyle name="40 % – Zvýraznění3 6 3 2 5" xfId="25148"/>
    <cellStyle name="40 % – Zvýraznění3 6 3 2 6" xfId="36523"/>
    <cellStyle name="40 % – Zvýraznění3 6 3 3" xfId="4480"/>
    <cellStyle name="40 % – Zvýraznění3 6 3 3 2" xfId="9946"/>
    <cellStyle name="40 % – Zvýraznění3 6 3 3 2 2" xfId="17573"/>
    <cellStyle name="40 % – Zvýraznění3 6 3 3 2 3" xfId="28983"/>
    <cellStyle name="40 % – Zvýraznění3 6 3 3 2 4" xfId="40360"/>
    <cellStyle name="40 % – Zvýraznění3 6 3 3 3" xfId="21356"/>
    <cellStyle name="40 % – Zvýraznění3 6 3 3 3 2" xfId="32739"/>
    <cellStyle name="40 % – Zvýraznění3 6 3 3 3 3" xfId="44116"/>
    <cellStyle name="40 % – Zvýraznění3 6 3 3 4" xfId="13733"/>
    <cellStyle name="40 % – Zvýraznění3 6 3 3 5" xfId="25149"/>
    <cellStyle name="40 % – Zvýraznění3 6 3 3 6" xfId="36524"/>
    <cellStyle name="40 % – Zvýraznění3 6 3 4" xfId="4481"/>
    <cellStyle name="40 % – Zvýraznění3 6 3 4 2" xfId="9947"/>
    <cellStyle name="40 % – Zvýraznění3 6 3 4 2 2" xfId="17574"/>
    <cellStyle name="40 % – Zvýraznění3 6 3 4 2 3" xfId="28984"/>
    <cellStyle name="40 % – Zvýraznění3 6 3 4 2 4" xfId="40361"/>
    <cellStyle name="40 % – Zvýraznění3 6 3 4 3" xfId="21357"/>
    <cellStyle name="40 % – Zvýraznění3 6 3 4 3 2" xfId="32740"/>
    <cellStyle name="40 % – Zvýraznění3 6 3 4 3 3" xfId="44117"/>
    <cellStyle name="40 % – Zvýraznění3 6 3 4 4" xfId="13734"/>
    <cellStyle name="40 % – Zvýraznění3 6 3 4 5" xfId="25150"/>
    <cellStyle name="40 % – Zvýraznění3 6 3 4 6" xfId="36525"/>
    <cellStyle name="40 % – Zvýraznění3 6 3 5" xfId="9944"/>
    <cellStyle name="40 % – Zvýraznění3 6 3 5 2" xfId="15617"/>
    <cellStyle name="40 % – Zvýraznění3 6 3 5 3" xfId="27027"/>
    <cellStyle name="40 % – Zvýraznění3 6 3 5 4" xfId="38404"/>
    <cellStyle name="40 % – Zvýraznění3 6 3 6" xfId="21354"/>
    <cellStyle name="40 % – Zvýraznění3 6 3 6 2" xfId="32737"/>
    <cellStyle name="40 % – Zvýraznění3 6 3 6 3" xfId="44114"/>
    <cellStyle name="40 % – Zvýraznění3 6 3 7" xfId="13731"/>
    <cellStyle name="40 % – Zvýraznění3 6 3 8" xfId="25147"/>
    <cellStyle name="40 % – Zvýraznění3 6 3 9" xfId="36522"/>
    <cellStyle name="40 % – Zvýraznění3 6 4" xfId="4482"/>
    <cellStyle name="40 % – Zvýraznění3 6 4 2" xfId="4483"/>
    <cellStyle name="40 % – Zvýraznění3 6 4 2 2" xfId="9949"/>
    <cellStyle name="40 % – Zvýraznění3 6 4 2 2 2" xfId="17575"/>
    <cellStyle name="40 % – Zvýraznění3 6 4 2 2 3" xfId="28985"/>
    <cellStyle name="40 % – Zvýraznění3 6 4 2 2 4" xfId="40362"/>
    <cellStyle name="40 % – Zvýraznění3 6 4 2 3" xfId="21359"/>
    <cellStyle name="40 % – Zvýraznění3 6 4 2 3 2" xfId="32742"/>
    <cellStyle name="40 % – Zvýraznění3 6 4 2 3 3" xfId="44119"/>
    <cellStyle name="40 % – Zvýraznění3 6 4 2 4" xfId="13736"/>
    <cellStyle name="40 % – Zvýraznění3 6 4 2 5" xfId="25152"/>
    <cellStyle name="40 % – Zvýraznění3 6 4 2 6" xfId="36527"/>
    <cellStyle name="40 % – Zvýraznění3 6 4 3" xfId="4484"/>
    <cellStyle name="40 % – Zvýraznění3 6 4 3 2" xfId="9950"/>
    <cellStyle name="40 % – Zvýraznění3 6 4 3 2 2" xfId="17576"/>
    <cellStyle name="40 % – Zvýraznění3 6 4 3 2 3" xfId="28986"/>
    <cellStyle name="40 % – Zvýraznění3 6 4 3 2 4" xfId="40363"/>
    <cellStyle name="40 % – Zvýraznění3 6 4 3 3" xfId="21360"/>
    <cellStyle name="40 % – Zvýraznění3 6 4 3 3 2" xfId="32743"/>
    <cellStyle name="40 % – Zvýraznění3 6 4 3 3 3" xfId="44120"/>
    <cellStyle name="40 % – Zvýraznění3 6 4 3 4" xfId="13737"/>
    <cellStyle name="40 % – Zvýraznění3 6 4 3 5" xfId="25153"/>
    <cellStyle name="40 % – Zvýraznění3 6 4 3 6" xfId="36528"/>
    <cellStyle name="40 % – Zvýraznění3 6 4 4" xfId="4485"/>
    <cellStyle name="40 % – Zvýraznění3 6 4 4 2" xfId="9951"/>
    <cellStyle name="40 % – Zvýraznění3 6 4 4 2 2" xfId="17577"/>
    <cellStyle name="40 % – Zvýraznění3 6 4 4 2 3" xfId="28987"/>
    <cellStyle name="40 % – Zvýraznění3 6 4 4 2 4" xfId="40364"/>
    <cellStyle name="40 % – Zvýraznění3 6 4 4 3" xfId="21361"/>
    <cellStyle name="40 % – Zvýraznění3 6 4 4 3 2" xfId="32744"/>
    <cellStyle name="40 % – Zvýraznění3 6 4 4 3 3" xfId="44121"/>
    <cellStyle name="40 % – Zvýraznění3 6 4 4 4" xfId="13738"/>
    <cellStyle name="40 % – Zvýraznění3 6 4 4 5" xfId="25154"/>
    <cellStyle name="40 % – Zvýraznění3 6 4 4 6" xfId="36529"/>
    <cellStyle name="40 % – Zvýraznění3 6 4 5" xfId="9948"/>
    <cellStyle name="40 % – Zvýraznění3 6 4 5 2" xfId="15697"/>
    <cellStyle name="40 % – Zvýraznění3 6 4 5 3" xfId="27107"/>
    <cellStyle name="40 % – Zvýraznění3 6 4 5 4" xfId="38484"/>
    <cellStyle name="40 % – Zvýraznění3 6 4 6" xfId="21358"/>
    <cellStyle name="40 % – Zvýraznění3 6 4 6 2" xfId="32741"/>
    <cellStyle name="40 % – Zvýraznění3 6 4 6 3" xfId="44118"/>
    <cellStyle name="40 % – Zvýraznění3 6 4 7" xfId="13735"/>
    <cellStyle name="40 % – Zvýraznění3 6 4 8" xfId="25151"/>
    <cellStyle name="40 % – Zvýraznění3 6 4 9" xfId="36526"/>
    <cellStyle name="40 % – Zvýraznění3 6 5" xfId="4486"/>
    <cellStyle name="40 % – Zvýraznění3 6 5 2" xfId="4487"/>
    <cellStyle name="40 % – Zvýraznění3 6 5 2 2" xfId="9953"/>
    <cellStyle name="40 % – Zvýraznění3 6 5 2 2 2" xfId="17578"/>
    <cellStyle name="40 % – Zvýraznění3 6 5 2 2 3" xfId="28988"/>
    <cellStyle name="40 % – Zvýraznění3 6 5 2 2 4" xfId="40365"/>
    <cellStyle name="40 % – Zvýraznění3 6 5 2 3" xfId="21363"/>
    <cellStyle name="40 % – Zvýraznění3 6 5 2 3 2" xfId="32746"/>
    <cellStyle name="40 % – Zvýraznění3 6 5 2 3 3" xfId="44123"/>
    <cellStyle name="40 % – Zvýraznění3 6 5 2 4" xfId="13740"/>
    <cellStyle name="40 % – Zvýraznění3 6 5 2 5" xfId="25156"/>
    <cellStyle name="40 % – Zvýraznění3 6 5 2 6" xfId="36531"/>
    <cellStyle name="40 % – Zvýraznění3 6 5 3" xfId="4488"/>
    <cellStyle name="40 % – Zvýraznění3 6 5 3 2" xfId="9954"/>
    <cellStyle name="40 % – Zvýraznění3 6 5 3 2 2" xfId="17579"/>
    <cellStyle name="40 % – Zvýraznění3 6 5 3 2 3" xfId="28989"/>
    <cellStyle name="40 % – Zvýraznění3 6 5 3 2 4" xfId="40366"/>
    <cellStyle name="40 % – Zvýraznění3 6 5 3 3" xfId="21364"/>
    <cellStyle name="40 % – Zvýraznění3 6 5 3 3 2" xfId="32747"/>
    <cellStyle name="40 % – Zvýraznění3 6 5 3 3 3" xfId="44124"/>
    <cellStyle name="40 % – Zvýraznění3 6 5 3 4" xfId="13741"/>
    <cellStyle name="40 % – Zvýraznění3 6 5 3 5" xfId="25157"/>
    <cellStyle name="40 % – Zvýraznění3 6 5 3 6" xfId="36532"/>
    <cellStyle name="40 % – Zvýraznění3 6 5 4" xfId="4489"/>
    <cellStyle name="40 % – Zvýraznění3 6 5 4 2" xfId="9955"/>
    <cellStyle name="40 % – Zvýraznění3 6 5 4 2 2" xfId="17580"/>
    <cellStyle name="40 % – Zvýraznění3 6 5 4 2 3" xfId="28990"/>
    <cellStyle name="40 % – Zvýraznění3 6 5 4 2 4" xfId="40367"/>
    <cellStyle name="40 % – Zvýraznění3 6 5 4 3" xfId="21365"/>
    <cellStyle name="40 % – Zvýraznění3 6 5 4 3 2" xfId="32748"/>
    <cellStyle name="40 % – Zvýraznění3 6 5 4 3 3" xfId="44125"/>
    <cellStyle name="40 % – Zvýraznění3 6 5 4 4" xfId="13742"/>
    <cellStyle name="40 % – Zvýraznění3 6 5 4 5" xfId="25158"/>
    <cellStyle name="40 % – Zvýraznění3 6 5 4 6" xfId="36533"/>
    <cellStyle name="40 % – Zvýraznění3 6 5 5" xfId="9952"/>
    <cellStyle name="40 % – Zvýraznění3 6 5 5 2" xfId="15779"/>
    <cellStyle name="40 % – Zvýraznění3 6 5 5 3" xfId="27189"/>
    <cellStyle name="40 % – Zvýraznění3 6 5 5 4" xfId="38566"/>
    <cellStyle name="40 % – Zvýraznění3 6 5 6" xfId="21362"/>
    <cellStyle name="40 % – Zvýraznění3 6 5 6 2" xfId="32745"/>
    <cellStyle name="40 % – Zvýraznění3 6 5 6 3" xfId="44122"/>
    <cellStyle name="40 % – Zvýraznění3 6 5 7" xfId="13739"/>
    <cellStyle name="40 % – Zvýraznění3 6 5 8" xfId="25155"/>
    <cellStyle name="40 % – Zvýraznění3 6 5 9" xfId="36530"/>
    <cellStyle name="40 % – Zvýraznění3 6 6" xfId="4490"/>
    <cellStyle name="40 % – Zvýraznění3 6 6 2" xfId="4491"/>
    <cellStyle name="40 % – Zvýraznění3 6 6 2 2" xfId="9957"/>
    <cellStyle name="40 % – Zvýraznění3 6 6 2 2 2" xfId="17581"/>
    <cellStyle name="40 % – Zvýraznění3 6 6 2 2 3" xfId="28991"/>
    <cellStyle name="40 % – Zvýraznění3 6 6 2 2 4" xfId="40368"/>
    <cellStyle name="40 % – Zvýraznění3 6 6 2 3" xfId="21367"/>
    <cellStyle name="40 % – Zvýraznění3 6 6 2 3 2" xfId="32750"/>
    <cellStyle name="40 % – Zvýraznění3 6 6 2 3 3" xfId="44127"/>
    <cellStyle name="40 % – Zvýraznění3 6 6 2 4" xfId="13744"/>
    <cellStyle name="40 % – Zvýraznění3 6 6 2 5" xfId="25160"/>
    <cellStyle name="40 % – Zvýraznění3 6 6 2 6" xfId="36535"/>
    <cellStyle name="40 % – Zvýraznění3 6 6 3" xfId="4492"/>
    <cellStyle name="40 % – Zvýraznění3 6 6 3 2" xfId="9958"/>
    <cellStyle name="40 % – Zvýraznění3 6 6 3 2 2" xfId="17582"/>
    <cellStyle name="40 % – Zvýraznění3 6 6 3 2 3" xfId="28992"/>
    <cellStyle name="40 % – Zvýraznění3 6 6 3 2 4" xfId="40369"/>
    <cellStyle name="40 % – Zvýraznění3 6 6 3 3" xfId="21368"/>
    <cellStyle name="40 % – Zvýraznění3 6 6 3 3 2" xfId="32751"/>
    <cellStyle name="40 % – Zvýraznění3 6 6 3 3 3" xfId="44128"/>
    <cellStyle name="40 % – Zvýraznění3 6 6 3 4" xfId="13745"/>
    <cellStyle name="40 % – Zvýraznění3 6 6 3 5" xfId="25161"/>
    <cellStyle name="40 % – Zvýraznění3 6 6 3 6" xfId="36536"/>
    <cellStyle name="40 % – Zvýraznění3 6 6 4" xfId="4493"/>
    <cellStyle name="40 % – Zvýraznění3 6 6 4 2" xfId="9959"/>
    <cellStyle name="40 % – Zvýraznění3 6 6 4 2 2" xfId="17583"/>
    <cellStyle name="40 % – Zvýraznění3 6 6 4 2 3" xfId="28993"/>
    <cellStyle name="40 % – Zvýraznění3 6 6 4 2 4" xfId="40370"/>
    <cellStyle name="40 % – Zvýraznění3 6 6 4 3" xfId="21369"/>
    <cellStyle name="40 % – Zvýraznění3 6 6 4 3 2" xfId="32752"/>
    <cellStyle name="40 % – Zvýraznění3 6 6 4 3 3" xfId="44129"/>
    <cellStyle name="40 % – Zvýraznění3 6 6 4 4" xfId="13746"/>
    <cellStyle name="40 % – Zvýraznění3 6 6 4 5" xfId="25162"/>
    <cellStyle name="40 % – Zvýraznění3 6 6 4 6" xfId="36537"/>
    <cellStyle name="40 % – Zvýraznění3 6 6 5" xfId="9956"/>
    <cellStyle name="40 % – Zvýraznění3 6 6 5 2" xfId="15872"/>
    <cellStyle name="40 % – Zvýraznění3 6 6 5 3" xfId="27282"/>
    <cellStyle name="40 % – Zvýraznění3 6 6 5 4" xfId="38659"/>
    <cellStyle name="40 % – Zvýraznění3 6 6 6" xfId="21366"/>
    <cellStyle name="40 % – Zvýraznění3 6 6 6 2" xfId="32749"/>
    <cellStyle name="40 % – Zvýraznění3 6 6 6 3" xfId="44126"/>
    <cellStyle name="40 % – Zvýraznění3 6 6 7" xfId="13743"/>
    <cellStyle name="40 % – Zvýraznění3 6 6 8" xfId="25159"/>
    <cellStyle name="40 % – Zvýraznění3 6 6 9" xfId="36534"/>
    <cellStyle name="40 % – Zvýraznění3 6 7" xfId="4494"/>
    <cellStyle name="40 % – Zvýraznění3 6 7 2" xfId="4495"/>
    <cellStyle name="40 % – Zvýraznění3 6 7 2 2" xfId="9961"/>
    <cellStyle name="40 % – Zvýraznění3 6 7 2 2 2" xfId="17584"/>
    <cellStyle name="40 % – Zvýraznění3 6 7 2 2 3" xfId="28994"/>
    <cellStyle name="40 % – Zvýraznění3 6 7 2 2 4" xfId="40371"/>
    <cellStyle name="40 % – Zvýraznění3 6 7 2 3" xfId="21371"/>
    <cellStyle name="40 % – Zvýraznění3 6 7 2 3 2" xfId="32754"/>
    <cellStyle name="40 % – Zvýraznění3 6 7 2 3 3" xfId="44131"/>
    <cellStyle name="40 % – Zvýraznění3 6 7 2 4" xfId="13748"/>
    <cellStyle name="40 % – Zvýraznění3 6 7 2 5" xfId="25164"/>
    <cellStyle name="40 % – Zvýraznění3 6 7 2 6" xfId="36539"/>
    <cellStyle name="40 % – Zvýraznění3 6 7 3" xfId="4496"/>
    <cellStyle name="40 % – Zvýraznění3 6 7 3 2" xfId="9962"/>
    <cellStyle name="40 % – Zvýraznění3 6 7 3 2 2" xfId="17585"/>
    <cellStyle name="40 % – Zvýraznění3 6 7 3 2 3" xfId="28995"/>
    <cellStyle name="40 % – Zvýraznění3 6 7 3 2 4" xfId="40372"/>
    <cellStyle name="40 % – Zvýraznění3 6 7 3 3" xfId="21372"/>
    <cellStyle name="40 % – Zvýraznění3 6 7 3 3 2" xfId="32755"/>
    <cellStyle name="40 % – Zvýraznění3 6 7 3 3 3" xfId="44132"/>
    <cellStyle name="40 % – Zvýraznění3 6 7 3 4" xfId="13749"/>
    <cellStyle name="40 % – Zvýraznění3 6 7 3 5" xfId="25165"/>
    <cellStyle name="40 % – Zvýraznění3 6 7 3 6" xfId="36540"/>
    <cellStyle name="40 % – Zvýraznění3 6 7 4" xfId="4497"/>
    <cellStyle name="40 % – Zvýraznění3 6 7 4 2" xfId="9963"/>
    <cellStyle name="40 % – Zvýraznění3 6 7 4 2 2" xfId="17586"/>
    <cellStyle name="40 % – Zvýraznění3 6 7 4 2 3" xfId="28996"/>
    <cellStyle name="40 % – Zvýraznění3 6 7 4 2 4" xfId="40373"/>
    <cellStyle name="40 % – Zvýraznění3 6 7 4 3" xfId="21373"/>
    <cellStyle name="40 % – Zvýraznění3 6 7 4 3 2" xfId="32756"/>
    <cellStyle name="40 % – Zvýraznění3 6 7 4 3 3" xfId="44133"/>
    <cellStyle name="40 % – Zvýraznění3 6 7 4 4" xfId="13750"/>
    <cellStyle name="40 % – Zvýraznění3 6 7 4 5" xfId="25166"/>
    <cellStyle name="40 % – Zvýraznění3 6 7 4 6" xfId="36541"/>
    <cellStyle name="40 % – Zvýraznění3 6 7 5" xfId="9960"/>
    <cellStyle name="40 % – Zvýraznění3 6 7 5 2" xfId="15955"/>
    <cellStyle name="40 % – Zvýraznění3 6 7 5 3" xfId="27365"/>
    <cellStyle name="40 % – Zvýraznění3 6 7 5 4" xfId="38742"/>
    <cellStyle name="40 % – Zvýraznění3 6 7 6" xfId="21370"/>
    <cellStyle name="40 % – Zvýraznění3 6 7 6 2" xfId="32753"/>
    <cellStyle name="40 % – Zvýraznění3 6 7 6 3" xfId="44130"/>
    <cellStyle name="40 % – Zvýraznění3 6 7 7" xfId="13747"/>
    <cellStyle name="40 % – Zvýraznění3 6 7 8" xfId="25163"/>
    <cellStyle name="40 % – Zvýraznění3 6 7 9" xfId="36538"/>
    <cellStyle name="40 % – Zvýraznění3 6 8" xfId="4498"/>
    <cellStyle name="40 % – Zvýraznění3 6 8 2" xfId="9964"/>
    <cellStyle name="40 % – Zvýraznění3 6 8 2 2" xfId="17587"/>
    <cellStyle name="40 % – Zvýraznění3 6 8 2 3" xfId="28997"/>
    <cellStyle name="40 % – Zvýraznění3 6 8 2 4" xfId="40374"/>
    <cellStyle name="40 % – Zvýraznění3 6 8 3" xfId="21374"/>
    <cellStyle name="40 % – Zvýraznění3 6 8 3 2" xfId="32757"/>
    <cellStyle name="40 % – Zvýraznění3 6 8 3 3" xfId="44134"/>
    <cellStyle name="40 % – Zvýraznění3 6 8 4" xfId="13751"/>
    <cellStyle name="40 % – Zvýraznění3 6 8 5" xfId="25167"/>
    <cellStyle name="40 % – Zvýraznění3 6 8 6" xfId="36542"/>
    <cellStyle name="40 % – Zvýraznění3 6 9" xfId="4499"/>
    <cellStyle name="40 % – Zvýraznění3 6 9 2" xfId="9965"/>
    <cellStyle name="40 % – Zvýraznění3 6 9 2 2" xfId="17588"/>
    <cellStyle name="40 % – Zvýraznění3 6 9 2 3" xfId="28998"/>
    <cellStyle name="40 % – Zvýraznění3 6 9 2 4" xfId="40375"/>
    <cellStyle name="40 % – Zvýraznění3 6 9 3" xfId="21375"/>
    <cellStyle name="40 % – Zvýraznění3 6 9 3 2" xfId="32758"/>
    <cellStyle name="40 % – Zvýraznění3 6 9 3 3" xfId="44135"/>
    <cellStyle name="40 % – Zvýraznění3 6 9 4" xfId="13752"/>
    <cellStyle name="40 % – Zvýraznění3 6 9 5" xfId="25168"/>
    <cellStyle name="40 % – Zvýraznění3 6 9 6" xfId="36543"/>
    <cellStyle name="40 % – Zvýraznění3 7" xfId="530"/>
    <cellStyle name="40 % – Zvýraznění3 7 10" xfId="34350"/>
    <cellStyle name="40 % – Zvýraznění3 7 2" xfId="4500"/>
    <cellStyle name="40 % – Zvýraznění3 7 2 2" xfId="9966"/>
    <cellStyle name="40 % – Zvýraznění3 7 2 2 2" xfId="17589"/>
    <cellStyle name="40 % – Zvýraznění3 7 2 2 3" xfId="28999"/>
    <cellStyle name="40 % – Zvýraznění3 7 2 2 4" xfId="40376"/>
    <cellStyle name="40 % – Zvýraznění3 7 2 3" xfId="21376"/>
    <cellStyle name="40 % – Zvýraznění3 7 2 3 2" xfId="32759"/>
    <cellStyle name="40 % – Zvýraznění3 7 2 3 3" xfId="44136"/>
    <cellStyle name="40 % – Zvýraznění3 7 2 4" xfId="13753"/>
    <cellStyle name="40 % – Zvýraznění3 7 2 5" xfId="25169"/>
    <cellStyle name="40 % – Zvýraznění3 7 2 6" xfId="36544"/>
    <cellStyle name="40 % – Zvýraznění3 7 3" xfId="4501"/>
    <cellStyle name="40 % – Zvýraznění3 7 3 2" xfId="9967"/>
    <cellStyle name="40 % – Zvýraznění3 7 3 2 2" xfId="17590"/>
    <cellStyle name="40 % – Zvýraznění3 7 3 2 3" xfId="29000"/>
    <cellStyle name="40 % – Zvýraznění3 7 3 2 4" xfId="40377"/>
    <cellStyle name="40 % – Zvýraznění3 7 3 3" xfId="21377"/>
    <cellStyle name="40 % – Zvýraznění3 7 3 3 2" xfId="32760"/>
    <cellStyle name="40 % – Zvýraznění3 7 3 3 3" xfId="44137"/>
    <cellStyle name="40 % – Zvýraznění3 7 3 4" xfId="13754"/>
    <cellStyle name="40 % – Zvýraznění3 7 3 5" xfId="25170"/>
    <cellStyle name="40 % – Zvýraznění3 7 3 6" xfId="36545"/>
    <cellStyle name="40 % – Zvýraznění3 7 4" xfId="4502"/>
    <cellStyle name="40 % – Zvýraznění3 7 4 2" xfId="9968"/>
    <cellStyle name="40 % – Zvýraznění3 7 4 2 2" xfId="17591"/>
    <cellStyle name="40 % – Zvýraznění3 7 4 2 3" xfId="29001"/>
    <cellStyle name="40 % – Zvýraznění3 7 4 2 4" xfId="40378"/>
    <cellStyle name="40 % – Zvýraznění3 7 4 3" xfId="21378"/>
    <cellStyle name="40 % – Zvýraznění3 7 4 3 2" xfId="32761"/>
    <cellStyle name="40 % – Zvýraznění3 7 4 3 3" xfId="44138"/>
    <cellStyle name="40 % – Zvýraznění3 7 4 4" xfId="13755"/>
    <cellStyle name="40 % – Zvýraznění3 7 4 5" xfId="25171"/>
    <cellStyle name="40 % – Zvýraznění3 7 4 6" xfId="36546"/>
    <cellStyle name="40 % – Zvýraznění3 7 5" xfId="4503"/>
    <cellStyle name="40 % – Zvýraznění3 7 5 2" xfId="9969"/>
    <cellStyle name="40 % – Zvýraznění3 7 5 2 2" xfId="18758"/>
    <cellStyle name="40 % – Zvýraznění3 7 5 2 3" xfId="30152"/>
    <cellStyle name="40 % – Zvýraznění3 7 5 2 4" xfId="41529"/>
    <cellStyle name="40 % – Zvýraznění3 7 5 3" xfId="21379"/>
    <cellStyle name="40 % – Zvýraznění3 7 5 3 2" xfId="32762"/>
    <cellStyle name="40 % – Zvýraznění3 7 5 3 3" xfId="44139"/>
    <cellStyle name="40 % – Zvýraznění3 7 5 4" xfId="13756"/>
    <cellStyle name="40 % – Zvýraznění3 7 5 5" xfId="25172"/>
    <cellStyle name="40 % – Zvýraznění3 7 5 6" xfId="36547"/>
    <cellStyle name="40 % – Zvýraznění3 7 6" xfId="7771"/>
    <cellStyle name="40 % – Zvýraznění3 7 6 2" xfId="15267"/>
    <cellStyle name="40 % – Zvýraznění3 7 6 3" xfId="26680"/>
    <cellStyle name="40 % – Zvýraznění3 7 6 4" xfId="38057"/>
    <cellStyle name="40 % – Zvýraznění3 7 7" xfId="19175"/>
    <cellStyle name="40 % – Zvýraznění3 7 7 2" xfId="30565"/>
    <cellStyle name="40 % – Zvýraznění3 7 7 3" xfId="41942"/>
    <cellStyle name="40 % – Zvýraznění3 7 8" xfId="11559"/>
    <cellStyle name="40 % – Zvýraznění3 7 9" xfId="22975"/>
    <cellStyle name="40 % – Zvýraznění3 8" xfId="4504"/>
    <cellStyle name="40 % – Zvýraznění3 8 2" xfId="4505"/>
    <cellStyle name="40 % – Zvýraznění3 8 2 2" xfId="9970"/>
    <cellStyle name="40 % – Zvýraznění3 8 2 2 2" xfId="15507"/>
    <cellStyle name="40 % – Zvýraznění3 8 2 2 3" xfId="26918"/>
    <cellStyle name="40 % – Zvýraznění3 8 2 2 4" xfId="38295"/>
    <cellStyle name="40 % – Zvýraznění3 8 2 3" xfId="21380"/>
    <cellStyle name="40 % – Zvýraznění3 8 2 3 2" xfId="32763"/>
    <cellStyle name="40 % – Zvýraznění3 8 2 3 3" xfId="44140"/>
    <cellStyle name="40 % – Zvýraznění3 8 2 4" xfId="13757"/>
    <cellStyle name="40 % – Zvýraznění3 8 2 5" xfId="25173"/>
    <cellStyle name="40 % – Zvýraznění3 8 2 6" xfId="36548"/>
    <cellStyle name="40 % – Zvýraznění3 8 3" xfId="4506"/>
    <cellStyle name="40 % – Zvýraznění3 8 3 2" xfId="9971"/>
    <cellStyle name="40 % – Zvýraznění3 8 3 2 2" xfId="17592"/>
    <cellStyle name="40 % – Zvýraznění3 8 3 2 3" xfId="29002"/>
    <cellStyle name="40 % – Zvýraznění3 8 3 2 4" xfId="40379"/>
    <cellStyle name="40 % – Zvýraznění3 8 3 3" xfId="21381"/>
    <cellStyle name="40 % – Zvýraznění3 8 3 3 2" xfId="32764"/>
    <cellStyle name="40 % – Zvýraznění3 8 3 3 3" xfId="44141"/>
    <cellStyle name="40 % – Zvýraznění3 8 3 4" xfId="13758"/>
    <cellStyle name="40 % – Zvýraznění3 8 3 5" xfId="25174"/>
    <cellStyle name="40 % – Zvýraznění3 8 3 6" xfId="36549"/>
    <cellStyle name="40 % – Zvýraznění3 8 4" xfId="4507"/>
    <cellStyle name="40 % – Zvýraznění3 8 4 2" xfId="9972"/>
    <cellStyle name="40 % – Zvýraznění3 8 4 2 2" xfId="17593"/>
    <cellStyle name="40 % – Zvýraznění3 8 4 2 3" xfId="29003"/>
    <cellStyle name="40 % – Zvýraznění3 8 4 2 4" xfId="40380"/>
    <cellStyle name="40 % – Zvýraznění3 8 4 3" xfId="21382"/>
    <cellStyle name="40 % – Zvýraznění3 8 4 3 2" xfId="32765"/>
    <cellStyle name="40 % – Zvýraznění3 8 4 3 3" xfId="44142"/>
    <cellStyle name="40 % – Zvýraznění3 8 4 4" xfId="13759"/>
    <cellStyle name="40 % – Zvýraznění3 8 4 5" xfId="25175"/>
    <cellStyle name="40 % – Zvýraznění3 8 4 6" xfId="36550"/>
    <cellStyle name="40 % – Zvýraznění3 8 5" xfId="4508"/>
    <cellStyle name="40 % – Zvýraznění3 9" xfId="4509"/>
    <cellStyle name="40 % – Zvýraznění3 9 2" xfId="4510"/>
    <cellStyle name="40 % – Zvýraznění3 9 2 2" xfId="9974"/>
    <cellStyle name="40 % – Zvýraznění3 9 2 2 2" xfId="17594"/>
    <cellStyle name="40 % – Zvýraznění3 9 2 2 3" xfId="29004"/>
    <cellStyle name="40 % – Zvýraznění3 9 2 2 4" xfId="40381"/>
    <cellStyle name="40 % – Zvýraznění3 9 2 3" xfId="21384"/>
    <cellStyle name="40 % – Zvýraznění3 9 2 3 2" xfId="32767"/>
    <cellStyle name="40 % – Zvýraznění3 9 2 3 3" xfId="44144"/>
    <cellStyle name="40 % – Zvýraznění3 9 2 4" xfId="13761"/>
    <cellStyle name="40 % – Zvýraznění3 9 2 5" xfId="25177"/>
    <cellStyle name="40 % – Zvýraznění3 9 2 6" xfId="36552"/>
    <cellStyle name="40 % – Zvýraznění3 9 3" xfId="4511"/>
    <cellStyle name="40 % – Zvýraznění3 9 3 2" xfId="9975"/>
    <cellStyle name="40 % – Zvýraznění3 9 3 2 2" xfId="17595"/>
    <cellStyle name="40 % – Zvýraznění3 9 3 2 3" xfId="29005"/>
    <cellStyle name="40 % – Zvýraznění3 9 3 2 4" xfId="40382"/>
    <cellStyle name="40 % – Zvýraznění3 9 3 3" xfId="21385"/>
    <cellStyle name="40 % – Zvýraznění3 9 3 3 2" xfId="32768"/>
    <cellStyle name="40 % – Zvýraznění3 9 3 3 3" xfId="44145"/>
    <cellStyle name="40 % – Zvýraznění3 9 3 4" xfId="13762"/>
    <cellStyle name="40 % – Zvýraznění3 9 3 5" xfId="25178"/>
    <cellStyle name="40 % – Zvýraznění3 9 3 6" xfId="36553"/>
    <cellStyle name="40 % – Zvýraznění3 9 4" xfId="4512"/>
    <cellStyle name="40 % – Zvýraznění3 9 4 2" xfId="9976"/>
    <cellStyle name="40 % – Zvýraznění3 9 4 2 2" xfId="17596"/>
    <cellStyle name="40 % – Zvýraznění3 9 4 2 3" xfId="29006"/>
    <cellStyle name="40 % – Zvýraznění3 9 4 2 4" xfId="40383"/>
    <cellStyle name="40 % – Zvýraznění3 9 4 3" xfId="21386"/>
    <cellStyle name="40 % – Zvýraznění3 9 4 3 2" xfId="32769"/>
    <cellStyle name="40 % – Zvýraznění3 9 4 3 3" xfId="44146"/>
    <cellStyle name="40 % – Zvýraznění3 9 4 4" xfId="13763"/>
    <cellStyle name="40 % – Zvýraznění3 9 4 5" xfId="25179"/>
    <cellStyle name="40 % – Zvýraznění3 9 4 6" xfId="36554"/>
    <cellStyle name="40 % – Zvýraznění3 9 5" xfId="9973"/>
    <cellStyle name="40 % – Zvýraznění3 9 5 2" xfId="15600"/>
    <cellStyle name="40 % – Zvýraznění3 9 5 3" xfId="27010"/>
    <cellStyle name="40 % – Zvýraznění3 9 5 4" xfId="38387"/>
    <cellStyle name="40 % – Zvýraznění3 9 6" xfId="21383"/>
    <cellStyle name="40 % – Zvýraznění3 9 6 2" xfId="32766"/>
    <cellStyle name="40 % – Zvýraznění3 9 6 3" xfId="44143"/>
    <cellStyle name="40 % – Zvýraznění3 9 7" xfId="13760"/>
    <cellStyle name="40 % – Zvýraznění3 9 8" xfId="25176"/>
    <cellStyle name="40 % – Zvýraznění3 9 9" xfId="36551"/>
    <cellStyle name="40 % – Zvýraznění4" xfId="19" builtinId="43" customBuiltin="1"/>
    <cellStyle name="40 % – Zvýraznění4 10" xfId="4513"/>
    <cellStyle name="40 % – Zvýraznění4 10 2" xfId="4514"/>
    <cellStyle name="40 % – Zvýraznění4 10 2 2" xfId="9978"/>
    <cellStyle name="40 % – Zvýraznění4 10 2 2 2" xfId="17597"/>
    <cellStyle name="40 % – Zvýraznění4 10 2 2 3" xfId="29007"/>
    <cellStyle name="40 % – Zvýraznění4 10 2 2 4" xfId="40384"/>
    <cellStyle name="40 % – Zvýraznění4 10 2 3" xfId="21388"/>
    <cellStyle name="40 % – Zvýraznění4 10 2 3 2" xfId="32771"/>
    <cellStyle name="40 % – Zvýraznění4 10 2 3 3" xfId="44148"/>
    <cellStyle name="40 % – Zvýraznění4 10 2 4" xfId="13765"/>
    <cellStyle name="40 % – Zvýraznění4 10 2 5" xfId="25181"/>
    <cellStyle name="40 % – Zvýraznění4 10 2 6" xfId="36556"/>
    <cellStyle name="40 % – Zvýraznění4 10 3" xfId="4515"/>
    <cellStyle name="40 % – Zvýraznění4 10 3 2" xfId="9979"/>
    <cellStyle name="40 % – Zvýraznění4 10 3 2 2" xfId="17598"/>
    <cellStyle name="40 % – Zvýraznění4 10 3 2 3" xfId="29008"/>
    <cellStyle name="40 % – Zvýraznění4 10 3 2 4" xfId="40385"/>
    <cellStyle name="40 % – Zvýraznění4 10 3 3" xfId="21389"/>
    <cellStyle name="40 % – Zvýraznění4 10 3 3 2" xfId="32772"/>
    <cellStyle name="40 % – Zvýraznění4 10 3 3 3" xfId="44149"/>
    <cellStyle name="40 % – Zvýraznění4 10 3 4" xfId="13766"/>
    <cellStyle name="40 % – Zvýraznění4 10 3 5" xfId="25182"/>
    <cellStyle name="40 % – Zvýraznění4 10 3 6" xfId="36557"/>
    <cellStyle name="40 % – Zvýraznění4 10 4" xfId="4516"/>
    <cellStyle name="40 % – Zvýraznění4 10 4 2" xfId="9980"/>
    <cellStyle name="40 % – Zvýraznění4 10 4 2 2" xfId="17599"/>
    <cellStyle name="40 % – Zvýraznění4 10 4 2 3" xfId="29009"/>
    <cellStyle name="40 % – Zvýraznění4 10 4 2 4" xfId="40386"/>
    <cellStyle name="40 % – Zvýraznění4 10 4 3" xfId="21390"/>
    <cellStyle name="40 % – Zvýraznění4 10 4 3 2" xfId="32773"/>
    <cellStyle name="40 % – Zvýraznění4 10 4 3 3" xfId="44150"/>
    <cellStyle name="40 % – Zvýraznění4 10 4 4" xfId="13767"/>
    <cellStyle name="40 % – Zvýraznění4 10 4 5" xfId="25183"/>
    <cellStyle name="40 % – Zvýraznění4 10 4 6" xfId="36558"/>
    <cellStyle name="40 % – Zvýraznění4 10 5" xfId="9977"/>
    <cellStyle name="40 % – Zvýraznění4 10 5 2" xfId="15757"/>
    <cellStyle name="40 % – Zvýraznění4 10 5 3" xfId="27167"/>
    <cellStyle name="40 % – Zvýraznění4 10 5 4" xfId="38544"/>
    <cellStyle name="40 % – Zvýraznění4 10 6" xfId="21387"/>
    <cellStyle name="40 % – Zvýraznění4 10 6 2" xfId="32770"/>
    <cellStyle name="40 % – Zvýraznění4 10 6 3" xfId="44147"/>
    <cellStyle name="40 % – Zvýraznění4 10 7" xfId="13764"/>
    <cellStyle name="40 % – Zvýraznění4 10 8" xfId="25180"/>
    <cellStyle name="40 % – Zvýraznění4 10 9" xfId="36555"/>
    <cellStyle name="40 % – Zvýraznění4 11" xfId="4517"/>
    <cellStyle name="40 % – Zvýraznění4 11 2" xfId="4518"/>
    <cellStyle name="40 % – Zvýraznění4 11 2 2" xfId="9982"/>
    <cellStyle name="40 % – Zvýraznění4 11 2 2 2" xfId="17600"/>
    <cellStyle name="40 % – Zvýraznění4 11 2 2 3" xfId="29010"/>
    <cellStyle name="40 % – Zvýraznění4 11 2 2 4" xfId="40387"/>
    <cellStyle name="40 % – Zvýraznění4 11 2 3" xfId="21392"/>
    <cellStyle name="40 % – Zvýraznění4 11 2 3 2" xfId="32775"/>
    <cellStyle name="40 % – Zvýraznění4 11 2 3 3" xfId="44152"/>
    <cellStyle name="40 % – Zvýraznění4 11 2 4" xfId="13769"/>
    <cellStyle name="40 % – Zvýraznění4 11 2 5" xfId="25185"/>
    <cellStyle name="40 % – Zvýraznění4 11 2 6" xfId="36560"/>
    <cellStyle name="40 % – Zvýraznění4 11 3" xfId="4519"/>
    <cellStyle name="40 % – Zvýraznění4 11 3 2" xfId="9983"/>
    <cellStyle name="40 % – Zvýraznění4 11 3 2 2" xfId="17601"/>
    <cellStyle name="40 % – Zvýraznění4 11 3 2 3" xfId="29011"/>
    <cellStyle name="40 % – Zvýraznění4 11 3 2 4" xfId="40388"/>
    <cellStyle name="40 % – Zvýraznění4 11 3 3" xfId="21393"/>
    <cellStyle name="40 % – Zvýraznění4 11 3 3 2" xfId="32776"/>
    <cellStyle name="40 % – Zvýraznění4 11 3 3 3" xfId="44153"/>
    <cellStyle name="40 % – Zvýraznění4 11 3 4" xfId="13770"/>
    <cellStyle name="40 % – Zvýraznění4 11 3 5" xfId="25186"/>
    <cellStyle name="40 % – Zvýraznění4 11 3 6" xfId="36561"/>
    <cellStyle name="40 % – Zvýraznění4 11 4" xfId="4520"/>
    <cellStyle name="40 % – Zvýraznění4 11 4 2" xfId="9984"/>
    <cellStyle name="40 % – Zvýraznění4 11 4 2 2" xfId="17602"/>
    <cellStyle name="40 % – Zvýraznění4 11 4 2 3" xfId="29012"/>
    <cellStyle name="40 % – Zvýraznění4 11 4 2 4" xfId="40389"/>
    <cellStyle name="40 % – Zvýraznění4 11 4 3" xfId="21394"/>
    <cellStyle name="40 % – Zvýraznění4 11 4 3 2" xfId="32777"/>
    <cellStyle name="40 % – Zvýraznění4 11 4 3 3" xfId="44154"/>
    <cellStyle name="40 % – Zvýraznění4 11 4 4" xfId="13771"/>
    <cellStyle name="40 % – Zvýraznění4 11 4 5" xfId="25187"/>
    <cellStyle name="40 % – Zvýraznění4 11 4 6" xfId="36562"/>
    <cellStyle name="40 % – Zvýraznění4 11 5" xfId="9981"/>
    <cellStyle name="40 % – Zvýraznění4 11 5 2" xfId="15851"/>
    <cellStyle name="40 % – Zvýraznění4 11 5 3" xfId="27261"/>
    <cellStyle name="40 % – Zvýraznění4 11 5 4" xfId="38638"/>
    <cellStyle name="40 % – Zvýraznění4 11 6" xfId="21391"/>
    <cellStyle name="40 % – Zvýraznění4 11 6 2" xfId="32774"/>
    <cellStyle name="40 % – Zvýraznění4 11 6 3" xfId="44151"/>
    <cellStyle name="40 % – Zvýraznění4 11 7" xfId="13768"/>
    <cellStyle name="40 % – Zvýraznění4 11 8" xfId="25184"/>
    <cellStyle name="40 % – Zvýraznění4 11 9" xfId="36559"/>
    <cellStyle name="40 % – Zvýraznění4 12" xfId="4521"/>
    <cellStyle name="40 % – Zvýraznění4 12 2" xfId="4522"/>
    <cellStyle name="40 % – Zvýraznění4 12 2 2" xfId="9986"/>
    <cellStyle name="40 % – Zvýraznění4 12 2 2 2" xfId="17603"/>
    <cellStyle name="40 % – Zvýraznění4 12 2 2 3" xfId="29013"/>
    <cellStyle name="40 % – Zvýraznění4 12 2 2 4" xfId="40390"/>
    <cellStyle name="40 % – Zvýraznění4 12 2 3" xfId="21396"/>
    <cellStyle name="40 % – Zvýraznění4 12 2 3 2" xfId="32779"/>
    <cellStyle name="40 % – Zvýraznění4 12 2 3 3" xfId="44156"/>
    <cellStyle name="40 % – Zvýraznění4 12 2 4" xfId="13773"/>
    <cellStyle name="40 % – Zvýraznění4 12 2 5" xfId="25189"/>
    <cellStyle name="40 % – Zvýraznění4 12 2 6" xfId="36564"/>
    <cellStyle name="40 % – Zvýraznění4 12 3" xfId="4523"/>
    <cellStyle name="40 % – Zvýraznění4 12 3 2" xfId="9987"/>
    <cellStyle name="40 % – Zvýraznění4 12 3 2 2" xfId="17604"/>
    <cellStyle name="40 % – Zvýraznění4 12 3 2 3" xfId="29014"/>
    <cellStyle name="40 % – Zvýraznění4 12 3 2 4" xfId="40391"/>
    <cellStyle name="40 % – Zvýraznění4 12 3 3" xfId="21397"/>
    <cellStyle name="40 % – Zvýraznění4 12 3 3 2" xfId="32780"/>
    <cellStyle name="40 % – Zvýraznění4 12 3 3 3" xfId="44157"/>
    <cellStyle name="40 % – Zvýraznění4 12 3 4" xfId="13774"/>
    <cellStyle name="40 % – Zvýraznění4 12 3 5" xfId="25190"/>
    <cellStyle name="40 % – Zvýraznění4 12 3 6" xfId="36565"/>
    <cellStyle name="40 % – Zvýraznění4 12 4" xfId="4524"/>
    <cellStyle name="40 % – Zvýraznění4 12 4 2" xfId="9988"/>
    <cellStyle name="40 % – Zvýraznění4 12 4 2 2" xfId="17605"/>
    <cellStyle name="40 % – Zvýraznění4 12 4 2 3" xfId="29015"/>
    <cellStyle name="40 % – Zvýraznění4 12 4 2 4" xfId="40392"/>
    <cellStyle name="40 % – Zvýraznění4 12 4 3" xfId="21398"/>
    <cellStyle name="40 % – Zvýraznění4 12 4 3 2" xfId="32781"/>
    <cellStyle name="40 % – Zvýraznění4 12 4 3 3" xfId="44158"/>
    <cellStyle name="40 % – Zvýraznění4 12 4 4" xfId="13775"/>
    <cellStyle name="40 % – Zvýraznění4 12 4 5" xfId="25191"/>
    <cellStyle name="40 % – Zvýraznění4 12 4 6" xfId="36566"/>
    <cellStyle name="40 % – Zvýraznění4 12 5" xfId="9985"/>
    <cellStyle name="40 % – Zvýraznění4 12 5 2" xfId="15939"/>
    <cellStyle name="40 % – Zvýraznění4 12 5 3" xfId="27349"/>
    <cellStyle name="40 % – Zvýraznění4 12 5 4" xfId="38726"/>
    <cellStyle name="40 % – Zvýraznění4 12 6" xfId="21395"/>
    <cellStyle name="40 % – Zvýraznění4 12 6 2" xfId="32778"/>
    <cellStyle name="40 % – Zvýraznění4 12 6 3" xfId="44155"/>
    <cellStyle name="40 % – Zvýraznění4 12 7" xfId="13772"/>
    <cellStyle name="40 % – Zvýraznění4 12 8" xfId="25188"/>
    <cellStyle name="40 % – Zvýraznění4 12 9" xfId="36563"/>
    <cellStyle name="40 % – Zvýraznění4 13" xfId="4525"/>
    <cellStyle name="40 % – Zvýraznění4 13 2" xfId="4526"/>
    <cellStyle name="40 % – Zvýraznění4 14" xfId="4527"/>
    <cellStyle name="40 % – Zvýraznění4 14 2" xfId="4528"/>
    <cellStyle name="40 % – Zvýraznění4 15" xfId="4529"/>
    <cellStyle name="40 % – Zvýraznění4 15 2" xfId="4530"/>
    <cellStyle name="40 % – Zvýraznění4 16" xfId="4531"/>
    <cellStyle name="40 % – Zvýraznění4 16 2" xfId="4532"/>
    <cellStyle name="40 % – Zvýraznění4 17" xfId="4533"/>
    <cellStyle name="40 % – Zvýraznění4 17 2" xfId="4534"/>
    <cellStyle name="40 % – Zvýraznění4 18" xfId="4535"/>
    <cellStyle name="40 % – Zvýraznění4 18 2" xfId="4536"/>
    <cellStyle name="40 % – Zvýraznění4 19" xfId="4537"/>
    <cellStyle name="40 % – Zvýraznění4 19 2" xfId="4538"/>
    <cellStyle name="40 % – Zvýraznění4 2" xfId="20"/>
    <cellStyle name="40 % – Zvýraznění4 2 10" xfId="4539"/>
    <cellStyle name="40 % – Zvýraznění4 2 10 2" xfId="4540"/>
    <cellStyle name="40 % – Zvýraznění4 2 11" xfId="4541"/>
    <cellStyle name="40 % – Zvýraznění4 2 11 2" xfId="4542"/>
    <cellStyle name="40 % – Zvýraznění4 2 12" xfId="4543"/>
    <cellStyle name="40 % – Zvýraznění4 2 12 2" xfId="4544"/>
    <cellStyle name="40 % – Zvýraznění4 2 13" xfId="4545"/>
    <cellStyle name="40 % – Zvýraznění4 2 13 2" xfId="4546"/>
    <cellStyle name="40 % – Zvýraznění4 2 14" xfId="4547"/>
    <cellStyle name="40 % – Zvýraznění4 2 2" xfId="110"/>
    <cellStyle name="40 % – Zvýraznění4 2 2 10" xfId="4548"/>
    <cellStyle name="40 % – Zvýraznění4 2 2 10 2" xfId="4549"/>
    <cellStyle name="40 % – Zvýraznění4 2 2 11" xfId="4550"/>
    <cellStyle name="40 % – Zvýraznění4 2 2 11 2" xfId="4551"/>
    <cellStyle name="40 % – Zvýraznění4 2 2 12" xfId="4552"/>
    <cellStyle name="40 % – Zvýraznění4 2 2 12 2" xfId="4553"/>
    <cellStyle name="40 % – Zvýraznění4 2 2 13" xfId="4554"/>
    <cellStyle name="40 % – Zvýraznění4 2 2 2" xfId="233"/>
    <cellStyle name="40 % – Zvýraznění4 2 2 2 10" xfId="4555"/>
    <cellStyle name="40 % – Zvýraznění4 2 2 2 2" xfId="4556"/>
    <cellStyle name="40 % – Zvýraznění4 2 2 2 2 2" xfId="4557"/>
    <cellStyle name="40 % – Zvýraznění4 2 2 2 3" xfId="4558"/>
    <cellStyle name="40 % – Zvýraznění4 2 2 2 3 2" xfId="4559"/>
    <cellStyle name="40 % – Zvýraznění4 2 2 2 4" xfId="4560"/>
    <cellStyle name="40 % – Zvýraznění4 2 2 2 4 2" xfId="4561"/>
    <cellStyle name="40 % – Zvýraznění4 2 2 2 5" xfId="4562"/>
    <cellStyle name="40 % – Zvýraznění4 2 2 2 5 2" xfId="4563"/>
    <cellStyle name="40 % – Zvýraznění4 2 2 2 6" xfId="4564"/>
    <cellStyle name="40 % – Zvýraznění4 2 2 2 6 2" xfId="4565"/>
    <cellStyle name="40 % – Zvýraznění4 2 2 2 7" xfId="4566"/>
    <cellStyle name="40 % – Zvýraznění4 2 2 2 7 2" xfId="4567"/>
    <cellStyle name="40 % – Zvýraznění4 2 2 2 8" xfId="4568"/>
    <cellStyle name="40 % – Zvýraznění4 2 2 2 8 2" xfId="4569"/>
    <cellStyle name="40 % – Zvýraznění4 2 2 2 9" xfId="4570"/>
    <cellStyle name="40 % – Zvýraznění4 2 2 2 9 2" xfId="4571"/>
    <cellStyle name="40 % – Zvýraznění4 2 2 3" xfId="263"/>
    <cellStyle name="40 % – Zvýraznění4 2 2 3 10" xfId="4572"/>
    <cellStyle name="40 % – Zvýraznění4 2 2 3 2" xfId="4573"/>
    <cellStyle name="40 % – Zvýraznění4 2 2 3 2 2" xfId="4574"/>
    <cellStyle name="40 % – Zvýraznění4 2 2 3 3" xfId="4575"/>
    <cellStyle name="40 % – Zvýraznění4 2 2 3 3 2" xfId="4576"/>
    <cellStyle name="40 % – Zvýraznění4 2 2 3 4" xfId="4577"/>
    <cellStyle name="40 % – Zvýraznění4 2 2 3 4 2" xfId="4578"/>
    <cellStyle name="40 % – Zvýraznění4 2 2 3 5" xfId="4579"/>
    <cellStyle name="40 % – Zvýraznění4 2 2 3 5 2" xfId="4580"/>
    <cellStyle name="40 % – Zvýraznění4 2 2 3 6" xfId="4581"/>
    <cellStyle name="40 % – Zvýraznění4 2 2 3 6 2" xfId="4582"/>
    <cellStyle name="40 % – Zvýraznění4 2 2 3 7" xfId="4583"/>
    <cellStyle name="40 % – Zvýraznění4 2 2 3 7 2" xfId="4584"/>
    <cellStyle name="40 % – Zvýraznění4 2 2 3 8" xfId="4585"/>
    <cellStyle name="40 % – Zvýraznění4 2 2 3 8 2" xfId="4586"/>
    <cellStyle name="40 % – Zvýraznění4 2 2 3 9" xfId="4587"/>
    <cellStyle name="40 % – Zvýraznění4 2 2 3 9 2" xfId="4588"/>
    <cellStyle name="40 % – Zvýraznění4 2 2 4" xfId="531"/>
    <cellStyle name="40 % – Zvýraznění4 2 2 4 10" xfId="4589"/>
    <cellStyle name="40 % – Zvýraznění4 2 2 4 2" xfId="4590"/>
    <cellStyle name="40 % – Zvýraznění4 2 2 4 2 2" xfId="4591"/>
    <cellStyle name="40 % – Zvýraznění4 2 2 4 3" xfId="4592"/>
    <cellStyle name="40 % – Zvýraznění4 2 2 4 3 2" xfId="4593"/>
    <cellStyle name="40 % – Zvýraznění4 2 2 4 4" xfId="4594"/>
    <cellStyle name="40 % – Zvýraznění4 2 2 4 4 2" xfId="4595"/>
    <cellStyle name="40 % – Zvýraznění4 2 2 4 5" xfId="4596"/>
    <cellStyle name="40 % – Zvýraznění4 2 2 4 5 2" xfId="4597"/>
    <cellStyle name="40 % – Zvýraznění4 2 2 4 6" xfId="4598"/>
    <cellStyle name="40 % – Zvýraznění4 2 2 4 6 2" xfId="4599"/>
    <cellStyle name="40 % – Zvýraznění4 2 2 4 7" xfId="4600"/>
    <cellStyle name="40 % – Zvýraznění4 2 2 4 7 2" xfId="4601"/>
    <cellStyle name="40 % – Zvýraznění4 2 2 4 8" xfId="4602"/>
    <cellStyle name="40 % – Zvýraznění4 2 2 4 8 2" xfId="4603"/>
    <cellStyle name="40 % – Zvýraznění4 2 2 4 9" xfId="4604"/>
    <cellStyle name="40 % – Zvýraznění4 2 2 4 9 2" xfId="4605"/>
    <cellStyle name="40 % – Zvýraznění4 2 2 5" xfId="4606"/>
    <cellStyle name="40 % – Zvýraznění4 2 2 5 2" xfId="4607"/>
    <cellStyle name="40 % – Zvýraznění4 2 2 6" xfId="4608"/>
    <cellStyle name="40 % – Zvýraznění4 2 2 6 2" xfId="4609"/>
    <cellStyle name="40 % – Zvýraznění4 2 2 7" xfId="4610"/>
    <cellStyle name="40 % – Zvýraznění4 2 2 7 2" xfId="4611"/>
    <cellStyle name="40 % – Zvýraznění4 2 2 8" xfId="4612"/>
    <cellStyle name="40 % – Zvýraznění4 2 2 8 2" xfId="4613"/>
    <cellStyle name="40 % – Zvýraznění4 2 2 9" xfId="4614"/>
    <cellStyle name="40 % – Zvýraznění4 2 2 9 2" xfId="4615"/>
    <cellStyle name="40 % – Zvýraznění4 2 3" xfId="232"/>
    <cellStyle name="40 % – Zvýraznění4 2 3 10" xfId="4616"/>
    <cellStyle name="40 % – Zvýraznění4 2 3 2" xfId="4617"/>
    <cellStyle name="40 % – Zvýraznění4 2 3 2 2" xfId="4618"/>
    <cellStyle name="40 % – Zvýraznění4 2 3 3" xfId="4619"/>
    <cellStyle name="40 % – Zvýraznění4 2 3 3 2" xfId="4620"/>
    <cellStyle name="40 % – Zvýraznění4 2 3 4" xfId="4621"/>
    <cellStyle name="40 % – Zvýraznění4 2 3 4 2" xfId="4622"/>
    <cellStyle name="40 % – Zvýraznění4 2 3 5" xfId="4623"/>
    <cellStyle name="40 % – Zvýraznění4 2 3 5 2" xfId="4624"/>
    <cellStyle name="40 % – Zvýraznění4 2 3 6" xfId="4625"/>
    <cellStyle name="40 % – Zvýraznění4 2 3 6 2" xfId="4626"/>
    <cellStyle name="40 % – Zvýraznění4 2 3 7" xfId="4627"/>
    <cellStyle name="40 % – Zvýraznění4 2 3 7 2" xfId="4628"/>
    <cellStyle name="40 % – Zvýraznění4 2 3 8" xfId="4629"/>
    <cellStyle name="40 % – Zvýraznění4 2 3 8 2" xfId="4630"/>
    <cellStyle name="40 % – Zvýraznění4 2 3 9" xfId="4631"/>
    <cellStyle name="40 % – Zvýraznění4 2 3 9 2" xfId="4632"/>
    <cellStyle name="40 % – Zvýraznění4 2 4" xfId="262"/>
    <cellStyle name="40 % – Zvýraznění4 2 4 10" xfId="4633"/>
    <cellStyle name="40 % – Zvýraznění4 2 4 2" xfId="4634"/>
    <cellStyle name="40 % – Zvýraznění4 2 4 2 2" xfId="4635"/>
    <cellStyle name="40 % – Zvýraznění4 2 4 3" xfId="4636"/>
    <cellStyle name="40 % – Zvýraznění4 2 4 3 2" xfId="4637"/>
    <cellStyle name="40 % – Zvýraznění4 2 4 4" xfId="4638"/>
    <cellStyle name="40 % – Zvýraznění4 2 4 4 2" xfId="4639"/>
    <cellStyle name="40 % – Zvýraznění4 2 4 5" xfId="4640"/>
    <cellStyle name="40 % – Zvýraznění4 2 4 5 2" xfId="4641"/>
    <cellStyle name="40 % – Zvýraznění4 2 4 6" xfId="4642"/>
    <cellStyle name="40 % – Zvýraznění4 2 4 6 2" xfId="4643"/>
    <cellStyle name="40 % – Zvýraznění4 2 4 7" xfId="4644"/>
    <cellStyle name="40 % – Zvýraznění4 2 4 7 2" xfId="4645"/>
    <cellStyle name="40 % – Zvýraznění4 2 4 8" xfId="4646"/>
    <cellStyle name="40 % – Zvýraznění4 2 4 8 2" xfId="4647"/>
    <cellStyle name="40 % – Zvýraznění4 2 4 9" xfId="4648"/>
    <cellStyle name="40 % – Zvýraznění4 2 4 9 2" xfId="4649"/>
    <cellStyle name="40 % – Zvýraznění4 2 5" xfId="532"/>
    <cellStyle name="40 % – Zvýraznění4 2 5 10" xfId="4650"/>
    <cellStyle name="40 % – Zvýraznění4 2 5 2" xfId="4651"/>
    <cellStyle name="40 % – Zvýraznění4 2 5 2 2" xfId="4652"/>
    <cellStyle name="40 % – Zvýraznění4 2 5 3" xfId="4653"/>
    <cellStyle name="40 % – Zvýraznění4 2 5 3 2" xfId="4654"/>
    <cellStyle name="40 % – Zvýraznění4 2 5 4" xfId="4655"/>
    <cellStyle name="40 % – Zvýraznění4 2 5 4 2" xfId="4656"/>
    <cellStyle name="40 % – Zvýraznění4 2 5 5" xfId="4657"/>
    <cellStyle name="40 % – Zvýraznění4 2 5 5 2" xfId="4658"/>
    <cellStyle name="40 % – Zvýraznění4 2 5 6" xfId="4659"/>
    <cellStyle name="40 % – Zvýraznění4 2 5 6 2" xfId="4660"/>
    <cellStyle name="40 % – Zvýraznění4 2 5 7" xfId="4661"/>
    <cellStyle name="40 % – Zvýraznění4 2 5 7 2" xfId="4662"/>
    <cellStyle name="40 % – Zvýraznění4 2 5 8" xfId="4663"/>
    <cellStyle name="40 % – Zvýraznění4 2 5 8 2" xfId="4664"/>
    <cellStyle name="40 % – Zvýraznění4 2 5 9" xfId="4665"/>
    <cellStyle name="40 % – Zvýraznění4 2 5 9 2" xfId="4666"/>
    <cellStyle name="40 % – Zvýraznění4 2 6" xfId="4667"/>
    <cellStyle name="40 % – Zvýraznění4 2 6 2" xfId="4668"/>
    <cellStyle name="40 % – Zvýraznění4 2 7" xfId="4669"/>
    <cellStyle name="40 % – Zvýraznění4 2 7 2" xfId="4670"/>
    <cellStyle name="40 % – Zvýraznění4 2 8" xfId="4671"/>
    <cellStyle name="40 % – Zvýraznění4 2 8 2" xfId="4672"/>
    <cellStyle name="40 % – Zvýraznění4 2 9" xfId="4673"/>
    <cellStyle name="40 % – Zvýraznění4 2 9 2" xfId="4674"/>
    <cellStyle name="40 % – Zvýraznění4 20" xfId="4675"/>
    <cellStyle name="40 % – Zvýraznění4 20 2" xfId="9989"/>
    <cellStyle name="40 % – Zvýraznění4 20 2 2" xfId="18847"/>
    <cellStyle name="40 % – Zvýraznění4 20 2 3" xfId="30241"/>
    <cellStyle name="40 % – Zvýraznění4 20 2 4" xfId="41618"/>
    <cellStyle name="40 % – Zvýraznění4 20 3" xfId="21399"/>
    <cellStyle name="40 % – Zvýraznění4 20 3 2" xfId="32782"/>
    <cellStyle name="40 % – Zvýraznění4 20 3 3" xfId="44159"/>
    <cellStyle name="40 % – Zvýraznění4 20 4" xfId="13776"/>
    <cellStyle name="40 % – Zvýraznění4 20 5" xfId="25192"/>
    <cellStyle name="40 % – Zvýraznění4 20 6" xfId="36567"/>
    <cellStyle name="40 % – Zvýraznění4 21" xfId="15157"/>
    <cellStyle name="40 % – Zvýraznění4 21 2" xfId="26572"/>
    <cellStyle name="40 % – Zvýraznění4 21 3" xfId="37949"/>
    <cellStyle name="40 % – Zvýraznění4 3" xfId="134"/>
    <cellStyle name="40 % – Zvýraznění4 3 10" xfId="4676"/>
    <cellStyle name="40 % – Zvýraznění4 3 10 2" xfId="4677"/>
    <cellStyle name="40 % – Zvýraznění4 3 10 2 2" xfId="9991"/>
    <cellStyle name="40 % – Zvýraznění4 3 10 2 2 2" xfId="17606"/>
    <cellStyle name="40 % – Zvýraznění4 3 10 2 2 3" xfId="29016"/>
    <cellStyle name="40 % – Zvýraznění4 3 10 2 2 4" xfId="40393"/>
    <cellStyle name="40 % – Zvýraznění4 3 10 2 3" xfId="21401"/>
    <cellStyle name="40 % – Zvýraznění4 3 10 2 3 2" xfId="32784"/>
    <cellStyle name="40 % – Zvýraznění4 3 10 2 3 3" xfId="44161"/>
    <cellStyle name="40 % – Zvýraznění4 3 10 2 4" xfId="13778"/>
    <cellStyle name="40 % – Zvýraznění4 3 10 2 5" xfId="25194"/>
    <cellStyle name="40 % – Zvýraznění4 3 10 2 6" xfId="36569"/>
    <cellStyle name="40 % – Zvýraznění4 3 10 3" xfId="4678"/>
    <cellStyle name="40 % – Zvýraznění4 3 10 3 2" xfId="9992"/>
    <cellStyle name="40 % – Zvýraznění4 3 10 3 2 2" xfId="17607"/>
    <cellStyle name="40 % – Zvýraznění4 3 10 3 2 3" xfId="29017"/>
    <cellStyle name="40 % – Zvýraznění4 3 10 3 2 4" xfId="40394"/>
    <cellStyle name="40 % – Zvýraznění4 3 10 3 3" xfId="21402"/>
    <cellStyle name="40 % – Zvýraznění4 3 10 3 3 2" xfId="32785"/>
    <cellStyle name="40 % – Zvýraznění4 3 10 3 3 3" xfId="44162"/>
    <cellStyle name="40 % – Zvýraznění4 3 10 3 4" xfId="13779"/>
    <cellStyle name="40 % – Zvýraznění4 3 10 3 5" xfId="25195"/>
    <cellStyle name="40 % – Zvýraznění4 3 10 3 6" xfId="36570"/>
    <cellStyle name="40 % – Zvýraznění4 3 10 4" xfId="4679"/>
    <cellStyle name="40 % – Zvýraznění4 3 10 4 2" xfId="9993"/>
    <cellStyle name="40 % – Zvýraznění4 3 10 4 2 2" xfId="17608"/>
    <cellStyle name="40 % – Zvýraznění4 3 10 4 2 3" xfId="29018"/>
    <cellStyle name="40 % – Zvýraznění4 3 10 4 2 4" xfId="40395"/>
    <cellStyle name="40 % – Zvýraznění4 3 10 4 3" xfId="21403"/>
    <cellStyle name="40 % – Zvýraznění4 3 10 4 3 2" xfId="32786"/>
    <cellStyle name="40 % – Zvýraznění4 3 10 4 3 3" xfId="44163"/>
    <cellStyle name="40 % – Zvýraznění4 3 10 4 4" xfId="13780"/>
    <cellStyle name="40 % – Zvýraznění4 3 10 4 5" xfId="25196"/>
    <cellStyle name="40 % – Zvýraznění4 3 10 4 6" xfId="36571"/>
    <cellStyle name="40 % – Zvýraznění4 3 10 5" xfId="9990"/>
    <cellStyle name="40 % – Zvýraznění4 3 10 5 2" xfId="15817"/>
    <cellStyle name="40 % – Zvýraznění4 3 10 5 3" xfId="27227"/>
    <cellStyle name="40 % – Zvýraznění4 3 10 5 4" xfId="38604"/>
    <cellStyle name="40 % – Zvýraznění4 3 10 6" xfId="21400"/>
    <cellStyle name="40 % – Zvýraznění4 3 10 6 2" xfId="32783"/>
    <cellStyle name="40 % – Zvýraznění4 3 10 6 3" xfId="44160"/>
    <cellStyle name="40 % – Zvýraznění4 3 10 7" xfId="13777"/>
    <cellStyle name="40 % – Zvýraznění4 3 10 8" xfId="25193"/>
    <cellStyle name="40 % – Zvýraznění4 3 10 9" xfId="36568"/>
    <cellStyle name="40 % – Zvýraznění4 3 11" xfId="4680"/>
    <cellStyle name="40 % – Zvýraznění4 3 11 2" xfId="9994"/>
    <cellStyle name="40 % – Zvýraznění4 3 11 2 2" xfId="17609"/>
    <cellStyle name="40 % – Zvýraznění4 3 11 2 3" xfId="29019"/>
    <cellStyle name="40 % – Zvýraznění4 3 11 2 4" xfId="40396"/>
    <cellStyle name="40 % – Zvýraznění4 3 11 3" xfId="21404"/>
    <cellStyle name="40 % – Zvýraznění4 3 11 3 2" xfId="32787"/>
    <cellStyle name="40 % – Zvýraznění4 3 11 3 3" xfId="44164"/>
    <cellStyle name="40 % – Zvýraznění4 3 11 4" xfId="13781"/>
    <cellStyle name="40 % – Zvýraznění4 3 11 5" xfId="25197"/>
    <cellStyle name="40 % – Zvýraznění4 3 11 6" xfId="36572"/>
    <cellStyle name="40 % – Zvýraznění4 3 12" xfId="4681"/>
    <cellStyle name="40 % – Zvýraznění4 3 12 2" xfId="9995"/>
    <cellStyle name="40 % – Zvýraznění4 3 12 2 2" xfId="17610"/>
    <cellStyle name="40 % – Zvýraznění4 3 12 2 3" xfId="29020"/>
    <cellStyle name="40 % – Zvýraznění4 3 12 2 4" xfId="40397"/>
    <cellStyle name="40 % – Zvýraznění4 3 12 3" xfId="21405"/>
    <cellStyle name="40 % – Zvýraznění4 3 12 3 2" xfId="32788"/>
    <cellStyle name="40 % – Zvýraznění4 3 12 3 3" xfId="44165"/>
    <cellStyle name="40 % – Zvýraznění4 3 12 4" xfId="13782"/>
    <cellStyle name="40 % – Zvýraznění4 3 12 5" xfId="25198"/>
    <cellStyle name="40 % – Zvýraznění4 3 12 6" xfId="36573"/>
    <cellStyle name="40 % – Zvýraznění4 3 13" xfId="4682"/>
    <cellStyle name="40 % – Zvýraznění4 3 13 2" xfId="9996"/>
    <cellStyle name="40 % – Zvýraznění4 3 13 2 2" xfId="17611"/>
    <cellStyle name="40 % – Zvýraznění4 3 13 2 3" xfId="29021"/>
    <cellStyle name="40 % – Zvýraznění4 3 13 2 4" xfId="40398"/>
    <cellStyle name="40 % – Zvýraznění4 3 13 3" xfId="21406"/>
    <cellStyle name="40 % – Zvýraznění4 3 13 3 2" xfId="32789"/>
    <cellStyle name="40 % – Zvýraznění4 3 13 3 3" xfId="44166"/>
    <cellStyle name="40 % – Zvýraznění4 3 13 4" xfId="13783"/>
    <cellStyle name="40 % – Zvýraznění4 3 13 5" xfId="25199"/>
    <cellStyle name="40 % – Zvýraznění4 3 13 6" xfId="36574"/>
    <cellStyle name="40 % – Zvýraznění4 3 14" xfId="4683"/>
    <cellStyle name="40 % – Zvýraznění4 3 14 2" xfId="4684"/>
    <cellStyle name="40 % – Zvýraznění4 3 15" xfId="4685"/>
    <cellStyle name="40 % – Zvýraznění4 3 15 2" xfId="4686"/>
    <cellStyle name="40 % – Zvýraznění4 3 16" xfId="4687"/>
    <cellStyle name="40 % – Zvýraznění4 3 16 2" xfId="4688"/>
    <cellStyle name="40 % – Zvýraznění4 3 17" xfId="4689"/>
    <cellStyle name="40 % – Zvýraznění4 3 17 2" xfId="4690"/>
    <cellStyle name="40 % – Zvýraznění4 3 18" xfId="4691"/>
    <cellStyle name="40 % – Zvýraznění4 3 18 2" xfId="4692"/>
    <cellStyle name="40 % – Zvýraznění4 3 19" xfId="4693"/>
    <cellStyle name="40 % – Zvýraznění4 3 19 2" xfId="4694"/>
    <cellStyle name="40 % – Zvýraznění4 3 2" xfId="533"/>
    <cellStyle name="40 % – Zvýraznění4 3 2 10" xfId="4695"/>
    <cellStyle name="40 % – Zvýraznění4 3 2 10 2" xfId="9997"/>
    <cellStyle name="40 % – Zvýraznění4 3 2 10 2 2" xfId="17612"/>
    <cellStyle name="40 % – Zvýraznění4 3 2 10 2 3" xfId="29022"/>
    <cellStyle name="40 % – Zvýraznění4 3 2 10 2 4" xfId="40399"/>
    <cellStyle name="40 % – Zvýraznění4 3 2 10 3" xfId="21407"/>
    <cellStyle name="40 % – Zvýraznění4 3 2 10 3 2" xfId="32790"/>
    <cellStyle name="40 % – Zvýraznění4 3 2 10 3 3" xfId="44167"/>
    <cellStyle name="40 % – Zvýraznění4 3 2 10 4" xfId="13784"/>
    <cellStyle name="40 % – Zvýraznění4 3 2 10 5" xfId="25200"/>
    <cellStyle name="40 % – Zvýraznění4 3 2 10 6" xfId="36575"/>
    <cellStyle name="40 % – Zvýraznění4 3 2 11" xfId="4696"/>
    <cellStyle name="40 % – Zvýraznění4 3 2 11 2" xfId="9998"/>
    <cellStyle name="40 % – Zvýraznění4 3 2 11 2 2" xfId="17613"/>
    <cellStyle name="40 % – Zvýraznění4 3 2 11 2 3" xfId="29023"/>
    <cellStyle name="40 % – Zvýraznění4 3 2 11 2 4" xfId="40400"/>
    <cellStyle name="40 % – Zvýraznění4 3 2 11 3" xfId="21408"/>
    <cellStyle name="40 % – Zvýraznění4 3 2 11 3 2" xfId="32791"/>
    <cellStyle name="40 % – Zvýraznění4 3 2 11 3 3" xfId="44168"/>
    <cellStyle name="40 % – Zvýraznění4 3 2 11 4" xfId="13785"/>
    <cellStyle name="40 % – Zvýraznění4 3 2 11 5" xfId="25201"/>
    <cellStyle name="40 % – Zvýraznění4 3 2 11 6" xfId="36576"/>
    <cellStyle name="40 % – Zvýraznění4 3 2 12" xfId="4697"/>
    <cellStyle name="40 % – Zvýraznění4 3 2 12 2" xfId="4698"/>
    <cellStyle name="40 % – Zvýraznění4 3 2 13" xfId="4699"/>
    <cellStyle name="40 % – Zvýraznění4 3 2 13 2" xfId="4700"/>
    <cellStyle name="40 % – Zvýraznění4 3 2 14" xfId="4701"/>
    <cellStyle name="40 % – Zvýraznění4 3 2 14 2" xfId="4702"/>
    <cellStyle name="40 % – Zvýraznění4 3 2 15" xfId="4703"/>
    <cellStyle name="40 % – Zvýraznění4 3 2 15 2" xfId="4704"/>
    <cellStyle name="40 % – Zvýraznění4 3 2 16" xfId="4705"/>
    <cellStyle name="40 % – Zvýraznění4 3 2 16 2" xfId="4706"/>
    <cellStyle name="40 % – Zvýraznění4 3 2 17" xfId="4707"/>
    <cellStyle name="40 % – Zvýraznění4 3 2 17 2" xfId="4708"/>
    <cellStyle name="40 % – Zvýraznění4 3 2 18" xfId="4709"/>
    <cellStyle name="40 % – Zvýraznění4 3 2 18 2" xfId="4710"/>
    <cellStyle name="40 % – Zvýraznění4 3 2 19" xfId="4711"/>
    <cellStyle name="40 % – Zvýraznění4 3 2 2" xfId="534"/>
    <cellStyle name="40 % – Zvýraznění4 3 2 2 10" xfId="4712"/>
    <cellStyle name="40 % – Zvýraznění4 3 2 2 10 2" xfId="9999"/>
    <cellStyle name="40 % – Zvýraznění4 3 2 2 10 2 2" xfId="18866"/>
    <cellStyle name="40 % – Zvýraznění4 3 2 2 10 2 3" xfId="30260"/>
    <cellStyle name="40 % – Zvýraznění4 3 2 2 10 2 4" xfId="41637"/>
    <cellStyle name="40 % – Zvýraznění4 3 2 2 10 3" xfId="21409"/>
    <cellStyle name="40 % – Zvýraznění4 3 2 2 10 3 2" xfId="32792"/>
    <cellStyle name="40 % – Zvýraznění4 3 2 2 10 3 3" xfId="44169"/>
    <cellStyle name="40 % – Zvýraznění4 3 2 2 10 4" xfId="13786"/>
    <cellStyle name="40 % – Zvýraznění4 3 2 2 10 5" xfId="25202"/>
    <cellStyle name="40 % – Zvýraznění4 3 2 2 10 6" xfId="36577"/>
    <cellStyle name="40 % – Zvýraznění4 3 2 2 11" xfId="7773"/>
    <cellStyle name="40 % – Zvýraznění4 3 2 2 11 2" xfId="15449"/>
    <cellStyle name="40 % – Zvýraznění4 3 2 2 11 3" xfId="26862"/>
    <cellStyle name="40 % – Zvýraznění4 3 2 2 11 4" xfId="38239"/>
    <cellStyle name="40 % – Zvýraznění4 3 2 2 12" xfId="19176"/>
    <cellStyle name="40 % – Zvýraznění4 3 2 2 12 2" xfId="30566"/>
    <cellStyle name="40 % – Zvýraznění4 3 2 2 12 3" xfId="41943"/>
    <cellStyle name="40 % – Zvýraznění4 3 2 2 13" xfId="11560"/>
    <cellStyle name="40 % – Zvýraznění4 3 2 2 14" xfId="22976"/>
    <cellStyle name="40 % – Zvýraznění4 3 2 2 15" xfId="34351"/>
    <cellStyle name="40 % – Zvýraznění4 3 2 2 2" xfId="4713"/>
    <cellStyle name="40 % – Zvýraznění4 3 2 2 2 2" xfId="4714"/>
    <cellStyle name="40 % – Zvýraznění4 3 2 2 3" xfId="4715"/>
    <cellStyle name="40 % – Zvýraznění4 3 2 2 3 2" xfId="4716"/>
    <cellStyle name="40 % – Zvýraznění4 3 2 2 4" xfId="4717"/>
    <cellStyle name="40 % – Zvýraznění4 3 2 2 4 2" xfId="4718"/>
    <cellStyle name="40 % – Zvýraznění4 3 2 2 5" xfId="4719"/>
    <cellStyle name="40 % – Zvýraznění4 3 2 2 5 2" xfId="4720"/>
    <cellStyle name="40 % – Zvýraznění4 3 2 2 6" xfId="4721"/>
    <cellStyle name="40 % – Zvýraznění4 3 2 2 6 2" xfId="4722"/>
    <cellStyle name="40 % – Zvýraznění4 3 2 2 7" xfId="4723"/>
    <cellStyle name="40 % – Zvýraznění4 3 2 2 7 2" xfId="10000"/>
    <cellStyle name="40 % – Zvýraznění4 3 2 2 7 2 2" xfId="17614"/>
    <cellStyle name="40 % – Zvýraznění4 3 2 2 7 2 3" xfId="29024"/>
    <cellStyle name="40 % – Zvýraznění4 3 2 2 7 2 4" xfId="40401"/>
    <cellStyle name="40 % – Zvýraznění4 3 2 2 7 3" xfId="21410"/>
    <cellStyle name="40 % – Zvýraznění4 3 2 2 7 3 2" xfId="32793"/>
    <cellStyle name="40 % – Zvýraznění4 3 2 2 7 3 3" xfId="44170"/>
    <cellStyle name="40 % – Zvýraznění4 3 2 2 7 4" xfId="13787"/>
    <cellStyle name="40 % – Zvýraznění4 3 2 2 7 5" xfId="25203"/>
    <cellStyle name="40 % – Zvýraznění4 3 2 2 7 6" xfId="36578"/>
    <cellStyle name="40 % – Zvýraznění4 3 2 2 8" xfId="4724"/>
    <cellStyle name="40 % – Zvýraznění4 3 2 2 8 2" xfId="10001"/>
    <cellStyle name="40 % – Zvýraznění4 3 2 2 8 2 2" xfId="17615"/>
    <cellStyle name="40 % – Zvýraznění4 3 2 2 8 2 3" xfId="29025"/>
    <cellStyle name="40 % – Zvýraznění4 3 2 2 8 2 4" xfId="40402"/>
    <cellStyle name="40 % – Zvýraznění4 3 2 2 8 3" xfId="21411"/>
    <cellStyle name="40 % – Zvýraznění4 3 2 2 8 3 2" xfId="32794"/>
    <cellStyle name="40 % – Zvýraznění4 3 2 2 8 3 3" xfId="44171"/>
    <cellStyle name="40 % – Zvýraznění4 3 2 2 8 4" xfId="13788"/>
    <cellStyle name="40 % – Zvýraznění4 3 2 2 8 5" xfId="25204"/>
    <cellStyle name="40 % – Zvýraznění4 3 2 2 8 6" xfId="36579"/>
    <cellStyle name="40 % – Zvýraznění4 3 2 2 9" xfId="4725"/>
    <cellStyle name="40 % – Zvýraznění4 3 2 2 9 2" xfId="10002"/>
    <cellStyle name="40 % – Zvýraznění4 3 2 2 9 2 2" xfId="17616"/>
    <cellStyle name="40 % – Zvýraznění4 3 2 2 9 2 3" xfId="29026"/>
    <cellStyle name="40 % – Zvýraznění4 3 2 2 9 2 4" xfId="40403"/>
    <cellStyle name="40 % – Zvýraznění4 3 2 2 9 3" xfId="21412"/>
    <cellStyle name="40 % – Zvýraznění4 3 2 2 9 3 2" xfId="32795"/>
    <cellStyle name="40 % – Zvýraznění4 3 2 2 9 3 3" xfId="44172"/>
    <cellStyle name="40 % – Zvýraznění4 3 2 2 9 4" xfId="13789"/>
    <cellStyle name="40 % – Zvýraznění4 3 2 2 9 5" xfId="25205"/>
    <cellStyle name="40 % – Zvýraznění4 3 2 2 9 6" xfId="36580"/>
    <cellStyle name="40 % – Zvýraznění4 3 2 3" xfId="535"/>
    <cellStyle name="40 % – Zvýraznění4 3 2 3 10" xfId="34352"/>
    <cellStyle name="40 % – Zvýraznění4 3 2 3 2" xfId="4726"/>
    <cellStyle name="40 % – Zvýraznění4 3 2 3 2 2" xfId="10003"/>
    <cellStyle name="40 % – Zvýraznění4 3 2 3 2 2 2" xfId="17617"/>
    <cellStyle name="40 % – Zvýraznění4 3 2 3 2 2 3" xfId="29027"/>
    <cellStyle name="40 % – Zvýraznění4 3 2 3 2 2 4" xfId="40404"/>
    <cellStyle name="40 % – Zvýraznění4 3 2 3 2 3" xfId="21413"/>
    <cellStyle name="40 % – Zvýraznění4 3 2 3 2 3 2" xfId="32796"/>
    <cellStyle name="40 % – Zvýraznění4 3 2 3 2 3 3" xfId="44173"/>
    <cellStyle name="40 % – Zvýraznění4 3 2 3 2 4" xfId="13790"/>
    <cellStyle name="40 % – Zvýraznění4 3 2 3 2 5" xfId="25206"/>
    <cellStyle name="40 % – Zvýraznění4 3 2 3 2 6" xfId="36581"/>
    <cellStyle name="40 % – Zvýraznění4 3 2 3 3" xfId="4727"/>
    <cellStyle name="40 % – Zvýraznění4 3 2 3 3 2" xfId="10004"/>
    <cellStyle name="40 % – Zvýraznění4 3 2 3 3 2 2" xfId="17618"/>
    <cellStyle name="40 % – Zvýraznění4 3 2 3 3 2 3" xfId="29028"/>
    <cellStyle name="40 % – Zvýraznění4 3 2 3 3 2 4" xfId="40405"/>
    <cellStyle name="40 % – Zvýraznění4 3 2 3 3 3" xfId="21414"/>
    <cellStyle name="40 % – Zvýraznění4 3 2 3 3 3 2" xfId="32797"/>
    <cellStyle name="40 % – Zvýraznění4 3 2 3 3 3 3" xfId="44174"/>
    <cellStyle name="40 % – Zvýraznění4 3 2 3 3 4" xfId="13791"/>
    <cellStyle name="40 % – Zvýraznění4 3 2 3 3 5" xfId="25207"/>
    <cellStyle name="40 % – Zvýraznění4 3 2 3 3 6" xfId="36582"/>
    <cellStyle name="40 % – Zvýraznění4 3 2 3 4" xfId="4728"/>
    <cellStyle name="40 % – Zvýraznění4 3 2 3 4 2" xfId="10005"/>
    <cellStyle name="40 % – Zvýraznění4 3 2 3 4 2 2" xfId="17619"/>
    <cellStyle name="40 % – Zvýraznění4 3 2 3 4 2 3" xfId="29029"/>
    <cellStyle name="40 % – Zvýraznění4 3 2 3 4 2 4" xfId="40406"/>
    <cellStyle name="40 % – Zvýraznění4 3 2 3 4 3" xfId="21415"/>
    <cellStyle name="40 % – Zvýraznění4 3 2 3 4 3 2" xfId="32798"/>
    <cellStyle name="40 % – Zvýraznění4 3 2 3 4 3 3" xfId="44175"/>
    <cellStyle name="40 % – Zvýraznění4 3 2 3 4 4" xfId="13792"/>
    <cellStyle name="40 % – Zvýraznění4 3 2 3 4 5" xfId="25208"/>
    <cellStyle name="40 % – Zvýraznění4 3 2 3 4 6" xfId="36583"/>
    <cellStyle name="40 % – Zvýraznění4 3 2 3 5" xfId="4729"/>
    <cellStyle name="40 % – Zvýraznění4 3 2 3 5 2" xfId="10006"/>
    <cellStyle name="40 % – Zvýraznění4 3 2 3 5 2 2" xfId="18807"/>
    <cellStyle name="40 % – Zvýraznění4 3 2 3 5 2 3" xfId="30201"/>
    <cellStyle name="40 % – Zvýraznění4 3 2 3 5 2 4" xfId="41578"/>
    <cellStyle name="40 % – Zvýraznění4 3 2 3 5 3" xfId="21416"/>
    <cellStyle name="40 % – Zvýraznění4 3 2 3 5 3 2" xfId="32799"/>
    <cellStyle name="40 % – Zvýraznění4 3 2 3 5 3 3" xfId="44176"/>
    <cellStyle name="40 % – Zvýraznění4 3 2 3 5 4" xfId="13793"/>
    <cellStyle name="40 % – Zvýraznění4 3 2 3 5 5" xfId="25209"/>
    <cellStyle name="40 % – Zvýraznění4 3 2 3 5 6" xfId="36584"/>
    <cellStyle name="40 % – Zvýraznění4 3 2 3 6" xfId="7774"/>
    <cellStyle name="40 % – Zvýraznění4 3 2 3 6 2" xfId="15375"/>
    <cellStyle name="40 % – Zvýraznění4 3 2 3 6 3" xfId="26788"/>
    <cellStyle name="40 % – Zvýraznění4 3 2 3 6 4" xfId="38165"/>
    <cellStyle name="40 % – Zvýraznění4 3 2 3 7" xfId="19177"/>
    <cellStyle name="40 % – Zvýraznění4 3 2 3 7 2" xfId="30567"/>
    <cellStyle name="40 % – Zvýraznění4 3 2 3 7 3" xfId="41944"/>
    <cellStyle name="40 % – Zvýraznění4 3 2 3 8" xfId="11561"/>
    <cellStyle name="40 % – Zvýraznění4 3 2 3 9" xfId="22977"/>
    <cellStyle name="40 % – Zvýraznění4 3 2 4" xfId="536"/>
    <cellStyle name="40 % – Zvýraznění4 3 2 4 10" xfId="34353"/>
    <cellStyle name="40 % – Zvýraznění4 3 2 4 2" xfId="4730"/>
    <cellStyle name="40 % – Zvýraznění4 3 2 4 2 2" xfId="10007"/>
    <cellStyle name="40 % – Zvýraznění4 3 2 4 2 2 2" xfId="17620"/>
    <cellStyle name="40 % – Zvýraznění4 3 2 4 2 2 3" xfId="29030"/>
    <cellStyle name="40 % – Zvýraznění4 3 2 4 2 2 4" xfId="40407"/>
    <cellStyle name="40 % – Zvýraznění4 3 2 4 2 3" xfId="21417"/>
    <cellStyle name="40 % – Zvýraznění4 3 2 4 2 3 2" xfId="32800"/>
    <cellStyle name="40 % – Zvýraznění4 3 2 4 2 3 3" xfId="44177"/>
    <cellStyle name="40 % – Zvýraznění4 3 2 4 2 4" xfId="13794"/>
    <cellStyle name="40 % – Zvýraznění4 3 2 4 2 5" xfId="25210"/>
    <cellStyle name="40 % – Zvýraznění4 3 2 4 2 6" xfId="36585"/>
    <cellStyle name="40 % – Zvýraznění4 3 2 4 3" xfId="4731"/>
    <cellStyle name="40 % – Zvýraznění4 3 2 4 3 2" xfId="10008"/>
    <cellStyle name="40 % – Zvýraznění4 3 2 4 3 2 2" xfId="17621"/>
    <cellStyle name="40 % – Zvýraznění4 3 2 4 3 2 3" xfId="29031"/>
    <cellStyle name="40 % – Zvýraznění4 3 2 4 3 2 4" xfId="40408"/>
    <cellStyle name="40 % – Zvýraznění4 3 2 4 3 3" xfId="21418"/>
    <cellStyle name="40 % – Zvýraznění4 3 2 4 3 3 2" xfId="32801"/>
    <cellStyle name="40 % – Zvýraznění4 3 2 4 3 3 3" xfId="44178"/>
    <cellStyle name="40 % – Zvýraznění4 3 2 4 3 4" xfId="13795"/>
    <cellStyle name="40 % – Zvýraznění4 3 2 4 3 5" xfId="25211"/>
    <cellStyle name="40 % – Zvýraznění4 3 2 4 3 6" xfId="36586"/>
    <cellStyle name="40 % – Zvýraznění4 3 2 4 4" xfId="4732"/>
    <cellStyle name="40 % – Zvýraznění4 3 2 4 4 2" xfId="10009"/>
    <cellStyle name="40 % – Zvýraznění4 3 2 4 4 2 2" xfId="17622"/>
    <cellStyle name="40 % – Zvýraznění4 3 2 4 4 2 3" xfId="29032"/>
    <cellStyle name="40 % – Zvýraznění4 3 2 4 4 2 4" xfId="40409"/>
    <cellStyle name="40 % – Zvýraznění4 3 2 4 4 3" xfId="21419"/>
    <cellStyle name="40 % – Zvýraznění4 3 2 4 4 3 2" xfId="32802"/>
    <cellStyle name="40 % – Zvýraznění4 3 2 4 4 3 3" xfId="44179"/>
    <cellStyle name="40 % – Zvýraznění4 3 2 4 4 4" xfId="13796"/>
    <cellStyle name="40 % – Zvýraznění4 3 2 4 4 5" xfId="25212"/>
    <cellStyle name="40 % – Zvýraznění4 3 2 4 4 6" xfId="36587"/>
    <cellStyle name="40 % – Zvýraznění4 3 2 4 5" xfId="4733"/>
    <cellStyle name="40 % – Zvýraznění4 3 2 4 5 2" xfId="10010"/>
    <cellStyle name="40 % – Zvýraznění4 3 2 4 5 2 2" xfId="18839"/>
    <cellStyle name="40 % – Zvýraznění4 3 2 4 5 2 3" xfId="30233"/>
    <cellStyle name="40 % – Zvýraznění4 3 2 4 5 2 4" xfId="41610"/>
    <cellStyle name="40 % – Zvýraznění4 3 2 4 5 3" xfId="21420"/>
    <cellStyle name="40 % – Zvýraznění4 3 2 4 5 3 2" xfId="32803"/>
    <cellStyle name="40 % – Zvýraznění4 3 2 4 5 3 3" xfId="44180"/>
    <cellStyle name="40 % – Zvýraznění4 3 2 4 5 4" xfId="13797"/>
    <cellStyle name="40 % – Zvýraznění4 3 2 4 5 5" xfId="25213"/>
    <cellStyle name="40 % – Zvýraznění4 3 2 4 5 6" xfId="36588"/>
    <cellStyle name="40 % – Zvýraznění4 3 2 4 6" xfId="7775"/>
    <cellStyle name="40 % – Zvýraznění4 3 2 4 6 2" xfId="15341"/>
    <cellStyle name="40 % – Zvýraznění4 3 2 4 6 3" xfId="26754"/>
    <cellStyle name="40 % – Zvýraznění4 3 2 4 6 4" xfId="38131"/>
    <cellStyle name="40 % – Zvýraznění4 3 2 4 7" xfId="19178"/>
    <cellStyle name="40 % – Zvýraznění4 3 2 4 7 2" xfId="30568"/>
    <cellStyle name="40 % – Zvýraznění4 3 2 4 7 3" xfId="41945"/>
    <cellStyle name="40 % – Zvýraznění4 3 2 4 8" xfId="11562"/>
    <cellStyle name="40 % – Zvýraznění4 3 2 4 9" xfId="22978"/>
    <cellStyle name="40 % – Zvýraznění4 3 2 5" xfId="4734"/>
    <cellStyle name="40 % – Zvýraznění4 3 2 5 2" xfId="4735"/>
    <cellStyle name="40 % – Zvýraznění4 3 2 5 2 2" xfId="10012"/>
    <cellStyle name="40 % – Zvýraznění4 3 2 5 2 2 2" xfId="17623"/>
    <cellStyle name="40 % – Zvýraznění4 3 2 5 2 2 3" xfId="29033"/>
    <cellStyle name="40 % – Zvýraznění4 3 2 5 2 2 4" xfId="40410"/>
    <cellStyle name="40 % – Zvýraznění4 3 2 5 2 3" xfId="21422"/>
    <cellStyle name="40 % – Zvýraznění4 3 2 5 2 3 2" xfId="32805"/>
    <cellStyle name="40 % – Zvýraznění4 3 2 5 2 3 3" xfId="44182"/>
    <cellStyle name="40 % – Zvýraznění4 3 2 5 2 4" xfId="13799"/>
    <cellStyle name="40 % – Zvýraznění4 3 2 5 2 5" xfId="25215"/>
    <cellStyle name="40 % – Zvýraznění4 3 2 5 2 6" xfId="36590"/>
    <cellStyle name="40 % – Zvýraznění4 3 2 5 3" xfId="4736"/>
    <cellStyle name="40 % – Zvýraznění4 3 2 5 3 2" xfId="10013"/>
    <cellStyle name="40 % – Zvýraznění4 3 2 5 3 2 2" xfId="17624"/>
    <cellStyle name="40 % – Zvýraznění4 3 2 5 3 2 3" xfId="29034"/>
    <cellStyle name="40 % – Zvýraznění4 3 2 5 3 2 4" xfId="40411"/>
    <cellStyle name="40 % – Zvýraznění4 3 2 5 3 3" xfId="21423"/>
    <cellStyle name="40 % – Zvýraznění4 3 2 5 3 3 2" xfId="32806"/>
    <cellStyle name="40 % – Zvýraznění4 3 2 5 3 3 3" xfId="44183"/>
    <cellStyle name="40 % – Zvýraznění4 3 2 5 3 4" xfId="13800"/>
    <cellStyle name="40 % – Zvýraznění4 3 2 5 3 5" xfId="25216"/>
    <cellStyle name="40 % – Zvýraznění4 3 2 5 3 6" xfId="36591"/>
    <cellStyle name="40 % – Zvýraznění4 3 2 5 4" xfId="4737"/>
    <cellStyle name="40 % – Zvýraznění4 3 2 5 4 2" xfId="10014"/>
    <cellStyle name="40 % – Zvýraznění4 3 2 5 4 2 2" xfId="17625"/>
    <cellStyle name="40 % – Zvýraznění4 3 2 5 4 2 3" xfId="29035"/>
    <cellStyle name="40 % – Zvýraznění4 3 2 5 4 2 4" xfId="40412"/>
    <cellStyle name="40 % – Zvýraznění4 3 2 5 4 3" xfId="21424"/>
    <cellStyle name="40 % – Zvýraznění4 3 2 5 4 3 2" xfId="32807"/>
    <cellStyle name="40 % – Zvýraznění4 3 2 5 4 3 3" xfId="44184"/>
    <cellStyle name="40 % – Zvýraznění4 3 2 5 4 4" xfId="13801"/>
    <cellStyle name="40 % – Zvýraznění4 3 2 5 4 5" xfId="25217"/>
    <cellStyle name="40 % – Zvýraznění4 3 2 5 4 6" xfId="36592"/>
    <cellStyle name="40 % – Zvýraznění4 3 2 5 5" xfId="10011"/>
    <cellStyle name="40 % – Zvýraznění4 3 2 5 5 2" xfId="15468"/>
    <cellStyle name="40 % – Zvýraznění4 3 2 5 5 3" xfId="26879"/>
    <cellStyle name="40 % – Zvýraznění4 3 2 5 5 4" xfId="38256"/>
    <cellStyle name="40 % – Zvýraznění4 3 2 5 6" xfId="21421"/>
    <cellStyle name="40 % – Zvýraznění4 3 2 5 6 2" xfId="32804"/>
    <cellStyle name="40 % – Zvýraznění4 3 2 5 6 3" xfId="44181"/>
    <cellStyle name="40 % – Zvýraznění4 3 2 5 7" xfId="13798"/>
    <cellStyle name="40 % – Zvýraznění4 3 2 5 8" xfId="25214"/>
    <cellStyle name="40 % – Zvýraznění4 3 2 5 9" xfId="36589"/>
    <cellStyle name="40 % – Zvýraznění4 3 2 6" xfId="4738"/>
    <cellStyle name="40 % – Zvýraznění4 3 2 6 2" xfId="4739"/>
    <cellStyle name="40 % – Zvýraznění4 3 2 6 2 2" xfId="10016"/>
    <cellStyle name="40 % – Zvýraznění4 3 2 6 2 2 2" xfId="17626"/>
    <cellStyle name="40 % – Zvýraznění4 3 2 6 2 2 3" xfId="29036"/>
    <cellStyle name="40 % – Zvýraznění4 3 2 6 2 2 4" xfId="40413"/>
    <cellStyle name="40 % – Zvýraznění4 3 2 6 2 3" xfId="21426"/>
    <cellStyle name="40 % – Zvýraznění4 3 2 6 2 3 2" xfId="32809"/>
    <cellStyle name="40 % – Zvýraznění4 3 2 6 2 3 3" xfId="44186"/>
    <cellStyle name="40 % – Zvýraznění4 3 2 6 2 4" xfId="13803"/>
    <cellStyle name="40 % – Zvýraznění4 3 2 6 2 5" xfId="25219"/>
    <cellStyle name="40 % – Zvýraznění4 3 2 6 2 6" xfId="36594"/>
    <cellStyle name="40 % – Zvýraznění4 3 2 6 3" xfId="4740"/>
    <cellStyle name="40 % – Zvýraznění4 3 2 6 3 2" xfId="10017"/>
    <cellStyle name="40 % – Zvýraznění4 3 2 6 3 2 2" xfId="17627"/>
    <cellStyle name="40 % – Zvýraznění4 3 2 6 3 2 3" xfId="29037"/>
    <cellStyle name="40 % – Zvýraznění4 3 2 6 3 2 4" xfId="40414"/>
    <cellStyle name="40 % – Zvýraznění4 3 2 6 3 3" xfId="21427"/>
    <cellStyle name="40 % – Zvýraznění4 3 2 6 3 3 2" xfId="32810"/>
    <cellStyle name="40 % – Zvýraznění4 3 2 6 3 3 3" xfId="44187"/>
    <cellStyle name="40 % – Zvýraznění4 3 2 6 3 4" xfId="13804"/>
    <cellStyle name="40 % – Zvýraznění4 3 2 6 3 5" xfId="25220"/>
    <cellStyle name="40 % – Zvýraznění4 3 2 6 3 6" xfId="36595"/>
    <cellStyle name="40 % – Zvýraznění4 3 2 6 4" xfId="4741"/>
    <cellStyle name="40 % – Zvýraznění4 3 2 6 4 2" xfId="10018"/>
    <cellStyle name="40 % – Zvýraznění4 3 2 6 4 2 2" xfId="17628"/>
    <cellStyle name="40 % – Zvýraznění4 3 2 6 4 2 3" xfId="29038"/>
    <cellStyle name="40 % – Zvýraznění4 3 2 6 4 2 4" xfId="40415"/>
    <cellStyle name="40 % – Zvýraznění4 3 2 6 4 3" xfId="21428"/>
    <cellStyle name="40 % – Zvýraznění4 3 2 6 4 3 2" xfId="32811"/>
    <cellStyle name="40 % – Zvýraznění4 3 2 6 4 3 3" xfId="44188"/>
    <cellStyle name="40 % – Zvýraznění4 3 2 6 4 4" xfId="13805"/>
    <cellStyle name="40 % – Zvýraznění4 3 2 6 4 5" xfId="25221"/>
    <cellStyle name="40 % – Zvýraznění4 3 2 6 4 6" xfId="36596"/>
    <cellStyle name="40 % – Zvýraznění4 3 2 6 5" xfId="10015"/>
    <cellStyle name="40 % – Zvýraznění4 3 2 6 5 2" xfId="15842"/>
    <cellStyle name="40 % – Zvýraznění4 3 2 6 5 3" xfId="27252"/>
    <cellStyle name="40 % – Zvýraznění4 3 2 6 5 4" xfId="38629"/>
    <cellStyle name="40 % – Zvýraznění4 3 2 6 6" xfId="21425"/>
    <cellStyle name="40 % – Zvýraznění4 3 2 6 6 2" xfId="32808"/>
    <cellStyle name="40 % – Zvýraznění4 3 2 6 6 3" xfId="44185"/>
    <cellStyle name="40 % – Zvýraznění4 3 2 6 7" xfId="13802"/>
    <cellStyle name="40 % – Zvýraznění4 3 2 6 8" xfId="25218"/>
    <cellStyle name="40 % – Zvýraznění4 3 2 6 9" xfId="36593"/>
    <cellStyle name="40 % – Zvýraznění4 3 2 7" xfId="4742"/>
    <cellStyle name="40 % – Zvýraznění4 3 2 7 2" xfId="4743"/>
    <cellStyle name="40 % – Zvýraznění4 3 2 7 2 2" xfId="10020"/>
    <cellStyle name="40 % – Zvýraznění4 3 2 7 2 2 2" xfId="17629"/>
    <cellStyle name="40 % – Zvýraznění4 3 2 7 2 2 3" xfId="29039"/>
    <cellStyle name="40 % – Zvýraznění4 3 2 7 2 2 4" xfId="40416"/>
    <cellStyle name="40 % – Zvýraznění4 3 2 7 2 3" xfId="21430"/>
    <cellStyle name="40 % – Zvýraznění4 3 2 7 2 3 2" xfId="32813"/>
    <cellStyle name="40 % – Zvýraznění4 3 2 7 2 3 3" xfId="44190"/>
    <cellStyle name="40 % – Zvýraznění4 3 2 7 2 4" xfId="13807"/>
    <cellStyle name="40 % – Zvýraznění4 3 2 7 2 5" xfId="25223"/>
    <cellStyle name="40 % – Zvýraznění4 3 2 7 2 6" xfId="36598"/>
    <cellStyle name="40 % – Zvýraznění4 3 2 7 3" xfId="4744"/>
    <cellStyle name="40 % – Zvýraznění4 3 2 7 3 2" xfId="10021"/>
    <cellStyle name="40 % – Zvýraznění4 3 2 7 3 2 2" xfId="17630"/>
    <cellStyle name="40 % – Zvýraznění4 3 2 7 3 2 3" xfId="29040"/>
    <cellStyle name="40 % – Zvýraznění4 3 2 7 3 2 4" xfId="40417"/>
    <cellStyle name="40 % – Zvýraznění4 3 2 7 3 3" xfId="21431"/>
    <cellStyle name="40 % – Zvýraznění4 3 2 7 3 3 2" xfId="32814"/>
    <cellStyle name="40 % – Zvýraznění4 3 2 7 3 3 3" xfId="44191"/>
    <cellStyle name="40 % – Zvýraznění4 3 2 7 3 4" xfId="13808"/>
    <cellStyle name="40 % – Zvýraznění4 3 2 7 3 5" xfId="25224"/>
    <cellStyle name="40 % – Zvýraznění4 3 2 7 3 6" xfId="36599"/>
    <cellStyle name="40 % – Zvýraznění4 3 2 7 4" xfId="4745"/>
    <cellStyle name="40 % – Zvýraznění4 3 2 7 4 2" xfId="10022"/>
    <cellStyle name="40 % – Zvýraznění4 3 2 7 4 2 2" xfId="17631"/>
    <cellStyle name="40 % – Zvýraznění4 3 2 7 4 2 3" xfId="29041"/>
    <cellStyle name="40 % – Zvýraznění4 3 2 7 4 2 4" xfId="40418"/>
    <cellStyle name="40 % – Zvýraznění4 3 2 7 4 3" xfId="21432"/>
    <cellStyle name="40 % – Zvýraznění4 3 2 7 4 3 2" xfId="32815"/>
    <cellStyle name="40 % – Zvýraznění4 3 2 7 4 3 3" xfId="44192"/>
    <cellStyle name="40 % – Zvýraznění4 3 2 7 4 4" xfId="13809"/>
    <cellStyle name="40 % – Zvýraznění4 3 2 7 4 5" xfId="25225"/>
    <cellStyle name="40 % – Zvýraznění4 3 2 7 4 6" xfId="36600"/>
    <cellStyle name="40 % – Zvýraznění4 3 2 7 5" xfId="10019"/>
    <cellStyle name="40 % – Zvýraznění4 3 2 7 5 2" xfId="15930"/>
    <cellStyle name="40 % – Zvýraznění4 3 2 7 5 3" xfId="27340"/>
    <cellStyle name="40 % – Zvýraznění4 3 2 7 5 4" xfId="38717"/>
    <cellStyle name="40 % – Zvýraznění4 3 2 7 6" xfId="21429"/>
    <cellStyle name="40 % – Zvýraznění4 3 2 7 6 2" xfId="32812"/>
    <cellStyle name="40 % – Zvýraznění4 3 2 7 6 3" xfId="44189"/>
    <cellStyle name="40 % – Zvýraznění4 3 2 7 7" xfId="13806"/>
    <cellStyle name="40 % – Zvýraznění4 3 2 7 8" xfId="25222"/>
    <cellStyle name="40 % – Zvýraznění4 3 2 7 9" xfId="36597"/>
    <cellStyle name="40 % – Zvýraznění4 3 2 8" xfId="4746"/>
    <cellStyle name="40 % – Zvýraznění4 3 2 8 2" xfId="4747"/>
    <cellStyle name="40 % – Zvýraznění4 3 2 8 2 2" xfId="10024"/>
    <cellStyle name="40 % – Zvýraznění4 3 2 8 2 2 2" xfId="17632"/>
    <cellStyle name="40 % – Zvýraznění4 3 2 8 2 2 3" xfId="29042"/>
    <cellStyle name="40 % – Zvýraznění4 3 2 8 2 2 4" xfId="40419"/>
    <cellStyle name="40 % – Zvýraznění4 3 2 8 2 3" xfId="21434"/>
    <cellStyle name="40 % – Zvýraznění4 3 2 8 2 3 2" xfId="32817"/>
    <cellStyle name="40 % – Zvýraznění4 3 2 8 2 3 3" xfId="44194"/>
    <cellStyle name="40 % – Zvýraznění4 3 2 8 2 4" xfId="13811"/>
    <cellStyle name="40 % – Zvýraznění4 3 2 8 2 5" xfId="25227"/>
    <cellStyle name="40 % – Zvýraznění4 3 2 8 2 6" xfId="36602"/>
    <cellStyle name="40 % – Zvýraznění4 3 2 8 3" xfId="4748"/>
    <cellStyle name="40 % – Zvýraznění4 3 2 8 3 2" xfId="10025"/>
    <cellStyle name="40 % – Zvýraznění4 3 2 8 3 2 2" xfId="17633"/>
    <cellStyle name="40 % – Zvýraznění4 3 2 8 3 2 3" xfId="29043"/>
    <cellStyle name="40 % – Zvýraznění4 3 2 8 3 2 4" xfId="40420"/>
    <cellStyle name="40 % – Zvýraznění4 3 2 8 3 3" xfId="21435"/>
    <cellStyle name="40 % – Zvýraznění4 3 2 8 3 3 2" xfId="32818"/>
    <cellStyle name="40 % – Zvýraznění4 3 2 8 3 3 3" xfId="44195"/>
    <cellStyle name="40 % – Zvýraznění4 3 2 8 3 4" xfId="13812"/>
    <cellStyle name="40 % – Zvýraznění4 3 2 8 3 5" xfId="25228"/>
    <cellStyle name="40 % – Zvýraznění4 3 2 8 3 6" xfId="36603"/>
    <cellStyle name="40 % – Zvýraznění4 3 2 8 4" xfId="4749"/>
    <cellStyle name="40 % – Zvýraznění4 3 2 8 4 2" xfId="10026"/>
    <cellStyle name="40 % – Zvýraznění4 3 2 8 4 2 2" xfId="17634"/>
    <cellStyle name="40 % – Zvýraznění4 3 2 8 4 2 3" xfId="29044"/>
    <cellStyle name="40 % – Zvýraznění4 3 2 8 4 2 4" xfId="40421"/>
    <cellStyle name="40 % – Zvýraznění4 3 2 8 4 3" xfId="21436"/>
    <cellStyle name="40 % – Zvýraznění4 3 2 8 4 3 2" xfId="32819"/>
    <cellStyle name="40 % – Zvýraznění4 3 2 8 4 3 3" xfId="44196"/>
    <cellStyle name="40 % – Zvýraznění4 3 2 8 4 4" xfId="13813"/>
    <cellStyle name="40 % – Zvýraznění4 3 2 8 4 5" xfId="25229"/>
    <cellStyle name="40 % – Zvýraznění4 3 2 8 4 6" xfId="36604"/>
    <cellStyle name="40 % – Zvýraznění4 3 2 8 5" xfId="10023"/>
    <cellStyle name="40 % – Zvýraznění4 3 2 8 5 2" xfId="16013"/>
    <cellStyle name="40 % – Zvýraznění4 3 2 8 5 3" xfId="27423"/>
    <cellStyle name="40 % – Zvýraznění4 3 2 8 5 4" xfId="38800"/>
    <cellStyle name="40 % – Zvýraznění4 3 2 8 6" xfId="21433"/>
    <cellStyle name="40 % – Zvýraznění4 3 2 8 6 2" xfId="32816"/>
    <cellStyle name="40 % – Zvýraznění4 3 2 8 6 3" xfId="44193"/>
    <cellStyle name="40 % – Zvýraznění4 3 2 8 7" xfId="13810"/>
    <cellStyle name="40 % – Zvýraznění4 3 2 8 8" xfId="25226"/>
    <cellStyle name="40 % – Zvýraznění4 3 2 8 9" xfId="36601"/>
    <cellStyle name="40 % – Zvýraznění4 3 2 9" xfId="4750"/>
    <cellStyle name="40 % – Zvýraznění4 3 2 9 2" xfId="10027"/>
    <cellStyle name="40 % – Zvýraznění4 3 2 9 2 2" xfId="17635"/>
    <cellStyle name="40 % – Zvýraznění4 3 2 9 2 3" xfId="29045"/>
    <cellStyle name="40 % – Zvýraznění4 3 2 9 2 4" xfId="40422"/>
    <cellStyle name="40 % – Zvýraznění4 3 2 9 3" xfId="21437"/>
    <cellStyle name="40 % – Zvýraznění4 3 2 9 3 2" xfId="32820"/>
    <cellStyle name="40 % – Zvýraznění4 3 2 9 3 3" xfId="44197"/>
    <cellStyle name="40 % – Zvýraznění4 3 2 9 4" xfId="13814"/>
    <cellStyle name="40 % – Zvýraznění4 3 2 9 5" xfId="25230"/>
    <cellStyle name="40 % – Zvýraznění4 3 2 9 6" xfId="36605"/>
    <cellStyle name="40 % – Zvýraznění4 3 20" xfId="4751"/>
    <cellStyle name="40 % – Zvýraznění4 3 20 2" xfId="4752"/>
    <cellStyle name="40 % – Zvýraznění4 3 21" xfId="4753"/>
    <cellStyle name="40 % – Zvýraznění4 3 21 2" xfId="10028"/>
    <cellStyle name="40 % – Zvýraznění4 3 21 2 2" xfId="18830"/>
    <cellStyle name="40 % – Zvýraznění4 3 21 2 3" xfId="30224"/>
    <cellStyle name="40 % – Zvýraznění4 3 21 2 4" xfId="41601"/>
    <cellStyle name="40 % – Zvýraznění4 3 21 3" xfId="21438"/>
    <cellStyle name="40 % – Zvýraznění4 3 21 3 2" xfId="32821"/>
    <cellStyle name="40 % – Zvýraznění4 3 21 3 3" xfId="44198"/>
    <cellStyle name="40 % – Zvýraznění4 3 21 4" xfId="13815"/>
    <cellStyle name="40 % – Zvýraznění4 3 21 5" xfId="25231"/>
    <cellStyle name="40 % – Zvýraznění4 3 21 6" xfId="36606"/>
    <cellStyle name="40 % – Zvýraznění4 3 22" xfId="15178"/>
    <cellStyle name="40 % – Zvýraznění4 3 22 2" xfId="26591"/>
    <cellStyle name="40 % – Zvýraznění4 3 22 3" xfId="37968"/>
    <cellStyle name="40 % – Zvýraznění4 3 3" xfId="537"/>
    <cellStyle name="40 % – Zvýraznění4 3 3 10" xfId="4754"/>
    <cellStyle name="40 % – Zvýraznění4 3 3 10 2" xfId="10029"/>
    <cellStyle name="40 % – Zvýraznění4 3 3 10 2 2" xfId="17636"/>
    <cellStyle name="40 % – Zvýraznění4 3 3 10 2 3" xfId="29046"/>
    <cellStyle name="40 % – Zvýraznění4 3 3 10 2 4" xfId="40423"/>
    <cellStyle name="40 % – Zvýraznění4 3 3 10 3" xfId="21439"/>
    <cellStyle name="40 % – Zvýraznění4 3 3 10 3 2" xfId="32822"/>
    <cellStyle name="40 % – Zvýraznění4 3 3 10 3 3" xfId="44199"/>
    <cellStyle name="40 % – Zvýraznění4 3 3 10 4" xfId="13816"/>
    <cellStyle name="40 % – Zvýraznění4 3 3 10 5" xfId="25232"/>
    <cellStyle name="40 % – Zvýraznění4 3 3 10 6" xfId="36607"/>
    <cellStyle name="40 % – Zvýraznění4 3 3 11" xfId="4755"/>
    <cellStyle name="40 % – Zvýraznění4 3 3 11 2" xfId="10030"/>
    <cellStyle name="40 % – Zvýraznění4 3 3 11 2 2" xfId="18605"/>
    <cellStyle name="40 % – Zvýraznění4 3 3 11 2 3" xfId="29999"/>
    <cellStyle name="40 % – Zvýraznění4 3 3 11 2 4" xfId="41376"/>
    <cellStyle name="40 % – Zvýraznění4 3 3 11 3" xfId="21440"/>
    <cellStyle name="40 % – Zvýraznění4 3 3 11 3 2" xfId="32823"/>
    <cellStyle name="40 % – Zvýraznění4 3 3 11 3 3" xfId="44200"/>
    <cellStyle name="40 % – Zvýraznění4 3 3 11 4" xfId="13817"/>
    <cellStyle name="40 % – Zvýraznění4 3 3 11 5" xfId="25233"/>
    <cellStyle name="40 % – Zvýraznění4 3 3 11 6" xfId="36608"/>
    <cellStyle name="40 % – Zvýraznění4 3 3 12" xfId="7776"/>
    <cellStyle name="40 % – Zvýraznění4 3 3 12 2" xfId="15433"/>
    <cellStyle name="40 % – Zvýraznění4 3 3 12 3" xfId="26846"/>
    <cellStyle name="40 % – Zvýraznění4 3 3 12 4" xfId="38223"/>
    <cellStyle name="40 % – Zvýraznění4 3 3 13" xfId="19179"/>
    <cellStyle name="40 % – Zvýraznění4 3 3 13 2" xfId="30569"/>
    <cellStyle name="40 % – Zvýraznění4 3 3 13 3" xfId="41946"/>
    <cellStyle name="40 % – Zvýraznění4 3 3 14" xfId="11563"/>
    <cellStyle name="40 % – Zvýraznění4 3 3 15" xfId="22979"/>
    <cellStyle name="40 % – Zvýraznění4 3 3 16" xfId="34354"/>
    <cellStyle name="40 % – Zvýraznění4 3 3 2" xfId="4756"/>
    <cellStyle name="40 % – Zvýraznění4 3 3 2 2" xfId="4757"/>
    <cellStyle name="40 % – Zvýraznění4 3 3 2 2 2" xfId="10032"/>
    <cellStyle name="40 % – Zvýraznění4 3 3 2 2 2 2" xfId="17637"/>
    <cellStyle name="40 % – Zvýraznění4 3 3 2 2 2 3" xfId="29047"/>
    <cellStyle name="40 % – Zvýraznění4 3 3 2 2 2 4" xfId="40424"/>
    <cellStyle name="40 % – Zvýraznění4 3 3 2 2 3" xfId="21442"/>
    <cellStyle name="40 % – Zvýraznění4 3 3 2 2 3 2" xfId="32825"/>
    <cellStyle name="40 % – Zvýraznění4 3 3 2 2 3 3" xfId="44202"/>
    <cellStyle name="40 % – Zvýraznění4 3 3 2 2 4" xfId="13819"/>
    <cellStyle name="40 % – Zvýraznění4 3 3 2 2 5" xfId="25235"/>
    <cellStyle name="40 % – Zvýraznění4 3 3 2 2 6" xfId="36610"/>
    <cellStyle name="40 % – Zvýraznění4 3 3 2 3" xfId="4758"/>
    <cellStyle name="40 % – Zvýraznění4 3 3 2 3 2" xfId="10033"/>
    <cellStyle name="40 % – Zvýraznění4 3 3 2 3 2 2" xfId="17638"/>
    <cellStyle name="40 % – Zvýraznění4 3 3 2 3 2 3" xfId="29048"/>
    <cellStyle name="40 % – Zvýraznění4 3 3 2 3 2 4" xfId="40425"/>
    <cellStyle name="40 % – Zvýraznění4 3 3 2 3 3" xfId="21443"/>
    <cellStyle name="40 % – Zvýraznění4 3 3 2 3 3 2" xfId="32826"/>
    <cellStyle name="40 % – Zvýraznění4 3 3 2 3 3 3" xfId="44203"/>
    <cellStyle name="40 % – Zvýraznění4 3 3 2 3 4" xfId="13820"/>
    <cellStyle name="40 % – Zvýraznění4 3 3 2 3 5" xfId="25236"/>
    <cellStyle name="40 % – Zvýraznění4 3 3 2 3 6" xfId="36611"/>
    <cellStyle name="40 % – Zvýraznění4 3 3 2 4" xfId="4759"/>
    <cellStyle name="40 % – Zvýraznění4 3 3 2 4 2" xfId="10034"/>
    <cellStyle name="40 % – Zvýraznění4 3 3 2 4 2 2" xfId="17639"/>
    <cellStyle name="40 % – Zvýraznění4 3 3 2 4 2 3" xfId="29049"/>
    <cellStyle name="40 % – Zvýraznění4 3 3 2 4 2 4" xfId="40426"/>
    <cellStyle name="40 % – Zvýraznění4 3 3 2 4 3" xfId="21444"/>
    <cellStyle name="40 % – Zvýraznění4 3 3 2 4 3 2" xfId="32827"/>
    <cellStyle name="40 % – Zvýraznění4 3 3 2 4 3 3" xfId="44204"/>
    <cellStyle name="40 % – Zvýraznění4 3 3 2 4 4" xfId="13821"/>
    <cellStyle name="40 % – Zvýraznění4 3 3 2 4 5" xfId="25237"/>
    <cellStyle name="40 % – Zvýraznění4 3 3 2 4 6" xfId="36612"/>
    <cellStyle name="40 % – Zvýraznění4 3 3 2 5" xfId="10031"/>
    <cellStyle name="40 % – Zvýraznění4 3 3 2 5 2" xfId="15494"/>
    <cellStyle name="40 % – Zvýraznění4 3 3 2 5 3" xfId="26905"/>
    <cellStyle name="40 % – Zvýraznění4 3 3 2 5 4" xfId="38282"/>
    <cellStyle name="40 % – Zvýraznění4 3 3 2 6" xfId="21441"/>
    <cellStyle name="40 % – Zvýraznění4 3 3 2 6 2" xfId="32824"/>
    <cellStyle name="40 % – Zvýraznění4 3 3 2 6 3" xfId="44201"/>
    <cellStyle name="40 % – Zvýraznění4 3 3 2 7" xfId="13818"/>
    <cellStyle name="40 % – Zvýraznění4 3 3 2 8" xfId="25234"/>
    <cellStyle name="40 % – Zvýraznění4 3 3 2 9" xfId="36609"/>
    <cellStyle name="40 % – Zvýraznění4 3 3 3" xfId="4760"/>
    <cellStyle name="40 % – Zvýraznění4 3 3 3 2" xfId="4761"/>
    <cellStyle name="40 % – Zvýraznění4 3 3 3 2 2" xfId="10036"/>
    <cellStyle name="40 % – Zvýraznění4 3 3 3 2 2 2" xfId="17640"/>
    <cellStyle name="40 % – Zvýraznění4 3 3 3 2 2 3" xfId="29050"/>
    <cellStyle name="40 % – Zvýraznění4 3 3 3 2 2 4" xfId="40427"/>
    <cellStyle name="40 % – Zvýraznění4 3 3 3 2 3" xfId="21446"/>
    <cellStyle name="40 % – Zvýraznění4 3 3 3 2 3 2" xfId="32829"/>
    <cellStyle name="40 % – Zvýraznění4 3 3 3 2 3 3" xfId="44206"/>
    <cellStyle name="40 % – Zvýraznění4 3 3 3 2 4" xfId="13823"/>
    <cellStyle name="40 % – Zvýraznění4 3 3 3 2 5" xfId="25239"/>
    <cellStyle name="40 % – Zvýraznění4 3 3 3 2 6" xfId="36614"/>
    <cellStyle name="40 % – Zvýraznění4 3 3 3 3" xfId="4762"/>
    <cellStyle name="40 % – Zvýraznění4 3 3 3 3 2" xfId="10037"/>
    <cellStyle name="40 % – Zvýraznění4 3 3 3 3 2 2" xfId="17641"/>
    <cellStyle name="40 % – Zvýraznění4 3 3 3 3 2 3" xfId="29051"/>
    <cellStyle name="40 % – Zvýraznění4 3 3 3 3 2 4" xfId="40428"/>
    <cellStyle name="40 % – Zvýraznění4 3 3 3 3 3" xfId="21447"/>
    <cellStyle name="40 % – Zvýraznění4 3 3 3 3 3 2" xfId="32830"/>
    <cellStyle name="40 % – Zvýraznění4 3 3 3 3 3 3" xfId="44207"/>
    <cellStyle name="40 % – Zvýraznění4 3 3 3 3 4" xfId="13824"/>
    <cellStyle name="40 % – Zvýraznění4 3 3 3 3 5" xfId="25240"/>
    <cellStyle name="40 % – Zvýraznění4 3 3 3 3 6" xfId="36615"/>
    <cellStyle name="40 % – Zvýraznění4 3 3 3 4" xfId="4763"/>
    <cellStyle name="40 % – Zvýraznění4 3 3 3 4 2" xfId="10038"/>
    <cellStyle name="40 % – Zvýraznění4 3 3 3 4 2 2" xfId="17642"/>
    <cellStyle name="40 % – Zvýraznění4 3 3 3 4 2 3" xfId="29052"/>
    <cellStyle name="40 % – Zvýraznění4 3 3 3 4 2 4" xfId="40429"/>
    <cellStyle name="40 % – Zvýraznění4 3 3 3 4 3" xfId="21448"/>
    <cellStyle name="40 % – Zvýraznění4 3 3 3 4 3 2" xfId="32831"/>
    <cellStyle name="40 % – Zvýraznění4 3 3 3 4 3 3" xfId="44208"/>
    <cellStyle name="40 % – Zvýraznění4 3 3 3 4 4" xfId="13825"/>
    <cellStyle name="40 % – Zvýraznění4 3 3 3 4 5" xfId="25241"/>
    <cellStyle name="40 % – Zvýraznění4 3 3 3 4 6" xfId="36616"/>
    <cellStyle name="40 % – Zvýraznění4 3 3 3 5" xfId="10035"/>
    <cellStyle name="40 % – Zvýraznění4 3 3 3 5 2" xfId="15647"/>
    <cellStyle name="40 % – Zvýraznění4 3 3 3 5 3" xfId="27057"/>
    <cellStyle name="40 % – Zvýraznění4 3 3 3 5 4" xfId="38434"/>
    <cellStyle name="40 % – Zvýraznění4 3 3 3 6" xfId="21445"/>
    <cellStyle name="40 % – Zvýraznění4 3 3 3 6 2" xfId="32828"/>
    <cellStyle name="40 % – Zvýraznění4 3 3 3 6 3" xfId="44205"/>
    <cellStyle name="40 % – Zvýraznění4 3 3 3 7" xfId="13822"/>
    <cellStyle name="40 % – Zvýraznění4 3 3 3 8" xfId="25238"/>
    <cellStyle name="40 % – Zvýraznění4 3 3 3 9" xfId="36613"/>
    <cellStyle name="40 % – Zvýraznění4 3 3 4" xfId="4764"/>
    <cellStyle name="40 % – Zvýraznění4 3 3 4 2" xfId="4765"/>
    <cellStyle name="40 % – Zvýraznění4 3 3 4 2 2" xfId="10040"/>
    <cellStyle name="40 % – Zvýraznění4 3 3 4 2 2 2" xfId="17643"/>
    <cellStyle name="40 % – Zvýraznění4 3 3 4 2 2 3" xfId="29053"/>
    <cellStyle name="40 % – Zvýraznění4 3 3 4 2 2 4" xfId="40430"/>
    <cellStyle name="40 % – Zvýraznění4 3 3 4 2 3" xfId="21450"/>
    <cellStyle name="40 % – Zvýraznění4 3 3 4 2 3 2" xfId="32833"/>
    <cellStyle name="40 % – Zvýraznění4 3 3 4 2 3 3" xfId="44210"/>
    <cellStyle name="40 % – Zvýraznění4 3 3 4 2 4" xfId="13827"/>
    <cellStyle name="40 % – Zvýraznění4 3 3 4 2 5" xfId="25243"/>
    <cellStyle name="40 % – Zvýraznění4 3 3 4 2 6" xfId="36618"/>
    <cellStyle name="40 % – Zvýraznění4 3 3 4 3" xfId="4766"/>
    <cellStyle name="40 % – Zvýraznění4 3 3 4 3 2" xfId="10041"/>
    <cellStyle name="40 % – Zvýraznění4 3 3 4 3 2 2" xfId="17644"/>
    <cellStyle name="40 % – Zvýraznění4 3 3 4 3 2 3" xfId="29054"/>
    <cellStyle name="40 % – Zvýraznění4 3 3 4 3 2 4" xfId="40431"/>
    <cellStyle name="40 % – Zvýraznění4 3 3 4 3 3" xfId="21451"/>
    <cellStyle name="40 % – Zvýraznění4 3 3 4 3 3 2" xfId="32834"/>
    <cellStyle name="40 % – Zvýraznění4 3 3 4 3 3 3" xfId="44211"/>
    <cellStyle name="40 % – Zvýraznění4 3 3 4 3 4" xfId="13828"/>
    <cellStyle name="40 % – Zvýraznění4 3 3 4 3 5" xfId="25244"/>
    <cellStyle name="40 % – Zvýraznění4 3 3 4 3 6" xfId="36619"/>
    <cellStyle name="40 % – Zvýraznění4 3 3 4 4" xfId="4767"/>
    <cellStyle name="40 % – Zvýraznění4 3 3 4 4 2" xfId="10042"/>
    <cellStyle name="40 % – Zvýraznění4 3 3 4 4 2 2" xfId="17645"/>
    <cellStyle name="40 % – Zvýraznění4 3 3 4 4 2 3" xfId="29055"/>
    <cellStyle name="40 % – Zvýraznění4 3 3 4 4 2 4" xfId="40432"/>
    <cellStyle name="40 % – Zvýraznění4 3 3 4 4 3" xfId="21452"/>
    <cellStyle name="40 % – Zvýraznění4 3 3 4 4 3 2" xfId="32835"/>
    <cellStyle name="40 % – Zvýraznění4 3 3 4 4 3 3" xfId="44212"/>
    <cellStyle name="40 % – Zvýraznění4 3 3 4 4 4" xfId="13829"/>
    <cellStyle name="40 % – Zvýraznění4 3 3 4 4 5" xfId="25245"/>
    <cellStyle name="40 % – Zvýraznění4 3 3 4 4 6" xfId="36620"/>
    <cellStyle name="40 % – Zvýraznění4 3 3 4 5" xfId="10039"/>
    <cellStyle name="40 % – Zvýraznění4 3 3 4 5 2" xfId="15727"/>
    <cellStyle name="40 % – Zvýraznění4 3 3 4 5 3" xfId="27137"/>
    <cellStyle name="40 % – Zvýraznění4 3 3 4 5 4" xfId="38514"/>
    <cellStyle name="40 % – Zvýraznění4 3 3 4 6" xfId="21449"/>
    <cellStyle name="40 % – Zvýraznění4 3 3 4 6 2" xfId="32832"/>
    <cellStyle name="40 % – Zvýraznění4 3 3 4 6 3" xfId="44209"/>
    <cellStyle name="40 % – Zvýraznění4 3 3 4 7" xfId="13826"/>
    <cellStyle name="40 % – Zvýraznění4 3 3 4 8" xfId="25242"/>
    <cellStyle name="40 % – Zvýraznění4 3 3 4 9" xfId="36617"/>
    <cellStyle name="40 % – Zvýraznění4 3 3 5" xfId="4768"/>
    <cellStyle name="40 % – Zvýraznění4 3 3 5 2" xfId="4769"/>
    <cellStyle name="40 % – Zvýraznění4 3 3 5 2 2" xfId="10044"/>
    <cellStyle name="40 % – Zvýraznění4 3 3 5 2 2 2" xfId="17646"/>
    <cellStyle name="40 % – Zvýraznění4 3 3 5 2 2 3" xfId="29056"/>
    <cellStyle name="40 % – Zvýraznění4 3 3 5 2 2 4" xfId="40433"/>
    <cellStyle name="40 % – Zvýraznění4 3 3 5 2 3" xfId="21454"/>
    <cellStyle name="40 % – Zvýraznění4 3 3 5 2 3 2" xfId="32837"/>
    <cellStyle name="40 % – Zvýraznění4 3 3 5 2 3 3" xfId="44214"/>
    <cellStyle name="40 % – Zvýraznění4 3 3 5 2 4" xfId="13831"/>
    <cellStyle name="40 % – Zvýraznění4 3 3 5 2 5" xfId="25247"/>
    <cellStyle name="40 % – Zvýraznění4 3 3 5 2 6" xfId="36622"/>
    <cellStyle name="40 % – Zvýraznění4 3 3 5 3" xfId="4770"/>
    <cellStyle name="40 % – Zvýraznění4 3 3 5 3 2" xfId="10045"/>
    <cellStyle name="40 % – Zvýraznění4 3 3 5 3 2 2" xfId="17647"/>
    <cellStyle name="40 % – Zvýraznění4 3 3 5 3 2 3" xfId="29057"/>
    <cellStyle name="40 % – Zvýraznění4 3 3 5 3 2 4" xfId="40434"/>
    <cellStyle name="40 % – Zvýraznění4 3 3 5 3 3" xfId="21455"/>
    <cellStyle name="40 % – Zvýraznění4 3 3 5 3 3 2" xfId="32838"/>
    <cellStyle name="40 % – Zvýraznění4 3 3 5 3 3 3" xfId="44215"/>
    <cellStyle name="40 % – Zvýraznění4 3 3 5 3 4" xfId="13832"/>
    <cellStyle name="40 % – Zvýraznění4 3 3 5 3 5" xfId="25248"/>
    <cellStyle name="40 % – Zvýraznění4 3 3 5 3 6" xfId="36623"/>
    <cellStyle name="40 % – Zvýraznění4 3 3 5 4" xfId="4771"/>
    <cellStyle name="40 % – Zvýraznění4 3 3 5 4 2" xfId="10046"/>
    <cellStyle name="40 % – Zvýraznění4 3 3 5 4 2 2" xfId="17648"/>
    <cellStyle name="40 % – Zvýraznění4 3 3 5 4 2 3" xfId="29058"/>
    <cellStyle name="40 % – Zvýraznění4 3 3 5 4 2 4" xfId="40435"/>
    <cellStyle name="40 % – Zvýraznění4 3 3 5 4 3" xfId="21456"/>
    <cellStyle name="40 % – Zvýraznění4 3 3 5 4 3 2" xfId="32839"/>
    <cellStyle name="40 % – Zvýraznění4 3 3 5 4 3 3" xfId="44216"/>
    <cellStyle name="40 % – Zvýraznění4 3 3 5 4 4" xfId="13833"/>
    <cellStyle name="40 % – Zvýraznění4 3 3 5 4 5" xfId="25249"/>
    <cellStyle name="40 % – Zvýraznění4 3 3 5 4 6" xfId="36624"/>
    <cellStyle name="40 % – Zvýraznění4 3 3 5 5" xfId="10043"/>
    <cellStyle name="40 % – Zvýraznění4 3 3 5 5 2" xfId="15809"/>
    <cellStyle name="40 % – Zvýraznění4 3 3 5 5 3" xfId="27219"/>
    <cellStyle name="40 % – Zvýraznění4 3 3 5 5 4" xfId="38596"/>
    <cellStyle name="40 % – Zvýraznění4 3 3 5 6" xfId="21453"/>
    <cellStyle name="40 % – Zvýraznění4 3 3 5 6 2" xfId="32836"/>
    <cellStyle name="40 % – Zvýraznění4 3 3 5 6 3" xfId="44213"/>
    <cellStyle name="40 % – Zvýraznění4 3 3 5 7" xfId="13830"/>
    <cellStyle name="40 % – Zvýraznění4 3 3 5 8" xfId="25246"/>
    <cellStyle name="40 % – Zvýraznění4 3 3 5 9" xfId="36621"/>
    <cellStyle name="40 % – Zvýraznění4 3 3 6" xfId="4772"/>
    <cellStyle name="40 % – Zvýraznění4 3 3 6 2" xfId="4773"/>
    <cellStyle name="40 % – Zvýraznění4 3 3 6 2 2" xfId="10048"/>
    <cellStyle name="40 % – Zvýraznění4 3 3 6 2 2 2" xfId="17649"/>
    <cellStyle name="40 % – Zvýraznění4 3 3 6 2 2 3" xfId="29059"/>
    <cellStyle name="40 % – Zvýraznění4 3 3 6 2 2 4" xfId="40436"/>
    <cellStyle name="40 % – Zvýraznění4 3 3 6 2 3" xfId="21458"/>
    <cellStyle name="40 % – Zvýraznění4 3 3 6 2 3 2" xfId="32841"/>
    <cellStyle name="40 % – Zvýraznění4 3 3 6 2 3 3" xfId="44218"/>
    <cellStyle name="40 % – Zvýraznění4 3 3 6 2 4" xfId="13835"/>
    <cellStyle name="40 % – Zvýraznění4 3 3 6 2 5" xfId="25251"/>
    <cellStyle name="40 % – Zvýraznění4 3 3 6 2 6" xfId="36626"/>
    <cellStyle name="40 % – Zvýraznění4 3 3 6 3" xfId="4774"/>
    <cellStyle name="40 % – Zvýraznění4 3 3 6 3 2" xfId="10049"/>
    <cellStyle name="40 % – Zvýraznění4 3 3 6 3 2 2" xfId="17650"/>
    <cellStyle name="40 % – Zvýraznění4 3 3 6 3 2 3" xfId="29060"/>
    <cellStyle name="40 % – Zvýraznění4 3 3 6 3 2 4" xfId="40437"/>
    <cellStyle name="40 % – Zvýraznění4 3 3 6 3 3" xfId="21459"/>
    <cellStyle name="40 % – Zvýraznění4 3 3 6 3 3 2" xfId="32842"/>
    <cellStyle name="40 % – Zvýraznění4 3 3 6 3 3 3" xfId="44219"/>
    <cellStyle name="40 % – Zvýraznění4 3 3 6 3 4" xfId="13836"/>
    <cellStyle name="40 % – Zvýraznění4 3 3 6 3 5" xfId="25252"/>
    <cellStyle name="40 % – Zvýraznění4 3 3 6 3 6" xfId="36627"/>
    <cellStyle name="40 % – Zvýraznění4 3 3 6 4" xfId="4775"/>
    <cellStyle name="40 % – Zvýraznění4 3 3 6 4 2" xfId="10050"/>
    <cellStyle name="40 % – Zvýraznění4 3 3 6 4 2 2" xfId="17651"/>
    <cellStyle name="40 % – Zvýraznění4 3 3 6 4 2 3" xfId="29061"/>
    <cellStyle name="40 % – Zvýraznění4 3 3 6 4 2 4" xfId="40438"/>
    <cellStyle name="40 % – Zvýraznění4 3 3 6 4 3" xfId="21460"/>
    <cellStyle name="40 % – Zvýraznění4 3 3 6 4 3 2" xfId="32843"/>
    <cellStyle name="40 % – Zvýraznění4 3 3 6 4 3 3" xfId="44220"/>
    <cellStyle name="40 % – Zvýraznění4 3 3 6 4 4" xfId="13837"/>
    <cellStyle name="40 % – Zvýraznění4 3 3 6 4 5" xfId="25253"/>
    <cellStyle name="40 % – Zvýraznění4 3 3 6 4 6" xfId="36628"/>
    <cellStyle name="40 % – Zvýraznění4 3 3 6 5" xfId="10047"/>
    <cellStyle name="40 % – Zvýraznění4 3 3 6 5 2" xfId="15902"/>
    <cellStyle name="40 % – Zvýraznění4 3 3 6 5 3" xfId="27312"/>
    <cellStyle name="40 % – Zvýraznění4 3 3 6 5 4" xfId="38689"/>
    <cellStyle name="40 % – Zvýraznění4 3 3 6 6" xfId="21457"/>
    <cellStyle name="40 % – Zvýraznění4 3 3 6 6 2" xfId="32840"/>
    <cellStyle name="40 % – Zvýraznění4 3 3 6 6 3" xfId="44217"/>
    <cellStyle name="40 % – Zvýraznění4 3 3 6 7" xfId="13834"/>
    <cellStyle name="40 % – Zvýraznění4 3 3 6 8" xfId="25250"/>
    <cellStyle name="40 % – Zvýraznění4 3 3 6 9" xfId="36625"/>
    <cellStyle name="40 % – Zvýraznění4 3 3 7" xfId="4776"/>
    <cellStyle name="40 % – Zvýraznění4 3 3 7 2" xfId="4777"/>
    <cellStyle name="40 % – Zvýraznění4 3 3 7 2 2" xfId="10052"/>
    <cellStyle name="40 % – Zvýraznění4 3 3 7 2 2 2" xfId="17652"/>
    <cellStyle name="40 % – Zvýraznění4 3 3 7 2 2 3" xfId="29062"/>
    <cellStyle name="40 % – Zvýraznění4 3 3 7 2 2 4" xfId="40439"/>
    <cellStyle name="40 % – Zvýraznění4 3 3 7 2 3" xfId="21462"/>
    <cellStyle name="40 % – Zvýraznění4 3 3 7 2 3 2" xfId="32845"/>
    <cellStyle name="40 % – Zvýraznění4 3 3 7 2 3 3" xfId="44222"/>
    <cellStyle name="40 % – Zvýraznění4 3 3 7 2 4" xfId="13839"/>
    <cellStyle name="40 % – Zvýraznění4 3 3 7 2 5" xfId="25255"/>
    <cellStyle name="40 % – Zvýraznění4 3 3 7 2 6" xfId="36630"/>
    <cellStyle name="40 % – Zvýraznění4 3 3 7 3" xfId="4778"/>
    <cellStyle name="40 % – Zvýraznění4 3 3 7 3 2" xfId="10053"/>
    <cellStyle name="40 % – Zvýraznění4 3 3 7 3 2 2" xfId="17653"/>
    <cellStyle name="40 % – Zvýraznění4 3 3 7 3 2 3" xfId="29063"/>
    <cellStyle name="40 % – Zvýraznění4 3 3 7 3 2 4" xfId="40440"/>
    <cellStyle name="40 % – Zvýraznění4 3 3 7 3 3" xfId="21463"/>
    <cellStyle name="40 % – Zvýraznění4 3 3 7 3 3 2" xfId="32846"/>
    <cellStyle name="40 % – Zvýraznění4 3 3 7 3 3 3" xfId="44223"/>
    <cellStyle name="40 % – Zvýraznění4 3 3 7 3 4" xfId="13840"/>
    <cellStyle name="40 % – Zvýraznění4 3 3 7 3 5" xfId="25256"/>
    <cellStyle name="40 % – Zvýraznění4 3 3 7 3 6" xfId="36631"/>
    <cellStyle name="40 % – Zvýraznění4 3 3 7 4" xfId="4779"/>
    <cellStyle name="40 % – Zvýraznění4 3 3 7 4 2" xfId="10054"/>
    <cellStyle name="40 % – Zvýraznění4 3 3 7 4 2 2" xfId="17654"/>
    <cellStyle name="40 % – Zvýraznění4 3 3 7 4 2 3" xfId="29064"/>
    <cellStyle name="40 % – Zvýraznění4 3 3 7 4 2 4" xfId="40441"/>
    <cellStyle name="40 % – Zvýraznění4 3 3 7 4 3" xfId="21464"/>
    <cellStyle name="40 % – Zvýraznění4 3 3 7 4 3 2" xfId="32847"/>
    <cellStyle name="40 % – Zvýraznění4 3 3 7 4 3 3" xfId="44224"/>
    <cellStyle name="40 % – Zvýraznění4 3 3 7 4 4" xfId="13841"/>
    <cellStyle name="40 % – Zvýraznění4 3 3 7 4 5" xfId="25257"/>
    <cellStyle name="40 % – Zvýraznění4 3 3 7 4 6" xfId="36632"/>
    <cellStyle name="40 % – Zvýraznění4 3 3 7 5" xfId="10051"/>
    <cellStyle name="40 % – Zvýraznění4 3 3 7 5 2" xfId="15985"/>
    <cellStyle name="40 % – Zvýraznění4 3 3 7 5 3" xfId="27395"/>
    <cellStyle name="40 % – Zvýraznění4 3 3 7 5 4" xfId="38772"/>
    <cellStyle name="40 % – Zvýraznění4 3 3 7 6" xfId="21461"/>
    <cellStyle name="40 % – Zvýraznění4 3 3 7 6 2" xfId="32844"/>
    <cellStyle name="40 % – Zvýraznění4 3 3 7 6 3" xfId="44221"/>
    <cellStyle name="40 % – Zvýraznění4 3 3 7 7" xfId="13838"/>
    <cellStyle name="40 % – Zvýraznění4 3 3 7 8" xfId="25254"/>
    <cellStyle name="40 % – Zvýraznění4 3 3 7 9" xfId="36629"/>
    <cellStyle name="40 % – Zvýraznění4 3 3 8" xfId="4780"/>
    <cellStyle name="40 % – Zvýraznění4 3 3 8 2" xfId="10055"/>
    <cellStyle name="40 % – Zvýraznění4 3 3 8 2 2" xfId="17655"/>
    <cellStyle name="40 % – Zvýraznění4 3 3 8 2 3" xfId="29065"/>
    <cellStyle name="40 % – Zvýraznění4 3 3 8 2 4" xfId="40442"/>
    <cellStyle name="40 % – Zvýraznění4 3 3 8 3" xfId="21465"/>
    <cellStyle name="40 % – Zvýraznění4 3 3 8 3 2" xfId="32848"/>
    <cellStyle name="40 % – Zvýraznění4 3 3 8 3 3" xfId="44225"/>
    <cellStyle name="40 % – Zvýraznění4 3 3 8 4" xfId="13842"/>
    <cellStyle name="40 % – Zvýraznění4 3 3 8 5" xfId="25258"/>
    <cellStyle name="40 % – Zvýraznění4 3 3 8 6" xfId="36633"/>
    <cellStyle name="40 % – Zvýraznění4 3 3 9" xfId="4781"/>
    <cellStyle name="40 % – Zvýraznění4 3 3 9 2" xfId="10056"/>
    <cellStyle name="40 % – Zvýraznění4 3 3 9 2 2" xfId="17656"/>
    <cellStyle name="40 % – Zvýraznění4 3 3 9 2 3" xfId="29066"/>
    <cellStyle name="40 % – Zvýraznění4 3 3 9 2 4" xfId="40443"/>
    <cellStyle name="40 % – Zvýraznění4 3 3 9 3" xfId="21466"/>
    <cellStyle name="40 % – Zvýraznění4 3 3 9 3 2" xfId="32849"/>
    <cellStyle name="40 % – Zvýraznění4 3 3 9 3 3" xfId="44226"/>
    <cellStyle name="40 % – Zvýraznění4 3 3 9 4" xfId="13843"/>
    <cellStyle name="40 % – Zvýraznění4 3 3 9 5" xfId="25259"/>
    <cellStyle name="40 % – Zvýraznění4 3 3 9 6" xfId="36634"/>
    <cellStyle name="40 % – Zvýraznění4 3 4" xfId="538"/>
    <cellStyle name="40 % – Zvýraznění4 3 4 10" xfId="34355"/>
    <cellStyle name="40 % – Zvýraznění4 3 4 2" xfId="4782"/>
    <cellStyle name="40 % – Zvýraznění4 3 4 2 2" xfId="10057"/>
    <cellStyle name="40 % – Zvýraznění4 3 4 2 2 2" xfId="17657"/>
    <cellStyle name="40 % – Zvýraznění4 3 4 2 2 3" xfId="29067"/>
    <cellStyle name="40 % – Zvýraznění4 3 4 2 2 4" xfId="40444"/>
    <cellStyle name="40 % – Zvýraznění4 3 4 2 3" xfId="21467"/>
    <cellStyle name="40 % – Zvýraznění4 3 4 2 3 2" xfId="32850"/>
    <cellStyle name="40 % – Zvýraznění4 3 4 2 3 3" xfId="44227"/>
    <cellStyle name="40 % – Zvýraznění4 3 4 2 4" xfId="13844"/>
    <cellStyle name="40 % – Zvýraznění4 3 4 2 5" xfId="25260"/>
    <cellStyle name="40 % – Zvýraznění4 3 4 2 6" xfId="36635"/>
    <cellStyle name="40 % – Zvýraznění4 3 4 3" xfId="4783"/>
    <cellStyle name="40 % – Zvýraznění4 3 4 3 2" xfId="10058"/>
    <cellStyle name="40 % – Zvýraznění4 3 4 3 2 2" xfId="17658"/>
    <cellStyle name="40 % – Zvýraznění4 3 4 3 2 3" xfId="29068"/>
    <cellStyle name="40 % – Zvýraznění4 3 4 3 2 4" xfId="40445"/>
    <cellStyle name="40 % – Zvýraznění4 3 4 3 3" xfId="21468"/>
    <cellStyle name="40 % – Zvýraznění4 3 4 3 3 2" xfId="32851"/>
    <cellStyle name="40 % – Zvýraznění4 3 4 3 3 3" xfId="44228"/>
    <cellStyle name="40 % – Zvýraznění4 3 4 3 4" xfId="13845"/>
    <cellStyle name="40 % – Zvýraznění4 3 4 3 5" xfId="25261"/>
    <cellStyle name="40 % – Zvýraznění4 3 4 3 6" xfId="36636"/>
    <cellStyle name="40 % – Zvýraznění4 3 4 4" xfId="4784"/>
    <cellStyle name="40 % – Zvýraznění4 3 4 4 2" xfId="10059"/>
    <cellStyle name="40 % – Zvýraznění4 3 4 4 2 2" xfId="17659"/>
    <cellStyle name="40 % – Zvýraznění4 3 4 4 2 3" xfId="29069"/>
    <cellStyle name="40 % – Zvýraznění4 3 4 4 2 4" xfId="40446"/>
    <cellStyle name="40 % – Zvýraznění4 3 4 4 3" xfId="21469"/>
    <cellStyle name="40 % – Zvýraznění4 3 4 4 3 2" xfId="32852"/>
    <cellStyle name="40 % – Zvýraznění4 3 4 4 3 3" xfId="44229"/>
    <cellStyle name="40 % – Zvýraznění4 3 4 4 4" xfId="13846"/>
    <cellStyle name="40 % – Zvýraznění4 3 4 4 5" xfId="25262"/>
    <cellStyle name="40 % – Zvýraznění4 3 4 4 6" xfId="36637"/>
    <cellStyle name="40 % – Zvýraznění4 3 4 5" xfId="4785"/>
    <cellStyle name="40 % – Zvýraznění4 3 4 5 2" xfId="10060"/>
    <cellStyle name="40 % – Zvýraznění4 3 4 5 2 2" xfId="18634"/>
    <cellStyle name="40 % – Zvýraznění4 3 4 5 2 3" xfId="30028"/>
    <cellStyle name="40 % – Zvýraznění4 3 4 5 2 4" xfId="41405"/>
    <cellStyle name="40 % – Zvýraznění4 3 4 5 3" xfId="21470"/>
    <cellStyle name="40 % – Zvýraznění4 3 4 5 3 2" xfId="32853"/>
    <cellStyle name="40 % – Zvýraznění4 3 4 5 3 3" xfId="44230"/>
    <cellStyle name="40 % – Zvýraznění4 3 4 5 4" xfId="13847"/>
    <cellStyle name="40 % – Zvýraznění4 3 4 5 5" xfId="25263"/>
    <cellStyle name="40 % – Zvýraznění4 3 4 5 6" xfId="36638"/>
    <cellStyle name="40 % – Zvýraznění4 3 4 6" xfId="7777"/>
    <cellStyle name="40 % – Zvýraznění4 3 4 6 2" xfId="15389"/>
    <cellStyle name="40 % – Zvýraznění4 3 4 6 3" xfId="26802"/>
    <cellStyle name="40 % – Zvýraznění4 3 4 6 4" xfId="38179"/>
    <cellStyle name="40 % – Zvýraznění4 3 4 7" xfId="19180"/>
    <cellStyle name="40 % – Zvýraznění4 3 4 7 2" xfId="30570"/>
    <cellStyle name="40 % – Zvýraznění4 3 4 7 3" xfId="41947"/>
    <cellStyle name="40 % – Zvýraznění4 3 4 8" xfId="11564"/>
    <cellStyle name="40 % – Zvýraznění4 3 4 9" xfId="22980"/>
    <cellStyle name="40 % – Zvýraznění4 3 5" xfId="539"/>
    <cellStyle name="40 % – Zvýraznění4 3 5 10" xfId="34356"/>
    <cellStyle name="40 % – Zvýraznění4 3 5 2" xfId="4786"/>
    <cellStyle name="40 % – Zvýraznění4 3 5 2 2" xfId="10061"/>
    <cellStyle name="40 % – Zvýraznění4 3 5 2 2 2" xfId="17660"/>
    <cellStyle name="40 % – Zvýraznění4 3 5 2 2 3" xfId="29070"/>
    <cellStyle name="40 % – Zvýraznění4 3 5 2 2 4" xfId="40447"/>
    <cellStyle name="40 % – Zvýraznění4 3 5 2 3" xfId="21471"/>
    <cellStyle name="40 % – Zvýraznění4 3 5 2 3 2" xfId="32854"/>
    <cellStyle name="40 % – Zvýraznění4 3 5 2 3 3" xfId="44231"/>
    <cellStyle name="40 % – Zvýraznění4 3 5 2 4" xfId="13848"/>
    <cellStyle name="40 % – Zvýraznění4 3 5 2 5" xfId="25264"/>
    <cellStyle name="40 % – Zvýraznění4 3 5 2 6" xfId="36639"/>
    <cellStyle name="40 % – Zvýraznění4 3 5 3" xfId="4787"/>
    <cellStyle name="40 % – Zvýraznění4 3 5 3 2" xfId="10062"/>
    <cellStyle name="40 % – Zvýraznění4 3 5 3 2 2" xfId="17661"/>
    <cellStyle name="40 % – Zvýraznění4 3 5 3 2 3" xfId="29071"/>
    <cellStyle name="40 % – Zvýraznění4 3 5 3 2 4" xfId="40448"/>
    <cellStyle name="40 % – Zvýraznění4 3 5 3 3" xfId="21472"/>
    <cellStyle name="40 % – Zvýraznění4 3 5 3 3 2" xfId="32855"/>
    <cellStyle name="40 % – Zvýraznění4 3 5 3 3 3" xfId="44232"/>
    <cellStyle name="40 % – Zvýraznění4 3 5 3 4" xfId="13849"/>
    <cellStyle name="40 % – Zvýraznění4 3 5 3 5" xfId="25265"/>
    <cellStyle name="40 % – Zvýraznění4 3 5 3 6" xfId="36640"/>
    <cellStyle name="40 % – Zvýraznění4 3 5 4" xfId="4788"/>
    <cellStyle name="40 % – Zvýraznění4 3 5 4 2" xfId="10063"/>
    <cellStyle name="40 % – Zvýraznění4 3 5 4 2 2" xfId="17662"/>
    <cellStyle name="40 % – Zvýraznění4 3 5 4 2 3" xfId="29072"/>
    <cellStyle name="40 % – Zvýraznění4 3 5 4 2 4" xfId="40449"/>
    <cellStyle name="40 % – Zvýraznění4 3 5 4 3" xfId="21473"/>
    <cellStyle name="40 % – Zvýraznění4 3 5 4 3 2" xfId="32856"/>
    <cellStyle name="40 % – Zvýraznění4 3 5 4 3 3" xfId="44233"/>
    <cellStyle name="40 % – Zvýraznění4 3 5 4 4" xfId="13850"/>
    <cellStyle name="40 % – Zvýraznění4 3 5 4 5" xfId="25266"/>
    <cellStyle name="40 % – Zvýraznění4 3 5 4 6" xfId="36641"/>
    <cellStyle name="40 % – Zvýraznění4 3 5 5" xfId="4789"/>
    <cellStyle name="40 % – Zvýraznění4 3 5 5 2" xfId="10064"/>
    <cellStyle name="40 % – Zvýraznění4 3 5 5 2 2" xfId="18872"/>
    <cellStyle name="40 % – Zvýraznění4 3 5 5 2 3" xfId="30266"/>
    <cellStyle name="40 % – Zvýraznění4 3 5 5 2 4" xfId="41643"/>
    <cellStyle name="40 % – Zvýraznění4 3 5 5 3" xfId="21474"/>
    <cellStyle name="40 % – Zvýraznění4 3 5 5 3 2" xfId="32857"/>
    <cellStyle name="40 % – Zvýraznění4 3 5 5 3 3" xfId="44234"/>
    <cellStyle name="40 % – Zvýraznění4 3 5 5 4" xfId="13851"/>
    <cellStyle name="40 % – Zvýraznění4 3 5 5 5" xfId="25267"/>
    <cellStyle name="40 % – Zvýraznění4 3 5 5 6" xfId="36642"/>
    <cellStyle name="40 % – Zvýraznění4 3 5 6" xfId="7778"/>
    <cellStyle name="40 % – Zvýraznění4 3 5 6 2" xfId="15276"/>
    <cellStyle name="40 % – Zvýraznění4 3 5 6 3" xfId="26689"/>
    <cellStyle name="40 % – Zvýraznění4 3 5 6 4" xfId="38066"/>
    <cellStyle name="40 % – Zvýraznění4 3 5 7" xfId="19181"/>
    <cellStyle name="40 % – Zvýraznění4 3 5 7 2" xfId="30571"/>
    <cellStyle name="40 % – Zvýraznění4 3 5 7 3" xfId="41948"/>
    <cellStyle name="40 % – Zvýraznění4 3 5 8" xfId="11565"/>
    <cellStyle name="40 % – Zvýraznění4 3 5 9" xfId="22981"/>
    <cellStyle name="40 % – Zvýraznění4 3 6" xfId="4790"/>
    <cellStyle name="40 % – Zvýraznění4 3 6 2" xfId="4791"/>
    <cellStyle name="40 % – Zvýraznění4 3 6 2 2" xfId="10066"/>
    <cellStyle name="40 % – Zvýraznění4 3 6 2 2 2" xfId="17663"/>
    <cellStyle name="40 % – Zvýraznění4 3 6 2 2 3" xfId="29073"/>
    <cellStyle name="40 % – Zvýraznění4 3 6 2 2 4" xfId="40450"/>
    <cellStyle name="40 % – Zvýraznění4 3 6 2 3" xfId="21476"/>
    <cellStyle name="40 % – Zvýraznění4 3 6 2 3 2" xfId="32859"/>
    <cellStyle name="40 % – Zvýraznění4 3 6 2 3 3" xfId="44236"/>
    <cellStyle name="40 % – Zvýraznění4 3 6 2 4" xfId="13853"/>
    <cellStyle name="40 % – Zvýraznění4 3 6 2 5" xfId="25269"/>
    <cellStyle name="40 % – Zvýraznění4 3 6 2 6" xfId="36644"/>
    <cellStyle name="40 % – Zvýraznění4 3 6 3" xfId="4792"/>
    <cellStyle name="40 % – Zvýraznění4 3 6 3 2" xfId="10067"/>
    <cellStyle name="40 % – Zvýraznění4 3 6 3 2 2" xfId="17664"/>
    <cellStyle name="40 % – Zvýraznění4 3 6 3 2 3" xfId="29074"/>
    <cellStyle name="40 % – Zvýraznění4 3 6 3 2 4" xfId="40451"/>
    <cellStyle name="40 % – Zvýraznění4 3 6 3 3" xfId="21477"/>
    <cellStyle name="40 % – Zvýraznění4 3 6 3 3 2" xfId="32860"/>
    <cellStyle name="40 % – Zvýraznění4 3 6 3 3 3" xfId="44237"/>
    <cellStyle name="40 % – Zvýraznění4 3 6 3 4" xfId="13854"/>
    <cellStyle name="40 % – Zvýraznění4 3 6 3 5" xfId="25270"/>
    <cellStyle name="40 % – Zvýraznění4 3 6 3 6" xfId="36645"/>
    <cellStyle name="40 % – Zvýraznění4 3 6 4" xfId="4793"/>
    <cellStyle name="40 % – Zvýraznění4 3 6 4 2" xfId="10068"/>
    <cellStyle name="40 % – Zvýraznění4 3 6 4 2 2" xfId="17665"/>
    <cellStyle name="40 % – Zvýraznění4 3 6 4 2 3" xfId="29075"/>
    <cellStyle name="40 % – Zvýraznění4 3 6 4 2 4" xfId="40452"/>
    <cellStyle name="40 % – Zvýraznění4 3 6 4 3" xfId="21478"/>
    <cellStyle name="40 % – Zvýraznění4 3 6 4 3 2" xfId="32861"/>
    <cellStyle name="40 % – Zvýraznění4 3 6 4 3 3" xfId="44238"/>
    <cellStyle name="40 % – Zvýraznění4 3 6 4 4" xfId="13855"/>
    <cellStyle name="40 % – Zvýraznění4 3 6 4 5" xfId="25271"/>
    <cellStyle name="40 % – Zvýraznění4 3 6 4 6" xfId="36646"/>
    <cellStyle name="40 % – Zvýraznění4 3 6 5" xfId="10065"/>
    <cellStyle name="40 % – Zvýraznění4 3 6 5 2" xfId="15592"/>
    <cellStyle name="40 % – Zvýraznění4 3 6 5 3" xfId="27002"/>
    <cellStyle name="40 % – Zvýraznění4 3 6 5 4" xfId="38379"/>
    <cellStyle name="40 % – Zvýraznění4 3 6 6" xfId="21475"/>
    <cellStyle name="40 % – Zvýraznění4 3 6 6 2" xfId="32858"/>
    <cellStyle name="40 % – Zvýraznění4 3 6 6 3" xfId="44235"/>
    <cellStyle name="40 % – Zvýraznění4 3 6 7" xfId="13852"/>
    <cellStyle name="40 % – Zvýraznění4 3 6 8" xfId="25268"/>
    <cellStyle name="40 % – Zvýraznění4 3 6 9" xfId="36643"/>
    <cellStyle name="40 % – Zvýraznění4 3 7" xfId="4794"/>
    <cellStyle name="40 % – Zvýraznění4 3 7 2" xfId="4795"/>
    <cellStyle name="40 % – Zvýraznění4 3 7 2 2" xfId="10070"/>
    <cellStyle name="40 % – Zvýraznění4 3 7 2 2 2" xfId="17666"/>
    <cellStyle name="40 % – Zvýraznění4 3 7 2 2 3" xfId="29076"/>
    <cellStyle name="40 % – Zvýraznění4 3 7 2 2 4" xfId="40453"/>
    <cellStyle name="40 % – Zvýraznění4 3 7 2 3" xfId="21480"/>
    <cellStyle name="40 % – Zvýraznění4 3 7 2 3 2" xfId="32863"/>
    <cellStyle name="40 % – Zvýraznění4 3 7 2 3 3" xfId="44240"/>
    <cellStyle name="40 % – Zvýraznění4 3 7 2 4" xfId="13857"/>
    <cellStyle name="40 % – Zvýraznění4 3 7 2 5" xfId="25273"/>
    <cellStyle name="40 % – Zvýraznění4 3 7 2 6" xfId="36648"/>
    <cellStyle name="40 % – Zvýraznění4 3 7 3" xfId="4796"/>
    <cellStyle name="40 % – Zvýraznění4 3 7 3 2" xfId="10071"/>
    <cellStyle name="40 % – Zvýraznění4 3 7 3 2 2" xfId="17667"/>
    <cellStyle name="40 % – Zvýraznění4 3 7 3 2 3" xfId="29077"/>
    <cellStyle name="40 % – Zvýraznění4 3 7 3 2 4" xfId="40454"/>
    <cellStyle name="40 % – Zvýraznění4 3 7 3 3" xfId="21481"/>
    <cellStyle name="40 % – Zvýraznění4 3 7 3 3 2" xfId="32864"/>
    <cellStyle name="40 % – Zvýraznění4 3 7 3 3 3" xfId="44241"/>
    <cellStyle name="40 % – Zvýraznění4 3 7 3 4" xfId="13858"/>
    <cellStyle name="40 % – Zvýraznění4 3 7 3 5" xfId="25274"/>
    <cellStyle name="40 % – Zvýraznění4 3 7 3 6" xfId="36649"/>
    <cellStyle name="40 % – Zvýraznění4 3 7 4" xfId="4797"/>
    <cellStyle name="40 % – Zvýraznění4 3 7 4 2" xfId="10072"/>
    <cellStyle name="40 % – Zvýraznění4 3 7 4 2 2" xfId="17668"/>
    <cellStyle name="40 % – Zvýraznění4 3 7 4 2 3" xfId="29078"/>
    <cellStyle name="40 % – Zvýraznění4 3 7 4 2 4" xfId="40455"/>
    <cellStyle name="40 % – Zvýraznění4 3 7 4 3" xfId="21482"/>
    <cellStyle name="40 % – Zvýraznění4 3 7 4 3 2" xfId="32865"/>
    <cellStyle name="40 % – Zvýraznění4 3 7 4 3 3" xfId="44242"/>
    <cellStyle name="40 % – Zvýraznění4 3 7 4 4" xfId="13859"/>
    <cellStyle name="40 % – Zvýraznění4 3 7 4 5" xfId="25275"/>
    <cellStyle name="40 % – Zvýraznění4 3 7 4 6" xfId="36650"/>
    <cellStyle name="40 % – Zvýraznění4 3 7 5" xfId="10069"/>
    <cellStyle name="40 % – Zvýraznění4 3 7 5 2" xfId="15667"/>
    <cellStyle name="40 % – Zvýraznění4 3 7 5 3" xfId="27077"/>
    <cellStyle name="40 % – Zvýraznění4 3 7 5 4" xfId="38454"/>
    <cellStyle name="40 % – Zvýraznění4 3 7 6" xfId="21479"/>
    <cellStyle name="40 % – Zvýraznění4 3 7 6 2" xfId="32862"/>
    <cellStyle name="40 % – Zvýraznění4 3 7 6 3" xfId="44239"/>
    <cellStyle name="40 % – Zvýraznění4 3 7 7" xfId="13856"/>
    <cellStyle name="40 % – Zvýraznění4 3 7 8" xfId="25272"/>
    <cellStyle name="40 % – Zvýraznění4 3 7 9" xfId="36647"/>
    <cellStyle name="40 % – Zvýraznění4 3 8" xfId="4798"/>
    <cellStyle name="40 % – Zvýraznění4 3 8 2" xfId="4799"/>
    <cellStyle name="40 % – Zvýraznění4 3 8 2 2" xfId="10074"/>
    <cellStyle name="40 % – Zvýraznění4 3 8 2 2 2" xfId="17669"/>
    <cellStyle name="40 % – Zvýraznění4 3 8 2 2 3" xfId="29079"/>
    <cellStyle name="40 % – Zvýraznění4 3 8 2 2 4" xfId="40456"/>
    <cellStyle name="40 % – Zvýraznění4 3 8 2 3" xfId="21484"/>
    <cellStyle name="40 % – Zvýraznění4 3 8 2 3 2" xfId="32867"/>
    <cellStyle name="40 % – Zvýraznění4 3 8 2 3 3" xfId="44244"/>
    <cellStyle name="40 % – Zvýraznění4 3 8 2 4" xfId="13861"/>
    <cellStyle name="40 % – Zvýraznění4 3 8 2 5" xfId="25277"/>
    <cellStyle name="40 % – Zvýraznění4 3 8 2 6" xfId="36652"/>
    <cellStyle name="40 % – Zvýraznění4 3 8 3" xfId="4800"/>
    <cellStyle name="40 % – Zvýraznění4 3 8 3 2" xfId="10075"/>
    <cellStyle name="40 % – Zvýraznění4 3 8 3 2 2" xfId="17670"/>
    <cellStyle name="40 % – Zvýraznění4 3 8 3 2 3" xfId="29080"/>
    <cellStyle name="40 % – Zvýraznění4 3 8 3 2 4" xfId="40457"/>
    <cellStyle name="40 % – Zvýraznění4 3 8 3 3" xfId="21485"/>
    <cellStyle name="40 % – Zvýraznění4 3 8 3 3 2" xfId="32868"/>
    <cellStyle name="40 % – Zvýraznění4 3 8 3 3 3" xfId="44245"/>
    <cellStyle name="40 % – Zvýraznění4 3 8 3 4" xfId="13862"/>
    <cellStyle name="40 % – Zvýraznění4 3 8 3 5" xfId="25278"/>
    <cellStyle name="40 % – Zvýraznění4 3 8 3 6" xfId="36653"/>
    <cellStyle name="40 % – Zvýraznění4 3 8 4" xfId="4801"/>
    <cellStyle name="40 % – Zvýraznění4 3 8 4 2" xfId="10076"/>
    <cellStyle name="40 % – Zvýraznění4 3 8 4 2 2" xfId="17671"/>
    <cellStyle name="40 % – Zvýraznění4 3 8 4 2 3" xfId="29081"/>
    <cellStyle name="40 % – Zvýraznění4 3 8 4 2 4" xfId="40458"/>
    <cellStyle name="40 % – Zvýraznění4 3 8 4 3" xfId="21486"/>
    <cellStyle name="40 % – Zvýraznění4 3 8 4 3 2" xfId="32869"/>
    <cellStyle name="40 % – Zvýraznění4 3 8 4 3 3" xfId="44246"/>
    <cellStyle name="40 % – Zvýraznění4 3 8 4 4" xfId="13863"/>
    <cellStyle name="40 % – Zvýraznění4 3 8 4 5" xfId="25279"/>
    <cellStyle name="40 % – Zvýraznění4 3 8 4 6" xfId="36654"/>
    <cellStyle name="40 % – Zvýraznění4 3 8 5" xfId="10073"/>
    <cellStyle name="40 % – Zvýraznění4 3 8 5 2" xfId="15555"/>
    <cellStyle name="40 % – Zvýraznění4 3 8 5 3" xfId="26966"/>
    <cellStyle name="40 % – Zvýraznění4 3 8 5 4" xfId="38343"/>
    <cellStyle name="40 % – Zvýraznění4 3 8 6" xfId="21483"/>
    <cellStyle name="40 % – Zvýraznění4 3 8 6 2" xfId="32866"/>
    <cellStyle name="40 % – Zvýraznění4 3 8 6 3" xfId="44243"/>
    <cellStyle name="40 % – Zvýraznění4 3 8 7" xfId="13860"/>
    <cellStyle name="40 % – Zvýraznění4 3 8 8" xfId="25276"/>
    <cellStyle name="40 % – Zvýraznění4 3 8 9" xfId="36651"/>
    <cellStyle name="40 % – Zvýraznění4 3 9" xfId="4802"/>
    <cellStyle name="40 % – Zvýraznění4 3 9 2" xfId="4803"/>
    <cellStyle name="40 % – Zvýraznění4 3 9 2 2" xfId="10078"/>
    <cellStyle name="40 % – Zvýraznění4 3 9 2 2 2" xfId="17672"/>
    <cellStyle name="40 % – Zvýraznění4 3 9 2 2 3" xfId="29082"/>
    <cellStyle name="40 % – Zvýraznění4 3 9 2 2 4" xfId="40459"/>
    <cellStyle name="40 % – Zvýraznění4 3 9 2 3" xfId="21488"/>
    <cellStyle name="40 % – Zvýraznění4 3 9 2 3 2" xfId="32871"/>
    <cellStyle name="40 % – Zvýraznění4 3 9 2 3 3" xfId="44248"/>
    <cellStyle name="40 % – Zvýraznění4 3 9 2 4" xfId="13865"/>
    <cellStyle name="40 % – Zvýraznění4 3 9 2 5" xfId="25281"/>
    <cellStyle name="40 % – Zvýraznění4 3 9 2 6" xfId="36656"/>
    <cellStyle name="40 % – Zvýraznění4 3 9 3" xfId="4804"/>
    <cellStyle name="40 % – Zvýraznění4 3 9 3 2" xfId="10079"/>
    <cellStyle name="40 % – Zvýraznění4 3 9 3 2 2" xfId="17673"/>
    <cellStyle name="40 % – Zvýraznění4 3 9 3 2 3" xfId="29083"/>
    <cellStyle name="40 % – Zvýraznění4 3 9 3 2 4" xfId="40460"/>
    <cellStyle name="40 % – Zvýraznění4 3 9 3 3" xfId="21489"/>
    <cellStyle name="40 % – Zvýraznění4 3 9 3 3 2" xfId="32872"/>
    <cellStyle name="40 % – Zvýraznění4 3 9 3 3 3" xfId="44249"/>
    <cellStyle name="40 % – Zvýraznění4 3 9 3 4" xfId="13866"/>
    <cellStyle name="40 % – Zvýraznění4 3 9 3 5" xfId="25282"/>
    <cellStyle name="40 % – Zvýraznění4 3 9 3 6" xfId="36657"/>
    <cellStyle name="40 % – Zvýraznění4 3 9 4" xfId="4805"/>
    <cellStyle name="40 % – Zvýraznění4 3 9 4 2" xfId="10080"/>
    <cellStyle name="40 % – Zvýraznění4 3 9 4 2 2" xfId="17674"/>
    <cellStyle name="40 % – Zvýraznění4 3 9 4 2 3" xfId="29084"/>
    <cellStyle name="40 % – Zvýraznění4 3 9 4 2 4" xfId="40461"/>
    <cellStyle name="40 % – Zvýraznění4 3 9 4 3" xfId="21490"/>
    <cellStyle name="40 % – Zvýraznění4 3 9 4 3 2" xfId="32873"/>
    <cellStyle name="40 % – Zvýraznění4 3 9 4 3 3" xfId="44250"/>
    <cellStyle name="40 % – Zvýraznění4 3 9 4 4" xfId="13867"/>
    <cellStyle name="40 % – Zvýraznění4 3 9 4 5" xfId="25283"/>
    <cellStyle name="40 % – Zvýraznění4 3 9 4 6" xfId="36658"/>
    <cellStyle name="40 % – Zvýraznění4 3 9 5" xfId="10077"/>
    <cellStyle name="40 % – Zvýraznění4 3 9 5 2" xfId="15735"/>
    <cellStyle name="40 % – Zvýraznění4 3 9 5 3" xfId="27145"/>
    <cellStyle name="40 % – Zvýraznění4 3 9 5 4" xfId="38522"/>
    <cellStyle name="40 % – Zvýraznění4 3 9 6" xfId="21487"/>
    <cellStyle name="40 % – Zvýraznění4 3 9 6 2" xfId="32870"/>
    <cellStyle name="40 % – Zvýraznění4 3 9 6 3" xfId="44247"/>
    <cellStyle name="40 % – Zvýraznění4 3 9 7" xfId="13864"/>
    <cellStyle name="40 % – Zvýraznění4 3 9 8" xfId="25280"/>
    <cellStyle name="40 % – Zvýraznění4 3 9 9" xfId="36655"/>
    <cellStyle name="40 % – Zvýraznění4 4" xfId="306"/>
    <cellStyle name="40 % – Zvýraznění4 4 10" xfId="4806"/>
    <cellStyle name="40 % – Zvýraznění4 4 10 2" xfId="10081"/>
    <cellStyle name="40 % – Zvýraznění4 4 10 2 2" xfId="17675"/>
    <cellStyle name="40 % – Zvýraznění4 4 10 2 3" xfId="29085"/>
    <cellStyle name="40 % – Zvýraznění4 4 10 2 4" xfId="40462"/>
    <cellStyle name="40 % – Zvýraznění4 4 10 3" xfId="21491"/>
    <cellStyle name="40 % – Zvýraznění4 4 10 3 2" xfId="32874"/>
    <cellStyle name="40 % – Zvýraznění4 4 10 3 3" xfId="44251"/>
    <cellStyle name="40 % – Zvýraznění4 4 10 4" xfId="13868"/>
    <cellStyle name="40 % – Zvýraznění4 4 10 5" xfId="25284"/>
    <cellStyle name="40 % – Zvýraznění4 4 10 6" xfId="36659"/>
    <cellStyle name="40 % – Zvýraznění4 4 11" xfId="4807"/>
    <cellStyle name="40 % – Zvýraznění4 4 11 2" xfId="10082"/>
    <cellStyle name="40 % – Zvýraznění4 4 11 2 2" xfId="17676"/>
    <cellStyle name="40 % – Zvýraznění4 4 11 2 3" xfId="29086"/>
    <cellStyle name="40 % – Zvýraznění4 4 11 2 4" xfId="40463"/>
    <cellStyle name="40 % – Zvýraznění4 4 11 3" xfId="21492"/>
    <cellStyle name="40 % – Zvýraznění4 4 11 3 2" xfId="32875"/>
    <cellStyle name="40 % – Zvýraznění4 4 11 3 3" xfId="44252"/>
    <cellStyle name="40 % – Zvýraznění4 4 11 4" xfId="13869"/>
    <cellStyle name="40 % – Zvýraznění4 4 11 5" xfId="25285"/>
    <cellStyle name="40 % – Zvýraznění4 4 11 6" xfId="36660"/>
    <cellStyle name="40 % – Zvýraznění4 4 12" xfId="4808"/>
    <cellStyle name="40 % – Zvýraznění4 4 12 2" xfId="10083"/>
    <cellStyle name="40 % – Zvýraznění4 4 12 2 2" xfId="17677"/>
    <cellStyle name="40 % – Zvýraznění4 4 12 2 3" xfId="29087"/>
    <cellStyle name="40 % – Zvýraznění4 4 12 2 4" xfId="40464"/>
    <cellStyle name="40 % – Zvýraznění4 4 12 3" xfId="21493"/>
    <cellStyle name="40 % – Zvýraznění4 4 12 3 2" xfId="32876"/>
    <cellStyle name="40 % – Zvýraznění4 4 12 3 3" xfId="44253"/>
    <cellStyle name="40 % – Zvýraznění4 4 12 4" xfId="13870"/>
    <cellStyle name="40 % – Zvýraznění4 4 12 5" xfId="25286"/>
    <cellStyle name="40 % – Zvýraznění4 4 12 6" xfId="36661"/>
    <cellStyle name="40 % – Zvýraznění4 4 13" xfId="4809"/>
    <cellStyle name="40 % – Zvýraznění4 4 13 2" xfId="10084"/>
    <cellStyle name="40 % – Zvýraznění4 4 13 2 2" xfId="18803"/>
    <cellStyle name="40 % – Zvýraznění4 4 13 2 3" xfId="30197"/>
    <cellStyle name="40 % – Zvýraznění4 4 13 2 4" xfId="41574"/>
    <cellStyle name="40 % – Zvýraznění4 4 13 3" xfId="21494"/>
    <cellStyle name="40 % – Zvýraznění4 4 13 3 2" xfId="32877"/>
    <cellStyle name="40 % – Zvýraznění4 4 13 3 3" xfId="44254"/>
    <cellStyle name="40 % – Zvýraznění4 4 13 4" xfId="13871"/>
    <cellStyle name="40 % – Zvýraznění4 4 13 5" xfId="25287"/>
    <cellStyle name="40 % – Zvýraznění4 4 13 6" xfId="36662"/>
    <cellStyle name="40 % – Zvýraznění4 4 14" xfId="7545"/>
    <cellStyle name="40 % – Zvýraznění4 4 14 2" xfId="11331"/>
    <cellStyle name="40 % – Zvýraznění4 4 14 2 2" xfId="18947"/>
    <cellStyle name="40 % – Zvýraznění4 4 14 2 3" xfId="30341"/>
    <cellStyle name="40 % – Zvýraznění4 4 14 2 4" xfId="41718"/>
    <cellStyle name="40 % – Zvýraznění4 4 14 3" xfId="22742"/>
    <cellStyle name="40 % – Zvýraznění4 4 14 3 2" xfId="34123"/>
    <cellStyle name="40 % – Zvýraznění4 4 14 3 3" xfId="45500"/>
    <cellStyle name="40 % – Zvýraznění4 4 14 4" xfId="15116"/>
    <cellStyle name="40 % – Zvýraznění4 4 14 5" xfId="26531"/>
    <cellStyle name="40 % – Zvýraznění4 4 14 6" xfId="37908"/>
    <cellStyle name="40 % – Zvýraznění4 4 15" xfId="7583"/>
    <cellStyle name="40 % – Zvýraznění4 4 15 2" xfId="15194"/>
    <cellStyle name="40 % – Zvýraznění4 4 15 3" xfId="26607"/>
    <cellStyle name="40 % – Zvýraznění4 4 15 4" xfId="37984"/>
    <cellStyle name="40 % – Zvýraznění4 4 16" xfId="18986"/>
    <cellStyle name="40 % – Zvýraznění4 4 16 2" xfId="30377"/>
    <cellStyle name="40 % – Zvýraznění4 4 16 3" xfId="41754"/>
    <cellStyle name="40 % – Zvýraznění4 4 17" xfId="11371"/>
    <cellStyle name="40 % – Zvýraznění4 4 18" xfId="22787"/>
    <cellStyle name="40 % – Zvýraznění4 4 19" xfId="34162"/>
    <cellStyle name="40 % – Zvýraznění4 4 2" xfId="339"/>
    <cellStyle name="40 % – Zvýraznění4 4 2 10" xfId="4810"/>
    <cellStyle name="40 % – Zvýraznění4 4 2 10 2" xfId="10085"/>
    <cellStyle name="40 % – Zvýraznění4 4 2 10 2 2" xfId="17678"/>
    <cellStyle name="40 % – Zvýraznění4 4 2 10 2 3" xfId="29088"/>
    <cellStyle name="40 % – Zvýraznění4 4 2 10 2 4" xfId="40465"/>
    <cellStyle name="40 % – Zvýraznění4 4 2 10 3" xfId="21495"/>
    <cellStyle name="40 % – Zvýraznění4 4 2 10 3 2" xfId="32878"/>
    <cellStyle name="40 % – Zvýraznění4 4 2 10 3 3" xfId="44255"/>
    <cellStyle name="40 % – Zvýraznění4 4 2 10 4" xfId="13872"/>
    <cellStyle name="40 % – Zvýraznění4 4 2 10 5" xfId="25288"/>
    <cellStyle name="40 % – Zvýraznění4 4 2 10 6" xfId="36663"/>
    <cellStyle name="40 % – Zvýraznění4 4 2 11" xfId="4811"/>
    <cellStyle name="40 % – Zvýraznění4 4 2 11 2" xfId="10086"/>
    <cellStyle name="40 % – Zvýraznění4 4 2 11 2 2" xfId="18698"/>
    <cellStyle name="40 % – Zvýraznění4 4 2 11 2 3" xfId="30092"/>
    <cellStyle name="40 % – Zvýraznění4 4 2 11 2 4" xfId="41469"/>
    <cellStyle name="40 % – Zvýraznění4 4 2 11 3" xfId="21496"/>
    <cellStyle name="40 % – Zvýraznění4 4 2 11 3 2" xfId="32879"/>
    <cellStyle name="40 % – Zvýraznění4 4 2 11 3 3" xfId="44256"/>
    <cellStyle name="40 % – Zvýraznění4 4 2 11 4" xfId="13873"/>
    <cellStyle name="40 % – Zvýraznění4 4 2 11 5" xfId="25289"/>
    <cellStyle name="40 % – Zvýraznění4 4 2 11 6" xfId="36664"/>
    <cellStyle name="40 % – Zvýraznění4 4 2 12" xfId="7546"/>
    <cellStyle name="40 % – Zvýraznění4 4 2 12 2" xfId="11332"/>
    <cellStyle name="40 % – Zvýraznění4 4 2 12 2 2" xfId="18948"/>
    <cellStyle name="40 % – Zvýraznění4 4 2 12 2 3" xfId="30342"/>
    <cellStyle name="40 % – Zvýraznění4 4 2 12 2 4" xfId="41719"/>
    <cellStyle name="40 % – Zvýraznění4 4 2 12 3" xfId="22743"/>
    <cellStyle name="40 % – Zvýraznění4 4 2 12 3 2" xfId="34124"/>
    <cellStyle name="40 % – Zvýraznění4 4 2 12 3 3" xfId="45501"/>
    <cellStyle name="40 % – Zvýraznění4 4 2 12 4" xfId="15117"/>
    <cellStyle name="40 % – Zvýraznění4 4 2 12 5" xfId="26532"/>
    <cellStyle name="40 % – Zvýraznění4 4 2 12 6" xfId="37909"/>
    <cellStyle name="40 % – Zvýraznění4 4 2 13" xfId="7611"/>
    <cellStyle name="40 % – Zvýraznění4 4 2 13 2" xfId="15222"/>
    <cellStyle name="40 % – Zvýraznění4 4 2 13 3" xfId="26635"/>
    <cellStyle name="40 % – Zvýraznění4 4 2 13 4" xfId="38012"/>
    <cellStyle name="40 % – Zvýraznění4 4 2 14" xfId="19014"/>
    <cellStyle name="40 % – Zvýraznění4 4 2 14 2" xfId="30405"/>
    <cellStyle name="40 % – Zvýraznění4 4 2 14 3" xfId="41782"/>
    <cellStyle name="40 % – Zvýraznění4 4 2 15" xfId="11399"/>
    <cellStyle name="40 % – Zvýraznění4 4 2 16" xfId="22815"/>
    <cellStyle name="40 % – Zvýraznění4 4 2 17" xfId="34190"/>
    <cellStyle name="40 % – Zvýraznění4 4 2 2" xfId="368"/>
    <cellStyle name="40 % – Zvýraznění4 4 2 2 10" xfId="22843"/>
    <cellStyle name="40 % – Zvýraznění4 4 2 2 11" xfId="34218"/>
    <cellStyle name="40 % – Zvýraznění4 4 2 2 2" xfId="4812"/>
    <cellStyle name="40 % – Zvýraznění4 4 2 2 2 2" xfId="10087"/>
    <cellStyle name="40 % – Zvýraznění4 4 2 2 2 2 2" xfId="17679"/>
    <cellStyle name="40 % – Zvýraznění4 4 2 2 2 2 3" xfId="29089"/>
    <cellStyle name="40 % – Zvýraznění4 4 2 2 2 2 4" xfId="40466"/>
    <cellStyle name="40 % – Zvýraznění4 4 2 2 2 3" xfId="21497"/>
    <cellStyle name="40 % – Zvýraznění4 4 2 2 2 3 2" xfId="32880"/>
    <cellStyle name="40 % – Zvýraznění4 4 2 2 2 3 3" xfId="44257"/>
    <cellStyle name="40 % – Zvýraznění4 4 2 2 2 4" xfId="13874"/>
    <cellStyle name="40 % – Zvýraznění4 4 2 2 2 5" xfId="25290"/>
    <cellStyle name="40 % – Zvýraznění4 4 2 2 2 6" xfId="36665"/>
    <cellStyle name="40 % – Zvýraznění4 4 2 2 3" xfId="4813"/>
    <cellStyle name="40 % – Zvýraznění4 4 2 2 3 2" xfId="10088"/>
    <cellStyle name="40 % – Zvýraznění4 4 2 2 3 2 2" xfId="17680"/>
    <cellStyle name="40 % – Zvýraznění4 4 2 2 3 2 3" xfId="29090"/>
    <cellStyle name="40 % – Zvýraznění4 4 2 2 3 2 4" xfId="40467"/>
    <cellStyle name="40 % – Zvýraznění4 4 2 2 3 3" xfId="21498"/>
    <cellStyle name="40 % – Zvýraznění4 4 2 2 3 3 2" xfId="32881"/>
    <cellStyle name="40 % – Zvýraznění4 4 2 2 3 3 3" xfId="44258"/>
    <cellStyle name="40 % – Zvýraznění4 4 2 2 3 4" xfId="13875"/>
    <cellStyle name="40 % – Zvýraznění4 4 2 2 3 5" xfId="25291"/>
    <cellStyle name="40 % – Zvýraznění4 4 2 2 3 6" xfId="36666"/>
    <cellStyle name="40 % – Zvýraznění4 4 2 2 4" xfId="4814"/>
    <cellStyle name="40 % – Zvýraznění4 4 2 2 4 2" xfId="10089"/>
    <cellStyle name="40 % – Zvýraznění4 4 2 2 4 2 2" xfId="17681"/>
    <cellStyle name="40 % – Zvýraznění4 4 2 2 4 2 3" xfId="29091"/>
    <cellStyle name="40 % – Zvýraznění4 4 2 2 4 2 4" xfId="40468"/>
    <cellStyle name="40 % – Zvýraznění4 4 2 2 4 3" xfId="21499"/>
    <cellStyle name="40 % – Zvýraznění4 4 2 2 4 3 2" xfId="32882"/>
    <cellStyle name="40 % – Zvýraznění4 4 2 2 4 3 3" xfId="44259"/>
    <cellStyle name="40 % – Zvýraznění4 4 2 2 4 4" xfId="13876"/>
    <cellStyle name="40 % – Zvýraznění4 4 2 2 4 5" xfId="25292"/>
    <cellStyle name="40 % – Zvýraznění4 4 2 2 4 6" xfId="36667"/>
    <cellStyle name="40 % – Zvýraznění4 4 2 2 5" xfId="4815"/>
    <cellStyle name="40 % – Zvýraznění4 4 2 2 5 2" xfId="10090"/>
    <cellStyle name="40 % – Zvýraznění4 4 2 2 5 2 2" xfId="18622"/>
    <cellStyle name="40 % – Zvýraznění4 4 2 2 5 2 3" xfId="30016"/>
    <cellStyle name="40 % – Zvýraznění4 4 2 2 5 2 4" xfId="41393"/>
    <cellStyle name="40 % – Zvýraznění4 4 2 2 5 3" xfId="21500"/>
    <cellStyle name="40 % – Zvýraznění4 4 2 2 5 3 2" xfId="32883"/>
    <cellStyle name="40 % – Zvýraznění4 4 2 2 5 3 3" xfId="44260"/>
    <cellStyle name="40 % – Zvýraznění4 4 2 2 5 4" xfId="13877"/>
    <cellStyle name="40 % – Zvýraznění4 4 2 2 5 5" xfId="25293"/>
    <cellStyle name="40 % – Zvýraznění4 4 2 2 5 6" xfId="36668"/>
    <cellStyle name="40 % – Zvýraznění4 4 2 2 6" xfId="7547"/>
    <cellStyle name="40 % – Zvýraznění4 4 2 2 6 2" xfId="11333"/>
    <cellStyle name="40 % – Zvýraznění4 4 2 2 6 2 2" xfId="18949"/>
    <cellStyle name="40 % – Zvýraznění4 4 2 2 6 2 3" xfId="30343"/>
    <cellStyle name="40 % – Zvýraznění4 4 2 2 6 2 4" xfId="41720"/>
    <cellStyle name="40 % – Zvýraznění4 4 2 2 6 3" xfId="22744"/>
    <cellStyle name="40 % – Zvýraznění4 4 2 2 6 3 2" xfId="34125"/>
    <cellStyle name="40 % – Zvýraznění4 4 2 2 6 3 3" xfId="45502"/>
    <cellStyle name="40 % – Zvýraznění4 4 2 2 6 4" xfId="15118"/>
    <cellStyle name="40 % – Zvýraznění4 4 2 2 6 5" xfId="26533"/>
    <cellStyle name="40 % – Zvýraznění4 4 2 2 6 6" xfId="37910"/>
    <cellStyle name="40 % – Zvýraznění4 4 2 2 7" xfId="7639"/>
    <cellStyle name="40 % – Zvýraznění4 4 2 2 7 2" xfId="15250"/>
    <cellStyle name="40 % – Zvýraznění4 4 2 2 7 3" xfId="26663"/>
    <cellStyle name="40 % – Zvýraznění4 4 2 2 7 4" xfId="38040"/>
    <cellStyle name="40 % – Zvýraznění4 4 2 2 8" xfId="19042"/>
    <cellStyle name="40 % – Zvýraznění4 4 2 2 8 2" xfId="30433"/>
    <cellStyle name="40 % – Zvýraznění4 4 2 2 8 3" xfId="41810"/>
    <cellStyle name="40 % – Zvýraznění4 4 2 2 9" xfId="11427"/>
    <cellStyle name="40 % – Zvýraznění4 4 2 3" xfId="540"/>
    <cellStyle name="40 % – Zvýraznění4 4 2 3 10" xfId="34357"/>
    <cellStyle name="40 % – Zvýraznění4 4 2 3 2" xfId="4816"/>
    <cellStyle name="40 % – Zvýraznění4 4 2 3 2 2" xfId="10091"/>
    <cellStyle name="40 % – Zvýraznění4 4 2 3 2 2 2" xfId="17682"/>
    <cellStyle name="40 % – Zvýraznění4 4 2 3 2 2 3" xfId="29092"/>
    <cellStyle name="40 % – Zvýraznění4 4 2 3 2 2 4" xfId="40469"/>
    <cellStyle name="40 % – Zvýraznění4 4 2 3 2 3" xfId="21501"/>
    <cellStyle name="40 % – Zvýraznění4 4 2 3 2 3 2" xfId="32884"/>
    <cellStyle name="40 % – Zvýraznění4 4 2 3 2 3 3" xfId="44261"/>
    <cellStyle name="40 % – Zvýraznění4 4 2 3 2 4" xfId="13878"/>
    <cellStyle name="40 % – Zvýraznění4 4 2 3 2 5" xfId="25294"/>
    <cellStyle name="40 % – Zvýraznění4 4 2 3 2 6" xfId="36669"/>
    <cellStyle name="40 % – Zvýraznění4 4 2 3 3" xfId="4817"/>
    <cellStyle name="40 % – Zvýraznění4 4 2 3 3 2" xfId="10092"/>
    <cellStyle name="40 % – Zvýraznění4 4 2 3 3 2 2" xfId="17683"/>
    <cellStyle name="40 % – Zvýraznění4 4 2 3 3 2 3" xfId="29093"/>
    <cellStyle name="40 % – Zvýraznění4 4 2 3 3 2 4" xfId="40470"/>
    <cellStyle name="40 % – Zvýraznění4 4 2 3 3 3" xfId="21502"/>
    <cellStyle name="40 % – Zvýraznění4 4 2 3 3 3 2" xfId="32885"/>
    <cellStyle name="40 % – Zvýraznění4 4 2 3 3 3 3" xfId="44262"/>
    <cellStyle name="40 % – Zvýraznění4 4 2 3 3 4" xfId="13879"/>
    <cellStyle name="40 % – Zvýraznění4 4 2 3 3 5" xfId="25295"/>
    <cellStyle name="40 % – Zvýraznění4 4 2 3 3 6" xfId="36670"/>
    <cellStyle name="40 % – Zvýraznění4 4 2 3 4" xfId="4818"/>
    <cellStyle name="40 % – Zvýraznění4 4 2 3 4 2" xfId="10093"/>
    <cellStyle name="40 % – Zvýraznění4 4 2 3 4 2 2" xfId="17684"/>
    <cellStyle name="40 % – Zvýraznění4 4 2 3 4 2 3" xfId="29094"/>
    <cellStyle name="40 % – Zvýraznění4 4 2 3 4 2 4" xfId="40471"/>
    <cellStyle name="40 % – Zvýraznění4 4 2 3 4 3" xfId="21503"/>
    <cellStyle name="40 % – Zvýraznění4 4 2 3 4 3 2" xfId="32886"/>
    <cellStyle name="40 % – Zvýraznění4 4 2 3 4 3 3" xfId="44263"/>
    <cellStyle name="40 % – Zvýraznění4 4 2 3 4 4" xfId="13880"/>
    <cellStyle name="40 % – Zvýraznění4 4 2 3 4 5" xfId="25296"/>
    <cellStyle name="40 % – Zvýraznění4 4 2 3 4 6" xfId="36671"/>
    <cellStyle name="40 % – Zvýraznění4 4 2 3 5" xfId="4819"/>
    <cellStyle name="40 % – Zvýraznění4 4 2 3 5 2" xfId="10094"/>
    <cellStyle name="40 % – Zvýraznění4 4 2 3 5 2 2" xfId="18666"/>
    <cellStyle name="40 % – Zvýraznění4 4 2 3 5 2 3" xfId="30060"/>
    <cellStyle name="40 % – Zvýraznění4 4 2 3 5 2 4" xfId="41437"/>
    <cellStyle name="40 % – Zvýraznění4 4 2 3 5 3" xfId="21504"/>
    <cellStyle name="40 % – Zvýraznění4 4 2 3 5 3 2" xfId="32887"/>
    <cellStyle name="40 % – Zvýraznění4 4 2 3 5 3 3" xfId="44264"/>
    <cellStyle name="40 % – Zvýraznění4 4 2 3 5 4" xfId="13881"/>
    <cellStyle name="40 % – Zvýraznění4 4 2 3 5 5" xfId="25297"/>
    <cellStyle name="40 % – Zvýraznění4 4 2 3 5 6" xfId="36672"/>
    <cellStyle name="40 % – Zvýraznění4 4 2 3 6" xfId="7779"/>
    <cellStyle name="40 % – Zvýraznění4 4 2 3 6 2" xfId="15329"/>
    <cellStyle name="40 % – Zvýraznění4 4 2 3 6 3" xfId="26742"/>
    <cellStyle name="40 % – Zvýraznění4 4 2 3 6 4" xfId="38119"/>
    <cellStyle name="40 % – Zvýraznění4 4 2 3 7" xfId="19182"/>
    <cellStyle name="40 % – Zvýraznění4 4 2 3 7 2" xfId="30572"/>
    <cellStyle name="40 % – Zvýraznění4 4 2 3 7 3" xfId="41949"/>
    <cellStyle name="40 % – Zvýraznění4 4 2 3 8" xfId="11566"/>
    <cellStyle name="40 % – Zvýraznění4 4 2 3 9" xfId="22982"/>
    <cellStyle name="40 % – Zvýraznění4 4 2 4" xfId="4820"/>
    <cellStyle name="40 % – Zvýraznění4 4 2 4 2" xfId="4821"/>
    <cellStyle name="40 % – Zvýraznění4 4 2 4 2 2" xfId="10096"/>
    <cellStyle name="40 % – Zvýraznění4 4 2 4 2 2 2" xfId="17685"/>
    <cellStyle name="40 % – Zvýraznění4 4 2 4 2 2 3" xfId="29095"/>
    <cellStyle name="40 % – Zvýraznění4 4 2 4 2 2 4" xfId="40472"/>
    <cellStyle name="40 % – Zvýraznění4 4 2 4 2 3" xfId="21506"/>
    <cellStyle name="40 % – Zvýraznění4 4 2 4 2 3 2" xfId="32889"/>
    <cellStyle name="40 % – Zvýraznění4 4 2 4 2 3 3" xfId="44266"/>
    <cellStyle name="40 % – Zvýraznění4 4 2 4 2 4" xfId="13883"/>
    <cellStyle name="40 % – Zvýraznění4 4 2 4 2 5" xfId="25299"/>
    <cellStyle name="40 % – Zvýraznění4 4 2 4 2 6" xfId="36674"/>
    <cellStyle name="40 % – Zvýraznění4 4 2 4 3" xfId="4822"/>
    <cellStyle name="40 % – Zvýraznění4 4 2 4 3 2" xfId="10097"/>
    <cellStyle name="40 % – Zvýraznění4 4 2 4 3 2 2" xfId="17686"/>
    <cellStyle name="40 % – Zvýraznění4 4 2 4 3 2 3" xfId="29096"/>
    <cellStyle name="40 % – Zvýraznění4 4 2 4 3 2 4" xfId="40473"/>
    <cellStyle name="40 % – Zvýraznění4 4 2 4 3 3" xfId="21507"/>
    <cellStyle name="40 % – Zvýraznění4 4 2 4 3 3 2" xfId="32890"/>
    <cellStyle name="40 % – Zvýraznění4 4 2 4 3 3 3" xfId="44267"/>
    <cellStyle name="40 % – Zvýraznění4 4 2 4 3 4" xfId="13884"/>
    <cellStyle name="40 % – Zvýraznění4 4 2 4 3 5" xfId="25300"/>
    <cellStyle name="40 % – Zvýraznění4 4 2 4 3 6" xfId="36675"/>
    <cellStyle name="40 % – Zvýraznění4 4 2 4 4" xfId="4823"/>
    <cellStyle name="40 % – Zvýraznění4 4 2 4 4 2" xfId="10098"/>
    <cellStyle name="40 % – Zvýraznění4 4 2 4 4 2 2" xfId="17687"/>
    <cellStyle name="40 % – Zvýraznění4 4 2 4 4 2 3" xfId="29097"/>
    <cellStyle name="40 % – Zvýraznění4 4 2 4 4 2 4" xfId="40474"/>
    <cellStyle name="40 % – Zvýraznění4 4 2 4 4 3" xfId="21508"/>
    <cellStyle name="40 % – Zvýraznění4 4 2 4 4 3 2" xfId="32891"/>
    <cellStyle name="40 % – Zvýraznění4 4 2 4 4 3 3" xfId="44268"/>
    <cellStyle name="40 % – Zvýraznění4 4 2 4 4 4" xfId="13885"/>
    <cellStyle name="40 % – Zvýraznění4 4 2 4 4 5" xfId="25301"/>
    <cellStyle name="40 % – Zvýraznění4 4 2 4 4 6" xfId="36676"/>
    <cellStyle name="40 % – Zvýraznění4 4 2 4 5" xfId="10095"/>
    <cellStyle name="40 % – Zvýraznění4 4 2 4 5 2" xfId="15746"/>
    <cellStyle name="40 % – Zvýraznění4 4 2 4 5 3" xfId="27156"/>
    <cellStyle name="40 % – Zvýraznění4 4 2 4 5 4" xfId="38533"/>
    <cellStyle name="40 % – Zvýraznění4 4 2 4 6" xfId="21505"/>
    <cellStyle name="40 % – Zvýraznění4 4 2 4 6 2" xfId="32888"/>
    <cellStyle name="40 % – Zvýraznění4 4 2 4 6 3" xfId="44265"/>
    <cellStyle name="40 % – Zvýraznění4 4 2 4 7" xfId="13882"/>
    <cellStyle name="40 % – Zvýraznění4 4 2 4 8" xfId="25298"/>
    <cellStyle name="40 % – Zvýraznění4 4 2 4 9" xfId="36673"/>
    <cellStyle name="40 % – Zvýraznění4 4 2 5" xfId="4824"/>
    <cellStyle name="40 % – Zvýraznění4 4 2 5 2" xfId="4825"/>
    <cellStyle name="40 % – Zvýraznění4 4 2 5 2 2" xfId="10100"/>
    <cellStyle name="40 % – Zvýraznění4 4 2 5 2 2 2" xfId="17688"/>
    <cellStyle name="40 % – Zvýraznění4 4 2 5 2 2 3" xfId="29098"/>
    <cellStyle name="40 % – Zvýraznění4 4 2 5 2 2 4" xfId="40475"/>
    <cellStyle name="40 % – Zvýraznění4 4 2 5 2 3" xfId="21510"/>
    <cellStyle name="40 % – Zvýraznění4 4 2 5 2 3 2" xfId="32893"/>
    <cellStyle name="40 % – Zvýraznění4 4 2 5 2 3 3" xfId="44270"/>
    <cellStyle name="40 % – Zvýraznění4 4 2 5 2 4" xfId="13887"/>
    <cellStyle name="40 % – Zvýraznění4 4 2 5 2 5" xfId="25303"/>
    <cellStyle name="40 % – Zvýraznění4 4 2 5 2 6" xfId="36678"/>
    <cellStyle name="40 % – Zvýraznění4 4 2 5 3" xfId="4826"/>
    <cellStyle name="40 % – Zvýraznění4 4 2 5 3 2" xfId="10101"/>
    <cellStyle name="40 % – Zvýraznění4 4 2 5 3 2 2" xfId="17689"/>
    <cellStyle name="40 % – Zvýraznění4 4 2 5 3 2 3" xfId="29099"/>
    <cellStyle name="40 % – Zvýraznění4 4 2 5 3 2 4" xfId="40476"/>
    <cellStyle name="40 % – Zvýraznění4 4 2 5 3 3" xfId="21511"/>
    <cellStyle name="40 % – Zvýraznění4 4 2 5 3 3 2" xfId="32894"/>
    <cellStyle name="40 % – Zvýraznění4 4 2 5 3 3 3" xfId="44271"/>
    <cellStyle name="40 % – Zvýraznění4 4 2 5 3 4" xfId="13888"/>
    <cellStyle name="40 % – Zvýraznění4 4 2 5 3 5" xfId="25304"/>
    <cellStyle name="40 % – Zvýraznění4 4 2 5 3 6" xfId="36679"/>
    <cellStyle name="40 % – Zvýraznění4 4 2 5 4" xfId="4827"/>
    <cellStyle name="40 % – Zvýraznění4 4 2 5 4 2" xfId="10102"/>
    <cellStyle name="40 % – Zvýraznění4 4 2 5 4 2 2" xfId="17690"/>
    <cellStyle name="40 % – Zvýraznění4 4 2 5 4 2 3" xfId="29100"/>
    <cellStyle name="40 % – Zvýraznění4 4 2 5 4 2 4" xfId="40477"/>
    <cellStyle name="40 % – Zvýraznění4 4 2 5 4 3" xfId="21512"/>
    <cellStyle name="40 % – Zvýraznění4 4 2 5 4 3 2" xfId="32895"/>
    <cellStyle name="40 % – Zvýraznění4 4 2 5 4 3 3" xfId="44272"/>
    <cellStyle name="40 % – Zvýraznění4 4 2 5 4 4" xfId="13889"/>
    <cellStyle name="40 % – Zvýraznění4 4 2 5 4 5" xfId="25305"/>
    <cellStyle name="40 % – Zvýraznění4 4 2 5 4 6" xfId="36680"/>
    <cellStyle name="40 % – Zvýraznění4 4 2 5 5" xfId="10099"/>
    <cellStyle name="40 % – Zvýraznění4 4 2 5 5 2" xfId="15828"/>
    <cellStyle name="40 % – Zvýraznění4 4 2 5 5 3" xfId="27238"/>
    <cellStyle name="40 % – Zvýraznění4 4 2 5 5 4" xfId="38615"/>
    <cellStyle name="40 % – Zvýraznění4 4 2 5 6" xfId="21509"/>
    <cellStyle name="40 % – Zvýraznění4 4 2 5 6 2" xfId="32892"/>
    <cellStyle name="40 % – Zvýraznění4 4 2 5 6 3" xfId="44269"/>
    <cellStyle name="40 % – Zvýraznění4 4 2 5 7" xfId="13886"/>
    <cellStyle name="40 % – Zvýraznění4 4 2 5 8" xfId="25302"/>
    <cellStyle name="40 % – Zvýraznění4 4 2 5 9" xfId="36677"/>
    <cellStyle name="40 % – Zvýraznění4 4 2 6" xfId="4828"/>
    <cellStyle name="40 % – Zvýraznění4 4 2 6 2" xfId="4829"/>
    <cellStyle name="40 % – Zvýraznění4 4 2 6 2 2" xfId="10104"/>
    <cellStyle name="40 % – Zvýraznění4 4 2 6 2 2 2" xfId="17691"/>
    <cellStyle name="40 % – Zvýraznění4 4 2 6 2 2 3" xfId="29101"/>
    <cellStyle name="40 % – Zvýraznění4 4 2 6 2 2 4" xfId="40478"/>
    <cellStyle name="40 % – Zvýraznění4 4 2 6 2 3" xfId="21514"/>
    <cellStyle name="40 % – Zvýraznění4 4 2 6 2 3 2" xfId="32897"/>
    <cellStyle name="40 % – Zvýraznění4 4 2 6 2 3 3" xfId="44274"/>
    <cellStyle name="40 % – Zvýraznění4 4 2 6 2 4" xfId="13891"/>
    <cellStyle name="40 % – Zvýraznění4 4 2 6 2 5" xfId="25307"/>
    <cellStyle name="40 % – Zvýraznění4 4 2 6 2 6" xfId="36682"/>
    <cellStyle name="40 % – Zvýraznění4 4 2 6 3" xfId="4830"/>
    <cellStyle name="40 % – Zvýraznění4 4 2 6 3 2" xfId="10105"/>
    <cellStyle name="40 % – Zvýraznění4 4 2 6 3 2 2" xfId="17692"/>
    <cellStyle name="40 % – Zvýraznění4 4 2 6 3 2 3" xfId="29102"/>
    <cellStyle name="40 % – Zvýraznění4 4 2 6 3 2 4" xfId="40479"/>
    <cellStyle name="40 % – Zvýraznění4 4 2 6 3 3" xfId="21515"/>
    <cellStyle name="40 % – Zvýraznění4 4 2 6 3 3 2" xfId="32898"/>
    <cellStyle name="40 % – Zvýraznění4 4 2 6 3 3 3" xfId="44275"/>
    <cellStyle name="40 % – Zvýraznění4 4 2 6 3 4" xfId="13892"/>
    <cellStyle name="40 % – Zvýraznění4 4 2 6 3 5" xfId="25308"/>
    <cellStyle name="40 % – Zvýraznění4 4 2 6 3 6" xfId="36683"/>
    <cellStyle name="40 % – Zvýraznění4 4 2 6 4" xfId="4831"/>
    <cellStyle name="40 % – Zvýraznění4 4 2 6 4 2" xfId="10106"/>
    <cellStyle name="40 % – Zvýraznění4 4 2 6 4 2 2" xfId="17693"/>
    <cellStyle name="40 % – Zvýraznění4 4 2 6 4 2 3" xfId="29103"/>
    <cellStyle name="40 % – Zvýraznění4 4 2 6 4 2 4" xfId="40480"/>
    <cellStyle name="40 % – Zvýraznění4 4 2 6 4 3" xfId="21516"/>
    <cellStyle name="40 % – Zvýraznění4 4 2 6 4 3 2" xfId="32899"/>
    <cellStyle name="40 % – Zvýraznění4 4 2 6 4 3 3" xfId="44276"/>
    <cellStyle name="40 % – Zvýraznění4 4 2 6 4 4" xfId="13893"/>
    <cellStyle name="40 % – Zvýraznění4 4 2 6 4 5" xfId="25309"/>
    <cellStyle name="40 % – Zvýraznění4 4 2 6 4 6" xfId="36684"/>
    <cellStyle name="40 % – Zvýraznění4 4 2 6 5" xfId="10103"/>
    <cellStyle name="40 % – Zvýraznění4 4 2 6 5 2" xfId="15916"/>
    <cellStyle name="40 % – Zvýraznění4 4 2 6 5 3" xfId="27326"/>
    <cellStyle name="40 % – Zvýraznění4 4 2 6 5 4" xfId="38703"/>
    <cellStyle name="40 % – Zvýraznění4 4 2 6 6" xfId="21513"/>
    <cellStyle name="40 % – Zvýraznění4 4 2 6 6 2" xfId="32896"/>
    <cellStyle name="40 % – Zvýraznění4 4 2 6 6 3" xfId="44273"/>
    <cellStyle name="40 % – Zvýraznění4 4 2 6 7" xfId="13890"/>
    <cellStyle name="40 % – Zvýraznění4 4 2 6 8" xfId="25306"/>
    <cellStyle name="40 % – Zvýraznění4 4 2 6 9" xfId="36681"/>
    <cellStyle name="40 % – Zvýraznění4 4 2 7" xfId="4832"/>
    <cellStyle name="40 % – Zvýraznění4 4 2 7 2" xfId="4833"/>
    <cellStyle name="40 % – Zvýraznění4 4 2 7 2 2" xfId="10108"/>
    <cellStyle name="40 % – Zvýraznění4 4 2 7 2 2 2" xfId="17694"/>
    <cellStyle name="40 % – Zvýraznění4 4 2 7 2 2 3" xfId="29104"/>
    <cellStyle name="40 % – Zvýraznění4 4 2 7 2 2 4" xfId="40481"/>
    <cellStyle name="40 % – Zvýraznění4 4 2 7 2 3" xfId="21518"/>
    <cellStyle name="40 % – Zvýraznění4 4 2 7 2 3 2" xfId="32901"/>
    <cellStyle name="40 % – Zvýraznění4 4 2 7 2 3 3" xfId="44278"/>
    <cellStyle name="40 % – Zvýraznění4 4 2 7 2 4" xfId="13895"/>
    <cellStyle name="40 % – Zvýraznění4 4 2 7 2 5" xfId="25311"/>
    <cellStyle name="40 % – Zvýraznění4 4 2 7 2 6" xfId="36686"/>
    <cellStyle name="40 % – Zvýraznění4 4 2 7 3" xfId="4834"/>
    <cellStyle name="40 % – Zvýraznění4 4 2 7 3 2" xfId="10109"/>
    <cellStyle name="40 % – Zvýraznění4 4 2 7 3 2 2" xfId="17695"/>
    <cellStyle name="40 % – Zvýraznění4 4 2 7 3 2 3" xfId="29105"/>
    <cellStyle name="40 % – Zvýraznění4 4 2 7 3 2 4" xfId="40482"/>
    <cellStyle name="40 % – Zvýraznění4 4 2 7 3 3" xfId="21519"/>
    <cellStyle name="40 % – Zvýraznění4 4 2 7 3 3 2" xfId="32902"/>
    <cellStyle name="40 % – Zvýraznění4 4 2 7 3 3 3" xfId="44279"/>
    <cellStyle name="40 % – Zvýraznění4 4 2 7 3 4" xfId="13896"/>
    <cellStyle name="40 % – Zvýraznění4 4 2 7 3 5" xfId="25312"/>
    <cellStyle name="40 % – Zvýraznění4 4 2 7 3 6" xfId="36687"/>
    <cellStyle name="40 % – Zvýraznění4 4 2 7 4" xfId="4835"/>
    <cellStyle name="40 % – Zvýraznění4 4 2 7 4 2" xfId="10110"/>
    <cellStyle name="40 % – Zvýraznění4 4 2 7 4 2 2" xfId="17696"/>
    <cellStyle name="40 % – Zvýraznění4 4 2 7 4 2 3" xfId="29106"/>
    <cellStyle name="40 % – Zvýraznění4 4 2 7 4 2 4" xfId="40483"/>
    <cellStyle name="40 % – Zvýraznění4 4 2 7 4 3" xfId="21520"/>
    <cellStyle name="40 % – Zvýraznění4 4 2 7 4 3 2" xfId="32903"/>
    <cellStyle name="40 % – Zvýraznění4 4 2 7 4 3 3" xfId="44280"/>
    <cellStyle name="40 % – Zvýraznění4 4 2 7 4 4" xfId="13897"/>
    <cellStyle name="40 % – Zvýraznění4 4 2 7 4 5" xfId="25313"/>
    <cellStyle name="40 % – Zvýraznění4 4 2 7 4 6" xfId="36688"/>
    <cellStyle name="40 % – Zvýraznění4 4 2 7 5" xfId="10107"/>
    <cellStyle name="40 % – Zvýraznění4 4 2 7 5 2" xfId="15999"/>
    <cellStyle name="40 % – Zvýraznění4 4 2 7 5 3" xfId="27409"/>
    <cellStyle name="40 % – Zvýraznění4 4 2 7 5 4" xfId="38786"/>
    <cellStyle name="40 % – Zvýraznění4 4 2 7 6" xfId="21517"/>
    <cellStyle name="40 % – Zvýraznění4 4 2 7 6 2" xfId="32900"/>
    <cellStyle name="40 % – Zvýraznění4 4 2 7 6 3" xfId="44277"/>
    <cellStyle name="40 % – Zvýraznění4 4 2 7 7" xfId="13894"/>
    <cellStyle name="40 % – Zvýraznění4 4 2 7 8" xfId="25310"/>
    <cellStyle name="40 % – Zvýraznění4 4 2 7 9" xfId="36685"/>
    <cellStyle name="40 % – Zvýraznění4 4 2 8" xfId="4836"/>
    <cellStyle name="40 % – Zvýraznění4 4 2 8 2" xfId="10111"/>
    <cellStyle name="40 % – Zvýraznění4 4 2 8 2 2" xfId="17697"/>
    <cellStyle name="40 % – Zvýraznění4 4 2 8 2 3" xfId="29107"/>
    <cellStyle name="40 % – Zvýraznění4 4 2 8 2 4" xfId="40484"/>
    <cellStyle name="40 % – Zvýraznění4 4 2 8 3" xfId="21521"/>
    <cellStyle name="40 % – Zvýraznění4 4 2 8 3 2" xfId="32904"/>
    <cellStyle name="40 % – Zvýraznění4 4 2 8 3 3" xfId="44281"/>
    <cellStyle name="40 % – Zvýraznění4 4 2 8 4" xfId="13898"/>
    <cellStyle name="40 % – Zvýraznění4 4 2 8 5" xfId="25314"/>
    <cellStyle name="40 % – Zvýraznění4 4 2 8 6" xfId="36689"/>
    <cellStyle name="40 % – Zvýraznění4 4 2 9" xfId="4837"/>
    <cellStyle name="40 % – Zvýraznění4 4 2 9 2" xfId="10112"/>
    <cellStyle name="40 % – Zvýraznění4 4 2 9 2 2" xfId="17698"/>
    <cellStyle name="40 % – Zvýraznění4 4 2 9 2 3" xfId="29108"/>
    <cellStyle name="40 % – Zvýraznění4 4 2 9 2 4" xfId="40485"/>
    <cellStyle name="40 % – Zvýraznění4 4 2 9 3" xfId="21522"/>
    <cellStyle name="40 % – Zvýraznění4 4 2 9 3 2" xfId="32905"/>
    <cellStyle name="40 % – Zvýraznění4 4 2 9 3 3" xfId="44282"/>
    <cellStyle name="40 % – Zvýraznění4 4 2 9 4" xfId="13899"/>
    <cellStyle name="40 % – Zvýraznění4 4 2 9 5" xfId="25315"/>
    <cellStyle name="40 % – Zvýraznění4 4 2 9 6" xfId="36690"/>
    <cellStyle name="40 % – Zvýraznění4 4 3" xfId="325"/>
    <cellStyle name="40 % – Zvýraznění4 4 3 10" xfId="22801"/>
    <cellStyle name="40 % – Zvýraznění4 4 3 11" xfId="34176"/>
    <cellStyle name="40 % – Zvýraznění4 4 3 2" xfId="541"/>
    <cellStyle name="40 % – Zvýraznění4 4 3 2 2" xfId="4838"/>
    <cellStyle name="40 % – Zvýraznění4 4 3 2 2 2" xfId="10113"/>
    <cellStyle name="40 % – Zvýraznění4 4 3 2 2 2 2" xfId="18772"/>
    <cellStyle name="40 % – Zvýraznění4 4 3 2 2 2 3" xfId="30166"/>
    <cellStyle name="40 % – Zvýraznění4 4 3 2 2 2 4" xfId="41543"/>
    <cellStyle name="40 % – Zvýraznění4 4 3 2 2 3" xfId="21523"/>
    <cellStyle name="40 % – Zvýraznění4 4 3 2 2 3 2" xfId="32906"/>
    <cellStyle name="40 % – Zvýraznění4 4 3 2 2 3 3" xfId="44283"/>
    <cellStyle name="40 % – Zvýraznění4 4 3 2 2 4" xfId="13900"/>
    <cellStyle name="40 % – Zvýraznění4 4 3 2 2 5" xfId="25316"/>
    <cellStyle name="40 % – Zvýraznění4 4 3 2 2 6" xfId="36691"/>
    <cellStyle name="40 % – Zvýraznění4 4 3 2 3" xfId="7780"/>
    <cellStyle name="40 % – Zvýraznění4 4 3 2 3 2" xfId="15315"/>
    <cellStyle name="40 % – Zvýraznění4 4 3 2 3 3" xfId="26728"/>
    <cellStyle name="40 % – Zvýraznění4 4 3 2 3 4" xfId="38105"/>
    <cellStyle name="40 % – Zvýraznění4 4 3 2 4" xfId="19183"/>
    <cellStyle name="40 % – Zvýraznění4 4 3 2 4 2" xfId="30573"/>
    <cellStyle name="40 % – Zvýraznění4 4 3 2 4 3" xfId="41950"/>
    <cellStyle name="40 % – Zvýraznění4 4 3 2 5" xfId="11567"/>
    <cellStyle name="40 % – Zvýraznění4 4 3 2 6" xfId="22983"/>
    <cellStyle name="40 % – Zvýraznění4 4 3 2 7" xfId="34358"/>
    <cellStyle name="40 % – Zvýraznění4 4 3 3" xfId="4839"/>
    <cellStyle name="40 % – Zvýraznění4 4 3 3 2" xfId="10114"/>
    <cellStyle name="40 % – Zvýraznění4 4 3 3 2 2" xfId="17699"/>
    <cellStyle name="40 % – Zvýraznění4 4 3 3 2 3" xfId="29109"/>
    <cellStyle name="40 % – Zvýraznění4 4 3 3 2 4" xfId="40486"/>
    <cellStyle name="40 % – Zvýraznění4 4 3 3 3" xfId="21524"/>
    <cellStyle name="40 % – Zvýraznění4 4 3 3 3 2" xfId="32907"/>
    <cellStyle name="40 % – Zvýraznění4 4 3 3 3 3" xfId="44284"/>
    <cellStyle name="40 % – Zvýraznění4 4 3 3 4" xfId="13901"/>
    <cellStyle name="40 % – Zvýraznění4 4 3 3 5" xfId="25317"/>
    <cellStyle name="40 % – Zvýraznění4 4 3 3 6" xfId="36692"/>
    <cellStyle name="40 % – Zvýraznění4 4 3 4" xfId="4840"/>
    <cellStyle name="40 % – Zvýraznění4 4 3 4 2" xfId="10115"/>
    <cellStyle name="40 % – Zvýraznění4 4 3 4 2 2" xfId="17700"/>
    <cellStyle name="40 % – Zvýraznění4 4 3 4 2 3" xfId="29110"/>
    <cellStyle name="40 % – Zvýraznění4 4 3 4 2 4" xfId="40487"/>
    <cellStyle name="40 % – Zvýraznění4 4 3 4 3" xfId="21525"/>
    <cellStyle name="40 % – Zvýraznění4 4 3 4 3 2" xfId="32908"/>
    <cellStyle name="40 % – Zvýraznění4 4 3 4 3 3" xfId="44285"/>
    <cellStyle name="40 % – Zvýraznění4 4 3 4 4" xfId="13902"/>
    <cellStyle name="40 % – Zvýraznění4 4 3 4 5" xfId="25318"/>
    <cellStyle name="40 % – Zvýraznění4 4 3 4 6" xfId="36693"/>
    <cellStyle name="40 % – Zvýraznění4 4 3 5" xfId="4841"/>
    <cellStyle name="40 % – Zvýraznění4 4 3 5 2" xfId="10116"/>
    <cellStyle name="40 % – Zvýraznění4 4 3 5 2 2" xfId="18769"/>
    <cellStyle name="40 % – Zvýraznění4 4 3 5 2 3" xfId="30163"/>
    <cellStyle name="40 % – Zvýraznění4 4 3 5 2 4" xfId="41540"/>
    <cellStyle name="40 % – Zvýraznění4 4 3 5 3" xfId="21526"/>
    <cellStyle name="40 % – Zvýraznění4 4 3 5 3 2" xfId="32909"/>
    <cellStyle name="40 % – Zvýraznění4 4 3 5 3 3" xfId="44286"/>
    <cellStyle name="40 % – Zvýraznění4 4 3 5 4" xfId="13903"/>
    <cellStyle name="40 % – Zvýraznění4 4 3 5 5" xfId="25319"/>
    <cellStyle name="40 % – Zvýraznění4 4 3 5 6" xfId="36694"/>
    <cellStyle name="40 % – Zvýraznění4 4 3 6" xfId="7548"/>
    <cellStyle name="40 % – Zvýraznění4 4 3 6 2" xfId="11334"/>
    <cellStyle name="40 % – Zvýraznění4 4 3 6 2 2" xfId="18950"/>
    <cellStyle name="40 % – Zvýraznění4 4 3 6 2 3" xfId="30344"/>
    <cellStyle name="40 % – Zvýraznění4 4 3 6 2 4" xfId="41721"/>
    <cellStyle name="40 % – Zvýraznění4 4 3 6 3" xfId="22745"/>
    <cellStyle name="40 % – Zvýraznění4 4 3 6 3 2" xfId="34126"/>
    <cellStyle name="40 % – Zvýraznění4 4 3 6 3 3" xfId="45503"/>
    <cellStyle name="40 % – Zvýraznění4 4 3 6 4" xfId="15119"/>
    <cellStyle name="40 % – Zvýraznění4 4 3 6 5" xfId="26534"/>
    <cellStyle name="40 % – Zvýraznění4 4 3 6 6" xfId="37911"/>
    <cellStyle name="40 % – Zvýraznění4 4 3 7" xfId="7597"/>
    <cellStyle name="40 % – Zvýraznění4 4 3 7 2" xfId="15208"/>
    <cellStyle name="40 % – Zvýraznění4 4 3 7 3" xfId="26621"/>
    <cellStyle name="40 % – Zvýraznění4 4 3 7 4" xfId="37998"/>
    <cellStyle name="40 % – Zvýraznění4 4 3 8" xfId="19000"/>
    <cellStyle name="40 % – Zvýraznění4 4 3 8 2" xfId="30391"/>
    <cellStyle name="40 % – Zvýraznění4 4 3 8 3" xfId="41768"/>
    <cellStyle name="40 % – Zvýraznění4 4 3 9" xfId="11385"/>
    <cellStyle name="40 % – Zvýraznění4 4 4" xfId="354"/>
    <cellStyle name="40 % – Zvýraznění4 4 4 10" xfId="22829"/>
    <cellStyle name="40 % – Zvýraznění4 4 4 11" xfId="34204"/>
    <cellStyle name="40 % – Zvýraznění4 4 4 2" xfId="4842"/>
    <cellStyle name="40 % – Zvýraznění4 4 4 2 2" xfId="10117"/>
    <cellStyle name="40 % – Zvýraznění4 4 4 2 2 2" xfId="17701"/>
    <cellStyle name="40 % – Zvýraznění4 4 4 2 2 3" xfId="29111"/>
    <cellStyle name="40 % – Zvýraznění4 4 4 2 2 4" xfId="40488"/>
    <cellStyle name="40 % – Zvýraznění4 4 4 2 3" xfId="21527"/>
    <cellStyle name="40 % – Zvýraznění4 4 4 2 3 2" xfId="32910"/>
    <cellStyle name="40 % – Zvýraznění4 4 4 2 3 3" xfId="44287"/>
    <cellStyle name="40 % – Zvýraznění4 4 4 2 4" xfId="13904"/>
    <cellStyle name="40 % – Zvýraznění4 4 4 2 5" xfId="25320"/>
    <cellStyle name="40 % – Zvýraznění4 4 4 2 6" xfId="36695"/>
    <cellStyle name="40 % – Zvýraznění4 4 4 3" xfId="4843"/>
    <cellStyle name="40 % – Zvýraznění4 4 4 3 2" xfId="10118"/>
    <cellStyle name="40 % – Zvýraznění4 4 4 3 2 2" xfId="17702"/>
    <cellStyle name="40 % – Zvýraznění4 4 4 3 2 3" xfId="29112"/>
    <cellStyle name="40 % – Zvýraznění4 4 4 3 2 4" xfId="40489"/>
    <cellStyle name="40 % – Zvýraznění4 4 4 3 3" xfId="21528"/>
    <cellStyle name="40 % – Zvýraznění4 4 4 3 3 2" xfId="32911"/>
    <cellStyle name="40 % – Zvýraznění4 4 4 3 3 3" xfId="44288"/>
    <cellStyle name="40 % – Zvýraznění4 4 4 3 4" xfId="13905"/>
    <cellStyle name="40 % – Zvýraznění4 4 4 3 5" xfId="25321"/>
    <cellStyle name="40 % – Zvýraznění4 4 4 3 6" xfId="36696"/>
    <cellStyle name="40 % – Zvýraznění4 4 4 4" xfId="4844"/>
    <cellStyle name="40 % – Zvýraznění4 4 4 4 2" xfId="10119"/>
    <cellStyle name="40 % – Zvýraznění4 4 4 4 2 2" xfId="17703"/>
    <cellStyle name="40 % – Zvýraznění4 4 4 4 2 3" xfId="29113"/>
    <cellStyle name="40 % – Zvýraznění4 4 4 4 2 4" xfId="40490"/>
    <cellStyle name="40 % – Zvýraznění4 4 4 4 3" xfId="21529"/>
    <cellStyle name="40 % – Zvýraznění4 4 4 4 3 2" xfId="32912"/>
    <cellStyle name="40 % – Zvýraznění4 4 4 4 3 3" xfId="44289"/>
    <cellStyle name="40 % – Zvýraznění4 4 4 4 4" xfId="13906"/>
    <cellStyle name="40 % – Zvýraznění4 4 4 4 5" xfId="25322"/>
    <cellStyle name="40 % – Zvýraznění4 4 4 4 6" xfId="36697"/>
    <cellStyle name="40 % – Zvýraznění4 4 4 5" xfId="4845"/>
    <cellStyle name="40 % – Zvýraznění4 4 4 5 2" xfId="10120"/>
    <cellStyle name="40 % – Zvýraznění4 4 4 5 2 2" xfId="18855"/>
    <cellStyle name="40 % – Zvýraznění4 4 4 5 2 3" xfId="30249"/>
    <cellStyle name="40 % – Zvýraznění4 4 4 5 2 4" xfId="41626"/>
    <cellStyle name="40 % – Zvýraznění4 4 4 5 3" xfId="21530"/>
    <cellStyle name="40 % – Zvýraznění4 4 4 5 3 2" xfId="32913"/>
    <cellStyle name="40 % – Zvýraznění4 4 4 5 3 3" xfId="44290"/>
    <cellStyle name="40 % – Zvýraznění4 4 4 5 4" xfId="13907"/>
    <cellStyle name="40 % – Zvýraznění4 4 4 5 5" xfId="25323"/>
    <cellStyle name="40 % – Zvýraznění4 4 4 5 6" xfId="36698"/>
    <cellStyle name="40 % – Zvýraznění4 4 4 6" xfId="7549"/>
    <cellStyle name="40 % – Zvýraznění4 4 4 6 2" xfId="11335"/>
    <cellStyle name="40 % – Zvýraznění4 4 4 6 2 2" xfId="18951"/>
    <cellStyle name="40 % – Zvýraznění4 4 4 6 2 3" xfId="30345"/>
    <cellStyle name="40 % – Zvýraznění4 4 4 6 2 4" xfId="41722"/>
    <cellStyle name="40 % – Zvýraznění4 4 4 6 3" xfId="22746"/>
    <cellStyle name="40 % – Zvýraznění4 4 4 6 3 2" xfId="34127"/>
    <cellStyle name="40 % – Zvýraznění4 4 4 6 3 3" xfId="45504"/>
    <cellStyle name="40 % – Zvýraznění4 4 4 6 4" xfId="15120"/>
    <cellStyle name="40 % – Zvýraznění4 4 4 6 5" xfId="26535"/>
    <cellStyle name="40 % – Zvýraznění4 4 4 6 6" xfId="37912"/>
    <cellStyle name="40 % – Zvýraznění4 4 4 7" xfId="7625"/>
    <cellStyle name="40 % – Zvýraznění4 4 4 7 2" xfId="15236"/>
    <cellStyle name="40 % – Zvýraznění4 4 4 7 3" xfId="26649"/>
    <cellStyle name="40 % – Zvýraznění4 4 4 7 4" xfId="38026"/>
    <cellStyle name="40 % – Zvýraznění4 4 4 8" xfId="19028"/>
    <cellStyle name="40 % – Zvýraznění4 4 4 8 2" xfId="30419"/>
    <cellStyle name="40 % – Zvýraznění4 4 4 8 3" xfId="41796"/>
    <cellStyle name="40 % – Zvýraznění4 4 4 9" xfId="11413"/>
    <cellStyle name="40 % – Zvýraznění4 4 5" xfId="542"/>
    <cellStyle name="40 % – Zvýraznění4 4 5 10" xfId="34359"/>
    <cellStyle name="40 % – Zvýraznění4 4 5 2" xfId="4846"/>
    <cellStyle name="40 % – Zvýraznění4 4 5 2 2" xfId="10121"/>
    <cellStyle name="40 % – Zvýraznění4 4 5 2 2 2" xfId="17704"/>
    <cellStyle name="40 % – Zvýraznění4 4 5 2 2 3" xfId="29114"/>
    <cellStyle name="40 % – Zvýraznění4 4 5 2 2 4" xfId="40491"/>
    <cellStyle name="40 % – Zvýraznění4 4 5 2 3" xfId="21531"/>
    <cellStyle name="40 % – Zvýraznění4 4 5 2 3 2" xfId="32914"/>
    <cellStyle name="40 % – Zvýraznění4 4 5 2 3 3" xfId="44291"/>
    <cellStyle name="40 % – Zvýraznění4 4 5 2 4" xfId="13908"/>
    <cellStyle name="40 % – Zvýraznění4 4 5 2 5" xfId="25324"/>
    <cellStyle name="40 % – Zvýraznění4 4 5 2 6" xfId="36699"/>
    <cellStyle name="40 % – Zvýraznění4 4 5 3" xfId="4847"/>
    <cellStyle name="40 % – Zvýraznění4 4 5 3 2" xfId="10122"/>
    <cellStyle name="40 % – Zvýraznění4 4 5 3 2 2" xfId="17705"/>
    <cellStyle name="40 % – Zvýraznění4 4 5 3 2 3" xfId="29115"/>
    <cellStyle name="40 % – Zvýraznění4 4 5 3 2 4" xfId="40492"/>
    <cellStyle name="40 % – Zvýraznění4 4 5 3 3" xfId="21532"/>
    <cellStyle name="40 % – Zvýraznění4 4 5 3 3 2" xfId="32915"/>
    <cellStyle name="40 % – Zvýraznění4 4 5 3 3 3" xfId="44292"/>
    <cellStyle name="40 % – Zvýraznění4 4 5 3 4" xfId="13909"/>
    <cellStyle name="40 % – Zvýraznění4 4 5 3 5" xfId="25325"/>
    <cellStyle name="40 % – Zvýraznění4 4 5 3 6" xfId="36700"/>
    <cellStyle name="40 % – Zvýraznění4 4 5 4" xfId="4848"/>
    <cellStyle name="40 % – Zvýraznění4 4 5 4 2" xfId="10123"/>
    <cellStyle name="40 % – Zvýraznění4 4 5 4 2 2" xfId="17706"/>
    <cellStyle name="40 % – Zvýraznění4 4 5 4 2 3" xfId="29116"/>
    <cellStyle name="40 % – Zvýraznění4 4 5 4 2 4" xfId="40493"/>
    <cellStyle name="40 % – Zvýraznění4 4 5 4 3" xfId="21533"/>
    <cellStyle name="40 % – Zvýraznění4 4 5 4 3 2" xfId="32916"/>
    <cellStyle name="40 % – Zvýraznění4 4 5 4 3 3" xfId="44293"/>
    <cellStyle name="40 % – Zvýraznění4 4 5 4 4" xfId="13910"/>
    <cellStyle name="40 % – Zvýraznění4 4 5 4 5" xfId="25326"/>
    <cellStyle name="40 % – Zvýraznění4 4 5 4 6" xfId="36701"/>
    <cellStyle name="40 % – Zvýraznění4 4 5 5" xfId="4849"/>
    <cellStyle name="40 % – Zvýraznění4 4 5 5 2" xfId="10124"/>
    <cellStyle name="40 % – Zvýraznění4 4 5 5 2 2" xfId="18861"/>
    <cellStyle name="40 % – Zvýraznění4 4 5 5 2 3" xfId="30255"/>
    <cellStyle name="40 % – Zvýraznění4 4 5 5 2 4" xfId="41632"/>
    <cellStyle name="40 % – Zvýraznění4 4 5 5 3" xfId="21534"/>
    <cellStyle name="40 % – Zvýraznění4 4 5 5 3 2" xfId="32917"/>
    <cellStyle name="40 % – Zvýraznění4 4 5 5 3 3" xfId="44294"/>
    <cellStyle name="40 % – Zvýraznění4 4 5 5 4" xfId="13911"/>
    <cellStyle name="40 % – Zvýraznění4 4 5 5 5" xfId="25327"/>
    <cellStyle name="40 % – Zvýraznění4 4 5 5 6" xfId="36702"/>
    <cellStyle name="40 % – Zvýraznění4 4 5 6" xfId="7781"/>
    <cellStyle name="40 % – Zvýraznění4 4 5 6 2" xfId="15301"/>
    <cellStyle name="40 % – Zvýraznění4 4 5 6 3" xfId="26714"/>
    <cellStyle name="40 % – Zvýraznění4 4 5 6 4" xfId="38091"/>
    <cellStyle name="40 % – Zvýraznění4 4 5 7" xfId="19184"/>
    <cellStyle name="40 % – Zvýraznění4 4 5 7 2" xfId="30574"/>
    <cellStyle name="40 % – Zvýraznění4 4 5 7 3" xfId="41951"/>
    <cellStyle name="40 % – Zvýraznění4 4 5 8" xfId="11568"/>
    <cellStyle name="40 % – Zvýraznění4 4 5 9" xfId="22984"/>
    <cellStyle name="40 % – Zvýraznění4 4 6" xfId="4850"/>
    <cellStyle name="40 % – Zvýraznění4 4 6 2" xfId="4851"/>
    <cellStyle name="40 % – Zvýraznění4 4 6 2 2" xfId="10126"/>
    <cellStyle name="40 % – Zvýraznění4 4 6 2 2 2" xfId="17707"/>
    <cellStyle name="40 % – Zvýraznění4 4 6 2 2 3" xfId="29117"/>
    <cellStyle name="40 % – Zvýraznění4 4 6 2 2 4" xfId="40494"/>
    <cellStyle name="40 % – Zvýraznění4 4 6 2 3" xfId="21536"/>
    <cellStyle name="40 % – Zvýraznění4 4 6 2 3 2" xfId="32919"/>
    <cellStyle name="40 % – Zvýraznění4 4 6 2 3 3" xfId="44296"/>
    <cellStyle name="40 % – Zvýraznění4 4 6 2 4" xfId="13913"/>
    <cellStyle name="40 % – Zvýraznění4 4 6 2 5" xfId="25329"/>
    <cellStyle name="40 % – Zvýraznění4 4 6 2 6" xfId="36704"/>
    <cellStyle name="40 % – Zvýraznění4 4 6 3" xfId="4852"/>
    <cellStyle name="40 % – Zvýraznění4 4 6 3 2" xfId="10127"/>
    <cellStyle name="40 % – Zvýraznění4 4 6 3 2 2" xfId="17708"/>
    <cellStyle name="40 % – Zvýraznění4 4 6 3 2 3" xfId="29118"/>
    <cellStyle name="40 % – Zvýraznění4 4 6 3 2 4" xfId="40495"/>
    <cellStyle name="40 % – Zvýraznění4 4 6 3 3" xfId="21537"/>
    <cellStyle name="40 % – Zvýraznění4 4 6 3 3 2" xfId="32920"/>
    <cellStyle name="40 % – Zvýraznění4 4 6 3 3 3" xfId="44297"/>
    <cellStyle name="40 % – Zvýraznění4 4 6 3 4" xfId="13914"/>
    <cellStyle name="40 % – Zvýraznění4 4 6 3 5" xfId="25330"/>
    <cellStyle name="40 % – Zvýraznění4 4 6 3 6" xfId="36705"/>
    <cellStyle name="40 % – Zvýraznění4 4 6 4" xfId="4853"/>
    <cellStyle name="40 % – Zvýraznění4 4 6 4 2" xfId="10128"/>
    <cellStyle name="40 % – Zvýraznění4 4 6 4 2 2" xfId="17709"/>
    <cellStyle name="40 % – Zvýraznění4 4 6 4 2 3" xfId="29119"/>
    <cellStyle name="40 % – Zvýraznění4 4 6 4 2 4" xfId="40496"/>
    <cellStyle name="40 % – Zvýraznění4 4 6 4 3" xfId="21538"/>
    <cellStyle name="40 % – Zvýraznění4 4 6 4 3 2" xfId="32921"/>
    <cellStyle name="40 % – Zvýraznění4 4 6 4 3 3" xfId="44298"/>
    <cellStyle name="40 % – Zvýraznění4 4 6 4 4" xfId="13915"/>
    <cellStyle name="40 % – Zvýraznění4 4 6 4 5" xfId="25331"/>
    <cellStyle name="40 % – Zvýraznění4 4 6 4 6" xfId="36706"/>
    <cellStyle name="40 % – Zvýraznění4 4 6 5" xfId="10125"/>
    <cellStyle name="40 % – Zvýraznění4 4 6 5 2" xfId="15515"/>
    <cellStyle name="40 % – Zvýraznění4 4 6 5 3" xfId="26926"/>
    <cellStyle name="40 % – Zvýraznění4 4 6 5 4" xfId="38303"/>
    <cellStyle name="40 % – Zvýraznění4 4 6 6" xfId="21535"/>
    <cellStyle name="40 % – Zvýraznění4 4 6 6 2" xfId="32918"/>
    <cellStyle name="40 % – Zvýraznění4 4 6 6 3" xfId="44295"/>
    <cellStyle name="40 % – Zvýraznění4 4 6 7" xfId="13912"/>
    <cellStyle name="40 % – Zvýraznění4 4 6 8" xfId="25328"/>
    <cellStyle name="40 % – Zvýraznění4 4 6 9" xfId="36703"/>
    <cellStyle name="40 % – Zvýraznění4 4 7" xfId="4854"/>
    <cellStyle name="40 % – Zvýraznění4 4 7 2" xfId="4855"/>
    <cellStyle name="40 % – Zvýraznění4 4 7 2 2" xfId="10130"/>
    <cellStyle name="40 % – Zvýraznění4 4 7 2 2 2" xfId="17710"/>
    <cellStyle name="40 % – Zvýraznění4 4 7 2 2 3" xfId="29120"/>
    <cellStyle name="40 % – Zvýraznění4 4 7 2 2 4" xfId="40497"/>
    <cellStyle name="40 % – Zvýraznění4 4 7 2 3" xfId="21540"/>
    <cellStyle name="40 % – Zvýraznění4 4 7 2 3 2" xfId="32923"/>
    <cellStyle name="40 % – Zvýraznění4 4 7 2 3 3" xfId="44300"/>
    <cellStyle name="40 % – Zvýraznění4 4 7 2 4" xfId="13917"/>
    <cellStyle name="40 % – Zvýraznění4 4 7 2 5" xfId="25333"/>
    <cellStyle name="40 % – Zvýraznění4 4 7 2 6" xfId="36708"/>
    <cellStyle name="40 % – Zvýraznění4 4 7 3" xfId="4856"/>
    <cellStyle name="40 % – Zvýraznění4 4 7 3 2" xfId="10131"/>
    <cellStyle name="40 % – Zvýraznění4 4 7 3 2 2" xfId="17711"/>
    <cellStyle name="40 % – Zvýraznění4 4 7 3 2 3" xfId="29121"/>
    <cellStyle name="40 % – Zvýraznění4 4 7 3 2 4" xfId="40498"/>
    <cellStyle name="40 % – Zvýraznění4 4 7 3 3" xfId="21541"/>
    <cellStyle name="40 % – Zvýraznění4 4 7 3 3 2" xfId="32924"/>
    <cellStyle name="40 % – Zvýraznění4 4 7 3 3 3" xfId="44301"/>
    <cellStyle name="40 % – Zvýraznění4 4 7 3 4" xfId="13918"/>
    <cellStyle name="40 % – Zvýraznění4 4 7 3 5" xfId="25334"/>
    <cellStyle name="40 % – Zvýraznění4 4 7 3 6" xfId="36709"/>
    <cellStyle name="40 % – Zvýraznění4 4 7 4" xfId="4857"/>
    <cellStyle name="40 % – Zvýraznění4 4 7 4 2" xfId="10132"/>
    <cellStyle name="40 % – Zvýraznění4 4 7 4 2 2" xfId="17712"/>
    <cellStyle name="40 % – Zvýraznění4 4 7 4 2 3" xfId="29122"/>
    <cellStyle name="40 % – Zvýraznění4 4 7 4 2 4" xfId="40499"/>
    <cellStyle name="40 % – Zvýraznění4 4 7 4 3" xfId="21542"/>
    <cellStyle name="40 % – Zvýraznění4 4 7 4 3 2" xfId="32925"/>
    <cellStyle name="40 % – Zvýraznění4 4 7 4 3 3" xfId="44302"/>
    <cellStyle name="40 % – Zvýraznění4 4 7 4 4" xfId="13919"/>
    <cellStyle name="40 % – Zvýraznění4 4 7 4 5" xfId="25335"/>
    <cellStyle name="40 % – Zvýraznění4 4 7 4 6" xfId="36710"/>
    <cellStyle name="40 % – Zvýraznění4 4 7 5" xfId="10129"/>
    <cellStyle name="40 % – Zvýraznění4 4 7 5 2" xfId="15768"/>
    <cellStyle name="40 % – Zvýraznění4 4 7 5 3" xfId="27178"/>
    <cellStyle name="40 % – Zvýraznění4 4 7 5 4" xfId="38555"/>
    <cellStyle name="40 % – Zvýraznění4 4 7 6" xfId="21539"/>
    <cellStyle name="40 % – Zvýraznění4 4 7 6 2" xfId="32922"/>
    <cellStyle name="40 % – Zvýraznění4 4 7 6 3" xfId="44299"/>
    <cellStyle name="40 % – Zvýraznění4 4 7 7" xfId="13916"/>
    <cellStyle name="40 % – Zvýraznění4 4 7 8" xfId="25332"/>
    <cellStyle name="40 % – Zvýraznění4 4 7 9" xfId="36707"/>
    <cellStyle name="40 % – Zvýraznění4 4 8" xfId="4858"/>
    <cellStyle name="40 % – Zvýraznění4 4 8 2" xfId="4859"/>
    <cellStyle name="40 % – Zvýraznění4 4 8 2 2" xfId="10134"/>
    <cellStyle name="40 % – Zvýraznění4 4 8 2 2 2" xfId="17713"/>
    <cellStyle name="40 % – Zvýraznění4 4 8 2 2 3" xfId="29123"/>
    <cellStyle name="40 % – Zvýraznění4 4 8 2 2 4" xfId="40500"/>
    <cellStyle name="40 % – Zvýraznění4 4 8 2 3" xfId="21544"/>
    <cellStyle name="40 % – Zvýraznění4 4 8 2 3 2" xfId="32927"/>
    <cellStyle name="40 % – Zvýraznění4 4 8 2 3 3" xfId="44304"/>
    <cellStyle name="40 % – Zvýraznění4 4 8 2 4" xfId="13921"/>
    <cellStyle name="40 % – Zvýraznění4 4 8 2 5" xfId="25337"/>
    <cellStyle name="40 % – Zvýraznění4 4 8 2 6" xfId="36712"/>
    <cellStyle name="40 % – Zvýraznění4 4 8 3" xfId="4860"/>
    <cellStyle name="40 % – Zvýraznění4 4 8 3 2" xfId="10135"/>
    <cellStyle name="40 % – Zvýraznění4 4 8 3 2 2" xfId="17714"/>
    <cellStyle name="40 % – Zvýraznění4 4 8 3 2 3" xfId="29124"/>
    <cellStyle name="40 % – Zvýraznění4 4 8 3 2 4" xfId="40501"/>
    <cellStyle name="40 % – Zvýraznění4 4 8 3 3" xfId="21545"/>
    <cellStyle name="40 % – Zvýraznění4 4 8 3 3 2" xfId="32928"/>
    <cellStyle name="40 % – Zvýraznění4 4 8 3 3 3" xfId="44305"/>
    <cellStyle name="40 % – Zvýraznění4 4 8 3 4" xfId="13922"/>
    <cellStyle name="40 % – Zvýraznění4 4 8 3 5" xfId="25338"/>
    <cellStyle name="40 % – Zvýraznění4 4 8 3 6" xfId="36713"/>
    <cellStyle name="40 % – Zvýraznění4 4 8 4" xfId="4861"/>
    <cellStyle name="40 % – Zvýraznění4 4 8 4 2" xfId="10136"/>
    <cellStyle name="40 % – Zvýraznění4 4 8 4 2 2" xfId="17715"/>
    <cellStyle name="40 % – Zvýraznění4 4 8 4 2 3" xfId="29125"/>
    <cellStyle name="40 % – Zvýraznění4 4 8 4 2 4" xfId="40502"/>
    <cellStyle name="40 % – Zvýraznění4 4 8 4 3" xfId="21546"/>
    <cellStyle name="40 % – Zvýraznění4 4 8 4 3 2" xfId="32929"/>
    <cellStyle name="40 % – Zvýraznění4 4 8 4 3 3" xfId="44306"/>
    <cellStyle name="40 % – Zvýraznění4 4 8 4 4" xfId="13923"/>
    <cellStyle name="40 % – Zvýraznění4 4 8 4 5" xfId="25339"/>
    <cellStyle name="40 % – Zvýraznění4 4 8 4 6" xfId="36714"/>
    <cellStyle name="40 % – Zvýraznění4 4 8 5" xfId="10133"/>
    <cellStyle name="40 % – Zvýraznění4 4 8 5 2" xfId="15861"/>
    <cellStyle name="40 % – Zvýraznění4 4 8 5 3" xfId="27271"/>
    <cellStyle name="40 % – Zvýraznění4 4 8 5 4" xfId="38648"/>
    <cellStyle name="40 % – Zvýraznění4 4 8 6" xfId="21543"/>
    <cellStyle name="40 % – Zvýraznění4 4 8 6 2" xfId="32926"/>
    <cellStyle name="40 % – Zvýraznění4 4 8 6 3" xfId="44303"/>
    <cellStyle name="40 % – Zvýraznění4 4 8 7" xfId="13920"/>
    <cellStyle name="40 % – Zvýraznění4 4 8 8" xfId="25336"/>
    <cellStyle name="40 % – Zvýraznění4 4 8 9" xfId="36711"/>
    <cellStyle name="40 % – Zvýraznění4 4 9" xfId="4862"/>
    <cellStyle name="40 % – Zvýraznění4 4 9 2" xfId="4863"/>
    <cellStyle name="40 % – Zvýraznění4 4 9 2 2" xfId="10138"/>
    <cellStyle name="40 % – Zvýraznění4 4 9 2 2 2" xfId="17716"/>
    <cellStyle name="40 % – Zvýraznění4 4 9 2 2 3" xfId="29126"/>
    <cellStyle name="40 % – Zvýraznění4 4 9 2 2 4" xfId="40503"/>
    <cellStyle name="40 % – Zvýraznění4 4 9 2 3" xfId="21548"/>
    <cellStyle name="40 % – Zvýraznění4 4 9 2 3 2" xfId="32931"/>
    <cellStyle name="40 % – Zvýraznění4 4 9 2 3 3" xfId="44308"/>
    <cellStyle name="40 % – Zvýraznění4 4 9 2 4" xfId="13925"/>
    <cellStyle name="40 % – Zvýraznění4 4 9 2 5" xfId="25341"/>
    <cellStyle name="40 % – Zvýraznění4 4 9 2 6" xfId="36716"/>
    <cellStyle name="40 % – Zvýraznění4 4 9 3" xfId="4864"/>
    <cellStyle name="40 % – Zvýraznění4 4 9 3 2" xfId="10139"/>
    <cellStyle name="40 % – Zvýraznění4 4 9 3 2 2" xfId="17717"/>
    <cellStyle name="40 % – Zvýraznění4 4 9 3 2 3" xfId="29127"/>
    <cellStyle name="40 % – Zvýraznění4 4 9 3 2 4" xfId="40504"/>
    <cellStyle name="40 % – Zvýraznění4 4 9 3 3" xfId="21549"/>
    <cellStyle name="40 % – Zvýraznění4 4 9 3 3 2" xfId="32932"/>
    <cellStyle name="40 % – Zvýraznění4 4 9 3 3 3" xfId="44309"/>
    <cellStyle name="40 % – Zvýraznění4 4 9 3 4" xfId="13926"/>
    <cellStyle name="40 % – Zvýraznění4 4 9 3 5" xfId="25342"/>
    <cellStyle name="40 % – Zvýraznění4 4 9 3 6" xfId="36717"/>
    <cellStyle name="40 % – Zvýraznění4 4 9 4" xfId="4865"/>
    <cellStyle name="40 % – Zvýraznění4 4 9 4 2" xfId="10140"/>
    <cellStyle name="40 % – Zvýraznění4 4 9 4 2 2" xfId="17718"/>
    <cellStyle name="40 % – Zvýraznění4 4 9 4 2 3" xfId="29128"/>
    <cellStyle name="40 % – Zvýraznění4 4 9 4 2 4" xfId="40505"/>
    <cellStyle name="40 % – Zvýraznění4 4 9 4 3" xfId="21550"/>
    <cellStyle name="40 % – Zvýraznění4 4 9 4 3 2" xfId="32933"/>
    <cellStyle name="40 % – Zvýraznění4 4 9 4 3 3" xfId="44310"/>
    <cellStyle name="40 % – Zvýraznění4 4 9 4 4" xfId="13927"/>
    <cellStyle name="40 % – Zvýraznění4 4 9 4 5" xfId="25343"/>
    <cellStyle name="40 % – Zvýraznění4 4 9 4 6" xfId="36718"/>
    <cellStyle name="40 % – Zvýraznění4 4 9 5" xfId="10137"/>
    <cellStyle name="40 % – Zvýraznění4 4 9 5 2" xfId="15946"/>
    <cellStyle name="40 % – Zvýraznění4 4 9 5 3" xfId="27356"/>
    <cellStyle name="40 % – Zvýraznění4 4 9 5 4" xfId="38733"/>
    <cellStyle name="40 % – Zvýraznění4 4 9 6" xfId="21547"/>
    <cellStyle name="40 % – Zvýraznění4 4 9 6 2" xfId="32930"/>
    <cellStyle name="40 % – Zvýraznění4 4 9 6 3" xfId="44307"/>
    <cellStyle name="40 % – Zvýraznění4 4 9 7" xfId="13924"/>
    <cellStyle name="40 % – Zvýraznění4 4 9 8" xfId="25340"/>
    <cellStyle name="40 % – Zvýraznění4 4 9 9" xfId="36715"/>
    <cellStyle name="40 % – Zvýraznění4 5" xfId="543"/>
    <cellStyle name="40 % – Zvýraznění4 5 10" xfId="4866"/>
    <cellStyle name="40 % – Zvýraznění4 5 10 2" xfId="10141"/>
    <cellStyle name="40 % – Zvýraznění4 5 10 2 2" xfId="17719"/>
    <cellStyle name="40 % – Zvýraznění4 5 10 2 3" xfId="29129"/>
    <cellStyle name="40 % – Zvýraznění4 5 10 2 4" xfId="40506"/>
    <cellStyle name="40 % – Zvýraznění4 5 10 3" xfId="21551"/>
    <cellStyle name="40 % – Zvýraznění4 5 10 3 2" xfId="32934"/>
    <cellStyle name="40 % – Zvýraznění4 5 10 3 3" xfId="44311"/>
    <cellStyle name="40 % – Zvýraznění4 5 10 4" xfId="13928"/>
    <cellStyle name="40 % – Zvýraznění4 5 10 5" xfId="25344"/>
    <cellStyle name="40 % – Zvýraznění4 5 10 6" xfId="36719"/>
    <cellStyle name="40 % – Zvýraznění4 5 11" xfId="4867"/>
    <cellStyle name="40 % – Zvýraznění4 5 11 2" xfId="10142"/>
    <cellStyle name="40 % – Zvýraznění4 5 11 2 2" xfId="17720"/>
    <cellStyle name="40 % – Zvýraznění4 5 11 2 3" xfId="29130"/>
    <cellStyle name="40 % – Zvýraznění4 5 11 2 4" xfId="40507"/>
    <cellStyle name="40 % – Zvýraznění4 5 11 3" xfId="21552"/>
    <cellStyle name="40 % – Zvýraznění4 5 11 3 2" xfId="32935"/>
    <cellStyle name="40 % – Zvýraznění4 5 11 3 3" xfId="44312"/>
    <cellStyle name="40 % – Zvýraznění4 5 11 4" xfId="13929"/>
    <cellStyle name="40 % – Zvýraznění4 5 11 5" xfId="25345"/>
    <cellStyle name="40 % – Zvýraznění4 5 11 6" xfId="36720"/>
    <cellStyle name="40 % – Zvýraznění4 5 12" xfId="4868"/>
    <cellStyle name="40 % – Zvýraznění4 5 12 2" xfId="10143"/>
    <cellStyle name="40 % – Zvýraznění4 5 12 2 2" xfId="18629"/>
    <cellStyle name="40 % – Zvýraznění4 5 12 2 3" xfId="30023"/>
    <cellStyle name="40 % – Zvýraznění4 5 12 2 4" xfId="41400"/>
    <cellStyle name="40 % – Zvýraznění4 5 12 3" xfId="21553"/>
    <cellStyle name="40 % – Zvýraznění4 5 12 3 2" xfId="32936"/>
    <cellStyle name="40 % – Zvýraznění4 5 12 3 3" xfId="44313"/>
    <cellStyle name="40 % – Zvýraznění4 5 12 4" xfId="13930"/>
    <cellStyle name="40 % – Zvýraznění4 5 12 5" xfId="25346"/>
    <cellStyle name="40 % – Zvýraznění4 5 12 6" xfId="36721"/>
    <cellStyle name="40 % – Zvýraznění4 5 13" xfId="7782"/>
    <cellStyle name="40 % – Zvýraznění4 5 13 2" xfId="15353"/>
    <cellStyle name="40 % – Zvýraznění4 5 13 3" xfId="26766"/>
    <cellStyle name="40 % – Zvýraznění4 5 13 4" xfId="38143"/>
    <cellStyle name="40 % – Zvýraznění4 5 14" xfId="19185"/>
    <cellStyle name="40 % – Zvýraznění4 5 14 2" xfId="30575"/>
    <cellStyle name="40 % – Zvýraznění4 5 14 3" xfId="41952"/>
    <cellStyle name="40 % – Zvýraznění4 5 15" xfId="11569"/>
    <cellStyle name="40 % – Zvýraznění4 5 16" xfId="22985"/>
    <cellStyle name="40 % – Zvýraznění4 5 17" xfId="34360"/>
    <cellStyle name="40 % – Zvýraznění4 5 2" xfId="544"/>
    <cellStyle name="40 % – Zvýraznění4 5 2 10" xfId="34361"/>
    <cellStyle name="40 % – Zvýraznění4 5 2 2" xfId="4869"/>
    <cellStyle name="40 % – Zvýraznění4 5 2 2 2" xfId="10144"/>
    <cellStyle name="40 % – Zvýraznění4 5 2 2 2 2" xfId="17721"/>
    <cellStyle name="40 % – Zvýraznění4 5 2 2 2 3" xfId="29131"/>
    <cellStyle name="40 % – Zvýraznění4 5 2 2 2 4" xfId="40508"/>
    <cellStyle name="40 % – Zvýraznění4 5 2 2 3" xfId="21554"/>
    <cellStyle name="40 % – Zvýraznění4 5 2 2 3 2" xfId="32937"/>
    <cellStyle name="40 % – Zvýraznění4 5 2 2 3 3" xfId="44314"/>
    <cellStyle name="40 % – Zvýraznění4 5 2 2 4" xfId="13931"/>
    <cellStyle name="40 % – Zvýraznění4 5 2 2 5" xfId="25347"/>
    <cellStyle name="40 % – Zvýraznění4 5 2 2 6" xfId="36722"/>
    <cellStyle name="40 % – Zvýraznění4 5 2 3" xfId="4870"/>
    <cellStyle name="40 % – Zvýraznění4 5 2 3 2" xfId="10145"/>
    <cellStyle name="40 % – Zvýraznění4 5 2 3 2 2" xfId="17722"/>
    <cellStyle name="40 % – Zvýraznění4 5 2 3 2 3" xfId="29132"/>
    <cellStyle name="40 % – Zvýraznění4 5 2 3 2 4" xfId="40509"/>
    <cellStyle name="40 % – Zvýraznění4 5 2 3 3" xfId="21555"/>
    <cellStyle name="40 % – Zvýraznění4 5 2 3 3 2" xfId="32938"/>
    <cellStyle name="40 % – Zvýraznění4 5 2 3 3 3" xfId="44315"/>
    <cellStyle name="40 % – Zvýraznění4 5 2 3 4" xfId="13932"/>
    <cellStyle name="40 % – Zvýraznění4 5 2 3 5" xfId="25348"/>
    <cellStyle name="40 % – Zvýraznění4 5 2 3 6" xfId="36723"/>
    <cellStyle name="40 % – Zvýraznění4 5 2 4" xfId="4871"/>
    <cellStyle name="40 % – Zvýraznění4 5 2 4 2" xfId="10146"/>
    <cellStyle name="40 % – Zvýraznění4 5 2 4 2 2" xfId="17723"/>
    <cellStyle name="40 % – Zvýraznění4 5 2 4 2 3" xfId="29133"/>
    <cellStyle name="40 % – Zvýraznění4 5 2 4 2 4" xfId="40510"/>
    <cellStyle name="40 % – Zvýraznění4 5 2 4 3" xfId="21556"/>
    <cellStyle name="40 % – Zvýraznění4 5 2 4 3 2" xfId="32939"/>
    <cellStyle name="40 % – Zvýraznění4 5 2 4 3 3" xfId="44316"/>
    <cellStyle name="40 % – Zvýraznění4 5 2 4 4" xfId="13933"/>
    <cellStyle name="40 % – Zvýraznění4 5 2 4 5" xfId="25349"/>
    <cellStyle name="40 % – Zvýraznění4 5 2 4 6" xfId="36724"/>
    <cellStyle name="40 % – Zvýraznění4 5 2 5" xfId="4872"/>
    <cellStyle name="40 % – Zvýraznění4 5 2 5 2" xfId="10147"/>
    <cellStyle name="40 % – Zvýraznění4 5 2 5 2 2" xfId="18646"/>
    <cellStyle name="40 % – Zvýraznění4 5 2 5 2 3" xfId="30040"/>
    <cellStyle name="40 % – Zvýraznění4 5 2 5 2 4" xfId="41417"/>
    <cellStyle name="40 % – Zvýraznění4 5 2 5 3" xfId="21557"/>
    <cellStyle name="40 % – Zvýraznění4 5 2 5 3 2" xfId="32940"/>
    <cellStyle name="40 % – Zvýraznění4 5 2 5 3 3" xfId="44317"/>
    <cellStyle name="40 % – Zvýraznění4 5 2 5 4" xfId="13934"/>
    <cellStyle name="40 % – Zvýraznění4 5 2 5 5" xfId="25350"/>
    <cellStyle name="40 % – Zvýraznění4 5 2 5 6" xfId="36725"/>
    <cellStyle name="40 % – Zvýraznění4 5 2 6" xfId="7783"/>
    <cellStyle name="40 % – Zvýraznění4 5 2 6 2" xfId="15419"/>
    <cellStyle name="40 % – Zvýraznění4 5 2 6 3" xfId="26832"/>
    <cellStyle name="40 % – Zvýraznění4 5 2 6 4" xfId="38209"/>
    <cellStyle name="40 % – Zvýraznění4 5 2 7" xfId="19186"/>
    <cellStyle name="40 % – Zvýraznění4 5 2 7 2" xfId="30576"/>
    <cellStyle name="40 % – Zvýraznění4 5 2 7 3" xfId="41953"/>
    <cellStyle name="40 % – Zvýraznění4 5 2 8" xfId="11570"/>
    <cellStyle name="40 % – Zvýraznění4 5 2 9" xfId="22986"/>
    <cellStyle name="40 % – Zvýraznění4 5 3" xfId="545"/>
    <cellStyle name="40 % – Zvýraznění4 5 3 10" xfId="34362"/>
    <cellStyle name="40 % – Zvýraznění4 5 3 2" xfId="4873"/>
    <cellStyle name="40 % – Zvýraznění4 5 3 2 2" xfId="10148"/>
    <cellStyle name="40 % – Zvýraznění4 5 3 2 2 2" xfId="17724"/>
    <cellStyle name="40 % – Zvýraznění4 5 3 2 2 3" xfId="29134"/>
    <cellStyle name="40 % – Zvýraznění4 5 3 2 2 4" xfId="40511"/>
    <cellStyle name="40 % – Zvýraznění4 5 3 2 3" xfId="21558"/>
    <cellStyle name="40 % – Zvýraznění4 5 3 2 3 2" xfId="32941"/>
    <cellStyle name="40 % – Zvýraznění4 5 3 2 3 3" xfId="44318"/>
    <cellStyle name="40 % – Zvýraznění4 5 3 2 4" xfId="13935"/>
    <cellStyle name="40 % – Zvýraznění4 5 3 2 5" xfId="25351"/>
    <cellStyle name="40 % – Zvýraznění4 5 3 2 6" xfId="36726"/>
    <cellStyle name="40 % – Zvýraznění4 5 3 3" xfId="4874"/>
    <cellStyle name="40 % – Zvýraznění4 5 3 3 2" xfId="10149"/>
    <cellStyle name="40 % – Zvýraznění4 5 3 3 2 2" xfId="17725"/>
    <cellStyle name="40 % – Zvýraznění4 5 3 3 2 3" xfId="29135"/>
    <cellStyle name="40 % – Zvýraznění4 5 3 3 2 4" xfId="40512"/>
    <cellStyle name="40 % – Zvýraznění4 5 3 3 3" xfId="21559"/>
    <cellStyle name="40 % – Zvýraznění4 5 3 3 3 2" xfId="32942"/>
    <cellStyle name="40 % – Zvýraznění4 5 3 3 3 3" xfId="44319"/>
    <cellStyle name="40 % – Zvýraznění4 5 3 3 4" xfId="13936"/>
    <cellStyle name="40 % – Zvýraznění4 5 3 3 5" xfId="25352"/>
    <cellStyle name="40 % – Zvýraznění4 5 3 3 6" xfId="36727"/>
    <cellStyle name="40 % – Zvýraznění4 5 3 4" xfId="4875"/>
    <cellStyle name="40 % – Zvýraznění4 5 3 4 2" xfId="10150"/>
    <cellStyle name="40 % – Zvýraznění4 5 3 4 2 2" xfId="17726"/>
    <cellStyle name="40 % – Zvýraznění4 5 3 4 2 3" xfId="29136"/>
    <cellStyle name="40 % – Zvýraznění4 5 3 4 2 4" xfId="40513"/>
    <cellStyle name="40 % – Zvýraznění4 5 3 4 3" xfId="21560"/>
    <cellStyle name="40 % – Zvýraznění4 5 3 4 3 2" xfId="32943"/>
    <cellStyle name="40 % – Zvýraznění4 5 3 4 3 3" xfId="44320"/>
    <cellStyle name="40 % – Zvýraznění4 5 3 4 4" xfId="13937"/>
    <cellStyle name="40 % – Zvýraznění4 5 3 4 5" xfId="25353"/>
    <cellStyle name="40 % – Zvýraznění4 5 3 4 6" xfId="36728"/>
    <cellStyle name="40 % – Zvýraznění4 5 3 5" xfId="4876"/>
    <cellStyle name="40 % – Zvýraznění4 5 3 5 2" xfId="10151"/>
    <cellStyle name="40 % – Zvýraznění4 5 3 5 2 2" xfId="18649"/>
    <cellStyle name="40 % – Zvýraznění4 5 3 5 2 3" xfId="30043"/>
    <cellStyle name="40 % – Zvýraznění4 5 3 5 2 4" xfId="41420"/>
    <cellStyle name="40 % – Zvýraznění4 5 3 5 3" xfId="21561"/>
    <cellStyle name="40 % – Zvýraznění4 5 3 5 3 2" xfId="32944"/>
    <cellStyle name="40 % – Zvýraznění4 5 3 5 3 3" xfId="44321"/>
    <cellStyle name="40 % – Zvýraznění4 5 3 5 4" xfId="13938"/>
    <cellStyle name="40 % – Zvýraznění4 5 3 5 5" xfId="25354"/>
    <cellStyle name="40 % – Zvýraznění4 5 3 5 6" xfId="36729"/>
    <cellStyle name="40 % – Zvýraznění4 5 3 6" xfId="7784"/>
    <cellStyle name="40 % – Zvýraznění4 5 3 6 2" xfId="15357"/>
    <cellStyle name="40 % – Zvýraznění4 5 3 6 3" xfId="26770"/>
    <cellStyle name="40 % – Zvýraznění4 5 3 6 4" xfId="38147"/>
    <cellStyle name="40 % – Zvýraznění4 5 3 7" xfId="19187"/>
    <cellStyle name="40 % – Zvýraznění4 5 3 7 2" xfId="30577"/>
    <cellStyle name="40 % – Zvýraznění4 5 3 7 3" xfId="41954"/>
    <cellStyle name="40 % – Zvýraznění4 5 3 8" xfId="11571"/>
    <cellStyle name="40 % – Zvýraznění4 5 3 9" xfId="22987"/>
    <cellStyle name="40 % – Zvýraznění4 5 4" xfId="4877"/>
    <cellStyle name="40 % – Zvýraznění4 5 4 2" xfId="4878"/>
    <cellStyle name="40 % – Zvýraznění4 5 4 2 2" xfId="10153"/>
    <cellStyle name="40 % – Zvýraznění4 5 4 2 2 2" xfId="17727"/>
    <cellStyle name="40 % – Zvýraznění4 5 4 2 2 3" xfId="29137"/>
    <cellStyle name="40 % – Zvýraznění4 5 4 2 2 4" xfId="40514"/>
    <cellStyle name="40 % – Zvýraznění4 5 4 2 3" xfId="21563"/>
    <cellStyle name="40 % – Zvýraznění4 5 4 2 3 2" xfId="32946"/>
    <cellStyle name="40 % – Zvýraznění4 5 4 2 3 3" xfId="44323"/>
    <cellStyle name="40 % – Zvýraznění4 5 4 2 4" xfId="13940"/>
    <cellStyle name="40 % – Zvýraznění4 5 4 2 5" xfId="25356"/>
    <cellStyle name="40 % – Zvýraznění4 5 4 2 6" xfId="36731"/>
    <cellStyle name="40 % – Zvýraznění4 5 4 3" xfId="4879"/>
    <cellStyle name="40 % – Zvýraznění4 5 4 3 2" xfId="10154"/>
    <cellStyle name="40 % – Zvýraznění4 5 4 3 2 2" xfId="17728"/>
    <cellStyle name="40 % – Zvýraznění4 5 4 3 2 3" xfId="29138"/>
    <cellStyle name="40 % – Zvýraznění4 5 4 3 2 4" xfId="40515"/>
    <cellStyle name="40 % – Zvýraznění4 5 4 3 3" xfId="21564"/>
    <cellStyle name="40 % – Zvýraznění4 5 4 3 3 2" xfId="32947"/>
    <cellStyle name="40 % – Zvýraznění4 5 4 3 3 3" xfId="44324"/>
    <cellStyle name="40 % – Zvýraznění4 5 4 3 4" xfId="13941"/>
    <cellStyle name="40 % – Zvýraznění4 5 4 3 5" xfId="25357"/>
    <cellStyle name="40 % – Zvýraznění4 5 4 3 6" xfId="36732"/>
    <cellStyle name="40 % – Zvýraznění4 5 4 4" xfId="4880"/>
    <cellStyle name="40 % – Zvýraznění4 5 4 4 2" xfId="10155"/>
    <cellStyle name="40 % – Zvýraznění4 5 4 4 2 2" xfId="17729"/>
    <cellStyle name="40 % – Zvýraznění4 5 4 4 2 3" xfId="29139"/>
    <cellStyle name="40 % – Zvýraznění4 5 4 4 2 4" xfId="40516"/>
    <cellStyle name="40 % – Zvýraznění4 5 4 4 3" xfId="21565"/>
    <cellStyle name="40 % – Zvýraznění4 5 4 4 3 2" xfId="32948"/>
    <cellStyle name="40 % – Zvýraznění4 5 4 4 3 3" xfId="44325"/>
    <cellStyle name="40 % – Zvýraznění4 5 4 4 4" xfId="13942"/>
    <cellStyle name="40 % – Zvýraznění4 5 4 4 5" xfId="25358"/>
    <cellStyle name="40 % – Zvýraznění4 5 4 4 6" xfId="36733"/>
    <cellStyle name="40 % – Zvýraznění4 5 4 5" xfId="10152"/>
    <cellStyle name="40 % – Zvýraznění4 5 4 5 2" xfId="15633"/>
    <cellStyle name="40 % – Zvýraznění4 5 4 5 3" xfId="27043"/>
    <cellStyle name="40 % – Zvýraznění4 5 4 5 4" xfId="38420"/>
    <cellStyle name="40 % – Zvýraznění4 5 4 6" xfId="21562"/>
    <cellStyle name="40 % – Zvýraznění4 5 4 6 2" xfId="32945"/>
    <cellStyle name="40 % – Zvýraznění4 5 4 6 3" xfId="44322"/>
    <cellStyle name="40 % – Zvýraznění4 5 4 7" xfId="13939"/>
    <cellStyle name="40 % – Zvýraznění4 5 4 8" xfId="25355"/>
    <cellStyle name="40 % – Zvýraznění4 5 4 9" xfId="36730"/>
    <cellStyle name="40 % – Zvýraznění4 5 5" xfId="4881"/>
    <cellStyle name="40 % – Zvýraznění4 5 5 2" xfId="4882"/>
    <cellStyle name="40 % – Zvýraznění4 5 5 2 2" xfId="10157"/>
    <cellStyle name="40 % – Zvýraznění4 5 5 2 2 2" xfId="17730"/>
    <cellStyle name="40 % – Zvýraznění4 5 5 2 2 3" xfId="29140"/>
    <cellStyle name="40 % – Zvýraznění4 5 5 2 2 4" xfId="40517"/>
    <cellStyle name="40 % – Zvýraznění4 5 5 2 3" xfId="21567"/>
    <cellStyle name="40 % – Zvýraznění4 5 5 2 3 2" xfId="32950"/>
    <cellStyle name="40 % – Zvýraznění4 5 5 2 3 3" xfId="44327"/>
    <cellStyle name="40 % – Zvýraznění4 5 5 2 4" xfId="13944"/>
    <cellStyle name="40 % – Zvýraznění4 5 5 2 5" xfId="25360"/>
    <cellStyle name="40 % – Zvýraznění4 5 5 2 6" xfId="36735"/>
    <cellStyle name="40 % – Zvýraznění4 5 5 3" xfId="4883"/>
    <cellStyle name="40 % – Zvýraznění4 5 5 3 2" xfId="10158"/>
    <cellStyle name="40 % – Zvýraznění4 5 5 3 2 2" xfId="17731"/>
    <cellStyle name="40 % – Zvýraznění4 5 5 3 2 3" xfId="29141"/>
    <cellStyle name="40 % – Zvýraznění4 5 5 3 2 4" xfId="40518"/>
    <cellStyle name="40 % – Zvýraznění4 5 5 3 3" xfId="21568"/>
    <cellStyle name="40 % – Zvýraznění4 5 5 3 3 2" xfId="32951"/>
    <cellStyle name="40 % – Zvýraznění4 5 5 3 3 3" xfId="44328"/>
    <cellStyle name="40 % – Zvýraznění4 5 5 3 4" xfId="13945"/>
    <cellStyle name="40 % – Zvýraznění4 5 5 3 5" xfId="25361"/>
    <cellStyle name="40 % – Zvýraznění4 5 5 3 6" xfId="36736"/>
    <cellStyle name="40 % – Zvýraznění4 5 5 4" xfId="4884"/>
    <cellStyle name="40 % – Zvýraznění4 5 5 4 2" xfId="10159"/>
    <cellStyle name="40 % – Zvýraznění4 5 5 4 2 2" xfId="17732"/>
    <cellStyle name="40 % – Zvýraznění4 5 5 4 2 3" xfId="29142"/>
    <cellStyle name="40 % – Zvýraznění4 5 5 4 2 4" xfId="40519"/>
    <cellStyle name="40 % – Zvýraznění4 5 5 4 3" xfId="21569"/>
    <cellStyle name="40 % – Zvýraznění4 5 5 4 3 2" xfId="32952"/>
    <cellStyle name="40 % – Zvýraznění4 5 5 4 3 3" xfId="44329"/>
    <cellStyle name="40 % – Zvýraznění4 5 5 4 4" xfId="13946"/>
    <cellStyle name="40 % – Zvýraznění4 5 5 4 5" xfId="25362"/>
    <cellStyle name="40 % – Zvýraznění4 5 5 4 6" xfId="36737"/>
    <cellStyle name="40 % – Zvýraznění4 5 5 5" xfId="10156"/>
    <cellStyle name="40 % – Zvýraznění4 5 5 5 2" xfId="15713"/>
    <cellStyle name="40 % – Zvýraznění4 5 5 5 3" xfId="27123"/>
    <cellStyle name="40 % – Zvýraznění4 5 5 5 4" xfId="38500"/>
    <cellStyle name="40 % – Zvýraznění4 5 5 6" xfId="21566"/>
    <cellStyle name="40 % – Zvýraznění4 5 5 6 2" xfId="32949"/>
    <cellStyle name="40 % – Zvýraznění4 5 5 6 3" xfId="44326"/>
    <cellStyle name="40 % – Zvýraznění4 5 5 7" xfId="13943"/>
    <cellStyle name="40 % – Zvýraznění4 5 5 8" xfId="25359"/>
    <cellStyle name="40 % – Zvýraznění4 5 5 9" xfId="36734"/>
    <cellStyle name="40 % – Zvýraznění4 5 6" xfId="4885"/>
    <cellStyle name="40 % – Zvýraznění4 5 6 2" xfId="4886"/>
    <cellStyle name="40 % – Zvýraznění4 5 6 2 2" xfId="10161"/>
    <cellStyle name="40 % – Zvýraznění4 5 6 2 2 2" xfId="17733"/>
    <cellStyle name="40 % – Zvýraznění4 5 6 2 2 3" xfId="29143"/>
    <cellStyle name="40 % – Zvýraznění4 5 6 2 2 4" xfId="40520"/>
    <cellStyle name="40 % – Zvýraznění4 5 6 2 3" xfId="21571"/>
    <cellStyle name="40 % – Zvýraznění4 5 6 2 3 2" xfId="32954"/>
    <cellStyle name="40 % – Zvýraznění4 5 6 2 3 3" xfId="44331"/>
    <cellStyle name="40 % – Zvýraznění4 5 6 2 4" xfId="13948"/>
    <cellStyle name="40 % – Zvýraznění4 5 6 2 5" xfId="25364"/>
    <cellStyle name="40 % – Zvýraznění4 5 6 2 6" xfId="36739"/>
    <cellStyle name="40 % – Zvýraznění4 5 6 3" xfId="4887"/>
    <cellStyle name="40 % – Zvýraznění4 5 6 3 2" xfId="10162"/>
    <cellStyle name="40 % – Zvýraznění4 5 6 3 2 2" xfId="17734"/>
    <cellStyle name="40 % – Zvýraznění4 5 6 3 2 3" xfId="29144"/>
    <cellStyle name="40 % – Zvýraznění4 5 6 3 2 4" xfId="40521"/>
    <cellStyle name="40 % – Zvýraznění4 5 6 3 3" xfId="21572"/>
    <cellStyle name="40 % – Zvýraznění4 5 6 3 3 2" xfId="32955"/>
    <cellStyle name="40 % – Zvýraznění4 5 6 3 3 3" xfId="44332"/>
    <cellStyle name="40 % – Zvýraznění4 5 6 3 4" xfId="13949"/>
    <cellStyle name="40 % – Zvýraznění4 5 6 3 5" xfId="25365"/>
    <cellStyle name="40 % – Zvýraznění4 5 6 3 6" xfId="36740"/>
    <cellStyle name="40 % – Zvýraznění4 5 6 4" xfId="4888"/>
    <cellStyle name="40 % – Zvýraznění4 5 6 4 2" xfId="10163"/>
    <cellStyle name="40 % – Zvýraznění4 5 6 4 2 2" xfId="17735"/>
    <cellStyle name="40 % – Zvýraznění4 5 6 4 2 3" xfId="29145"/>
    <cellStyle name="40 % – Zvýraznění4 5 6 4 2 4" xfId="40522"/>
    <cellStyle name="40 % – Zvýraznění4 5 6 4 3" xfId="21573"/>
    <cellStyle name="40 % – Zvýraznění4 5 6 4 3 2" xfId="32956"/>
    <cellStyle name="40 % – Zvýraznění4 5 6 4 3 3" xfId="44333"/>
    <cellStyle name="40 % – Zvýraznění4 5 6 4 4" xfId="13950"/>
    <cellStyle name="40 % – Zvýraznění4 5 6 4 5" xfId="25366"/>
    <cellStyle name="40 % – Zvýraznění4 5 6 4 6" xfId="36741"/>
    <cellStyle name="40 % – Zvýraznění4 5 6 5" xfId="10160"/>
    <cellStyle name="40 % – Zvýraznění4 5 6 5 2" xfId="15795"/>
    <cellStyle name="40 % – Zvýraznění4 5 6 5 3" xfId="27205"/>
    <cellStyle name="40 % – Zvýraznění4 5 6 5 4" xfId="38582"/>
    <cellStyle name="40 % – Zvýraznění4 5 6 6" xfId="21570"/>
    <cellStyle name="40 % – Zvýraznění4 5 6 6 2" xfId="32953"/>
    <cellStyle name="40 % – Zvýraznění4 5 6 6 3" xfId="44330"/>
    <cellStyle name="40 % – Zvýraznění4 5 6 7" xfId="13947"/>
    <cellStyle name="40 % – Zvýraznění4 5 6 8" xfId="25363"/>
    <cellStyle name="40 % – Zvýraznění4 5 6 9" xfId="36738"/>
    <cellStyle name="40 % – Zvýraznění4 5 7" xfId="4889"/>
    <cellStyle name="40 % – Zvýraznění4 5 7 2" xfId="4890"/>
    <cellStyle name="40 % – Zvýraznění4 5 7 2 2" xfId="10165"/>
    <cellStyle name="40 % – Zvýraznění4 5 7 2 2 2" xfId="17736"/>
    <cellStyle name="40 % – Zvýraznění4 5 7 2 2 3" xfId="29146"/>
    <cellStyle name="40 % – Zvýraznění4 5 7 2 2 4" xfId="40523"/>
    <cellStyle name="40 % – Zvýraznění4 5 7 2 3" xfId="21575"/>
    <cellStyle name="40 % – Zvýraznění4 5 7 2 3 2" xfId="32958"/>
    <cellStyle name="40 % – Zvýraznění4 5 7 2 3 3" xfId="44335"/>
    <cellStyle name="40 % – Zvýraznění4 5 7 2 4" xfId="13952"/>
    <cellStyle name="40 % – Zvýraznění4 5 7 2 5" xfId="25368"/>
    <cellStyle name="40 % – Zvýraznění4 5 7 2 6" xfId="36743"/>
    <cellStyle name="40 % – Zvýraznění4 5 7 3" xfId="4891"/>
    <cellStyle name="40 % – Zvýraznění4 5 7 3 2" xfId="10166"/>
    <cellStyle name="40 % – Zvýraznění4 5 7 3 2 2" xfId="17737"/>
    <cellStyle name="40 % – Zvýraznění4 5 7 3 2 3" xfId="29147"/>
    <cellStyle name="40 % – Zvýraznění4 5 7 3 2 4" xfId="40524"/>
    <cellStyle name="40 % – Zvýraznění4 5 7 3 3" xfId="21576"/>
    <cellStyle name="40 % – Zvýraznění4 5 7 3 3 2" xfId="32959"/>
    <cellStyle name="40 % – Zvýraznění4 5 7 3 3 3" xfId="44336"/>
    <cellStyle name="40 % – Zvýraznění4 5 7 3 4" xfId="13953"/>
    <cellStyle name="40 % – Zvýraznění4 5 7 3 5" xfId="25369"/>
    <cellStyle name="40 % – Zvýraznění4 5 7 3 6" xfId="36744"/>
    <cellStyle name="40 % – Zvýraznění4 5 7 4" xfId="4892"/>
    <cellStyle name="40 % – Zvýraznění4 5 7 4 2" xfId="10167"/>
    <cellStyle name="40 % – Zvýraznění4 5 7 4 2 2" xfId="17738"/>
    <cellStyle name="40 % – Zvýraznění4 5 7 4 2 3" xfId="29148"/>
    <cellStyle name="40 % – Zvýraznění4 5 7 4 2 4" xfId="40525"/>
    <cellStyle name="40 % – Zvýraznění4 5 7 4 3" xfId="21577"/>
    <cellStyle name="40 % – Zvýraznění4 5 7 4 3 2" xfId="32960"/>
    <cellStyle name="40 % – Zvýraznění4 5 7 4 3 3" xfId="44337"/>
    <cellStyle name="40 % – Zvýraznění4 5 7 4 4" xfId="13954"/>
    <cellStyle name="40 % – Zvýraznění4 5 7 4 5" xfId="25370"/>
    <cellStyle name="40 % – Zvýraznění4 5 7 4 6" xfId="36745"/>
    <cellStyle name="40 % – Zvýraznění4 5 7 5" xfId="10164"/>
    <cellStyle name="40 % – Zvýraznění4 5 7 5 2" xfId="15888"/>
    <cellStyle name="40 % – Zvýraznění4 5 7 5 3" xfId="27298"/>
    <cellStyle name="40 % – Zvýraznění4 5 7 5 4" xfId="38675"/>
    <cellStyle name="40 % – Zvýraznění4 5 7 6" xfId="21574"/>
    <cellStyle name="40 % – Zvýraznění4 5 7 6 2" xfId="32957"/>
    <cellStyle name="40 % – Zvýraznění4 5 7 6 3" xfId="44334"/>
    <cellStyle name="40 % – Zvýraznění4 5 7 7" xfId="13951"/>
    <cellStyle name="40 % – Zvýraznění4 5 7 8" xfId="25367"/>
    <cellStyle name="40 % – Zvýraznění4 5 7 9" xfId="36742"/>
    <cellStyle name="40 % – Zvýraznění4 5 8" xfId="4893"/>
    <cellStyle name="40 % – Zvýraznění4 5 8 2" xfId="4894"/>
    <cellStyle name="40 % – Zvýraznění4 5 8 2 2" xfId="10169"/>
    <cellStyle name="40 % – Zvýraznění4 5 8 2 2 2" xfId="17739"/>
    <cellStyle name="40 % – Zvýraznění4 5 8 2 2 3" xfId="29149"/>
    <cellStyle name="40 % – Zvýraznění4 5 8 2 2 4" xfId="40526"/>
    <cellStyle name="40 % – Zvýraznění4 5 8 2 3" xfId="21579"/>
    <cellStyle name="40 % – Zvýraznění4 5 8 2 3 2" xfId="32962"/>
    <cellStyle name="40 % – Zvýraznění4 5 8 2 3 3" xfId="44339"/>
    <cellStyle name="40 % – Zvýraznění4 5 8 2 4" xfId="13956"/>
    <cellStyle name="40 % – Zvýraznění4 5 8 2 5" xfId="25372"/>
    <cellStyle name="40 % – Zvýraznění4 5 8 2 6" xfId="36747"/>
    <cellStyle name="40 % – Zvýraznění4 5 8 3" xfId="4895"/>
    <cellStyle name="40 % – Zvýraznění4 5 8 3 2" xfId="10170"/>
    <cellStyle name="40 % – Zvýraznění4 5 8 3 2 2" xfId="17740"/>
    <cellStyle name="40 % – Zvýraznění4 5 8 3 2 3" xfId="29150"/>
    <cellStyle name="40 % – Zvýraznění4 5 8 3 2 4" xfId="40527"/>
    <cellStyle name="40 % – Zvýraznění4 5 8 3 3" xfId="21580"/>
    <cellStyle name="40 % – Zvýraznění4 5 8 3 3 2" xfId="32963"/>
    <cellStyle name="40 % – Zvýraznění4 5 8 3 3 3" xfId="44340"/>
    <cellStyle name="40 % – Zvýraznění4 5 8 3 4" xfId="13957"/>
    <cellStyle name="40 % – Zvýraznění4 5 8 3 5" xfId="25373"/>
    <cellStyle name="40 % – Zvýraznění4 5 8 3 6" xfId="36748"/>
    <cellStyle name="40 % – Zvýraznění4 5 8 4" xfId="4896"/>
    <cellStyle name="40 % – Zvýraznění4 5 8 4 2" xfId="10171"/>
    <cellStyle name="40 % – Zvýraznění4 5 8 4 2 2" xfId="17741"/>
    <cellStyle name="40 % – Zvýraznění4 5 8 4 2 3" xfId="29151"/>
    <cellStyle name="40 % – Zvýraznění4 5 8 4 2 4" xfId="40528"/>
    <cellStyle name="40 % – Zvýraznění4 5 8 4 3" xfId="21581"/>
    <cellStyle name="40 % – Zvýraznění4 5 8 4 3 2" xfId="32964"/>
    <cellStyle name="40 % – Zvýraznění4 5 8 4 3 3" xfId="44341"/>
    <cellStyle name="40 % – Zvýraznění4 5 8 4 4" xfId="13958"/>
    <cellStyle name="40 % – Zvýraznění4 5 8 4 5" xfId="25374"/>
    <cellStyle name="40 % – Zvýraznění4 5 8 4 6" xfId="36749"/>
    <cellStyle name="40 % – Zvýraznění4 5 8 5" xfId="10168"/>
    <cellStyle name="40 % – Zvýraznění4 5 8 5 2" xfId="15971"/>
    <cellStyle name="40 % – Zvýraznění4 5 8 5 3" xfId="27381"/>
    <cellStyle name="40 % – Zvýraznění4 5 8 5 4" xfId="38758"/>
    <cellStyle name="40 % – Zvýraznění4 5 8 6" xfId="21578"/>
    <cellStyle name="40 % – Zvýraznění4 5 8 6 2" xfId="32961"/>
    <cellStyle name="40 % – Zvýraznění4 5 8 6 3" xfId="44338"/>
    <cellStyle name="40 % – Zvýraznění4 5 8 7" xfId="13955"/>
    <cellStyle name="40 % – Zvýraznění4 5 8 8" xfId="25371"/>
    <cellStyle name="40 % – Zvýraznění4 5 8 9" xfId="36746"/>
    <cellStyle name="40 % – Zvýraznění4 5 9" xfId="4897"/>
    <cellStyle name="40 % – Zvýraznění4 5 9 2" xfId="10172"/>
    <cellStyle name="40 % – Zvýraznění4 5 9 2 2" xfId="17742"/>
    <cellStyle name="40 % – Zvýraznění4 5 9 2 3" xfId="29152"/>
    <cellStyle name="40 % – Zvýraznění4 5 9 2 4" xfId="40529"/>
    <cellStyle name="40 % – Zvýraznění4 5 9 3" xfId="21582"/>
    <cellStyle name="40 % – Zvýraznění4 5 9 3 2" xfId="32965"/>
    <cellStyle name="40 % – Zvýraznění4 5 9 3 3" xfId="44342"/>
    <cellStyle name="40 % – Zvýraznění4 5 9 4" xfId="13959"/>
    <cellStyle name="40 % – Zvýraznění4 5 9 5" xfId="25375"/>
    <cellStyle name="40 % – Zvýraznění4 5 9 6" xfId="36750"/>
    <cellStyle name="40 % – Zvýraznění4 6" xfId="546"/>
    <cellStyle name="40 % – Zvýraznění4 6 10" xfId="4898"/>
    <cellStyle name="40 % – Zvýraznění4 6 10 2" xfId="10173"/>
    <cellStyle name="40 % – Zvýraznění4 6 10 2 2" xfId="17743"/>
    <cellStyle name="40 % – Zvýraznění4 6 10 2 3" xfId="29153"/>
    <cellStyle name="40 % – Zvýraznění4 6 10 2 4" xfId="40530"/>
    <cellStyle name="40 % – Zvýraznění4 6 10 3" xfId="21583"/>
    <cellStyle name="40 % – Zvýraznění4 6 10 3 2" xfId="32966"/>
    <cellStyle name="40 % – Zvýraznění4 6 10 3 3" xfId="44343"/>
    <cellStyle name="40 % – Zvýraznění4 6 10 4" xfId="13960"/>
    <cellStyle name="40 % – Zvýraznění4 6 10 5" xfId="25376"/>
    <cellStyle name="40 % – Zvýraznění4 6 10 6" xfId="36751"/>
    <cellStyle name="40 % – Zvýraznění4 6 11" xfId="4899"/>
    <cellStyle name="40 % – Zvýraznění4 6 11 2" xfId="10174"/>
    <cellStyle name="40 % – Zvýraznění4 6 11 2 2" xfId="18790"/>
    <cellStyle name="40 % – Zvýraznění4 6 11 2 3" xfId="30184"/>
    <cellStyle name="40 % – Zvýraznění4 6 11 2 4" xfId="41561"/>
    <cellStyle name="40 % – Zvýraznění4 6 11 3" xfId="21584"/>
    <cellStyle name="40 % – Zvýraznění4 6 11 3 2" xfId="32967"/>
    <cellStyle name="40 % – Zvýraznění4 6 11 3 3" xfId="44344"/>
    <cellStyle name="40 % – Zvýraznění4 6 11 4" xfId="13961"/>
    <cellStyle name="40 % – Zvýraznění4 6 11 5" xfId="25377"/>
    <cellStyle name="40 % – Zvýraznění4 6 11 6" xfId="36752"/>
    <cellStyle name="40 % – Zvýraznění4 6 12" xfId="7785"/>
    <cellStyle name="40 % – Zvýraznění4 6 12 2" xfId="15405"/>
    <cellStyle name="40 % – Zvýraznění4 6 12 3" xfId="26818"/>
    <cellStyle name="40 % – Zvýraznění4 6 12 4" xfId="38195"/>
    <cellStyle name="40 % – Zvýraznění4 6 13" xfId="19188"/>
    <cellStyle name="40 % – Zvýraznění4 6 13 2" xfId="30578"/>
    <cellStyle name="40 % – Zvýraznění4 6 13 3" xfId="41955"/>
    <cellStyle name="40 % – Zvýraznění4 6 14" xfId="11572"/>
    <cellStyle name="40 % – Zvýraznění4 6 15" xfId="22988"/>
    <cellStyle name="40 % – Zvýraznění4 6 16" xfId="34363"/>
    <cellStyle name="40 % – Zvýraznění4 6 2" xfId="4900"/>
    <cellStyle name="40 % – Zvýraznění4 6 2 2" xfId="4901"/>
    <cellStyle name="40 % – Zvýraznění4 6 2 2 2" xfId="10176"/>
    <cellStyle name="40 % – Zvýraznění4 6 2 2 2 2" xfId="17744"/>
    <cellStyle name="40 % – Zvýraznění4 6 2 2 2 3" xfId="29154"/>
    <cellStyle name="40 % – Zvýraznění4 6 2 2 2 4" xfId="40531"/>
    <cellStyle name="40 % – Zvýraznění4 6 2 2 3" xfId="21586"/>
    <cellStyle name="40 % – Zvýraznění4 6 2 2 3 2" xfId="32969"/>
    <cellStyle name="40 % – Zvýraznění4 6 2 2 3 3" xfId="44346"/>
    <cellStyle name="40 % – Zvýraznění4 6 2 2 4" xfId="13963"/>
    <cellStyle name="40 % – Zvýraznění4 6 2 2 5" xfId="25379"/>
    <cellStyle name="40 % – Zvýraznění4 6 2 2 6" xfId="36754"/>
    <cellStyle name="40 % – Zvýraznění4 6 2 3" xfId="4902"/>
    <cellStyle name="40 % – Zvýraznění4 6 2 3 2" xfId="10177"/>
    <cellStyle name="40 % – Zvýraznění4 6 2 3 2 2" xfId="17745"/>
    <cellStyle name="40 % – Zvýraznění4 6 2 3 2 3" xfId="29155"/>
    <cellStyle name="40 % – Zvýraznění4 6 2 3 2 4" xfId="40532"/>
    <cellStyle name="40 % – Zvýraznění4 6 2 3 3" xfId="21587"/>
    <cellStyle name="40 % – Zvýraznění4 6 2 3 3 2" xfId="32970"/>
    <cellStyle name="40 % – Zvýraznění4 6 2 3 3 3" xfId="44347"/>
    <cellStyle name="40 % – Zvýraznění4 6 2 3 4" xfId="13964"/>
    <cellStyle name="40 % – Zvýraznění4 6 2 3 5" xfId="25380"/>
    <cellStyle name="40 % – Zvýraznění4 6 2 3 6" xfId="36755"/>
    <cellStyle name="40 % – Zvýraznění4 6 2 4" xfId="4903"/>
    <cellStyle name="40 % – Zvýraznění4 6 2 4 2" xfId="10178"/>
    <cellStyle name="40 % – Zvýraznění4 6 2 4 2 2" xfId="17746"/>
    <cellStyle name="40 % – Zvýraznění4 6 2 4 2 3" xfId="29156"/>
    <cellStyle name="40 % – Zvýraznění4 6 2 4 2 4" xfId="40533"/>
    <cellStyle name="40 % – Zvýraznění4 6 2 4 3" xfId="21588"/>
    <cellStyle name="40 % – Zvýraznění4 6 2 4 3 2" xfId="32971"/>
    <cellStyle name="40 % – Zvýraznění4 6 2 4 3 3" xfId="44348"/>
    <cellStyle name="40 % – Zvýraznění4 6 2 4 4" xfId="13965"/>
    <cellStyle name="40 % – Zvýraznění4 6 2 4 5" xfId="25381"/>
    <cellStyle name="40 % – Zvýraznění4 6 2 4 6" xfId="36756"/>
    <cellStyle name="40 % – Zvýraznění4 6 2 5" xfId="10175"/>
    <cellStyle name="40 % – Zvýraznění4 6 2 5 2" xfId="15480"/>
    <cellStyle name="40 % – Zvýraznění4 6 2 5 3" xfId="26891"/>
    <cellStyle name="40 % – Zvýraznění4 6 2 5 4" xfId="38268"/>
    <cellStyle name="40 % – Zvýraznění4 6 2 6" xfId="21585"/>
    <cellStyle name="40 % – Zvýraznění4 6 2 6 2" xfId="32968"/>
    <cellStyle name="40 % – Zvýraznění4 6 2 6 3" xfId="44345"/>
    <cellStyle name="40 % – Zvýraznění4 6 2 7" xfId="13962"/>
    <cellStyle name="40 % – Zvýraznění4 6 2 8" xfId="25378"/>
    <cellStyle name="40 % – Zvýraznění4 6 2 9" xfId="36753"/>
    <cellStyle name="40 % – Zvýraznění4 6 3" xfId="4904"/>
    <cellStyle name="40 % – Zvýraznění4 6 3 2" xfId="4905"/>
    <cellStyle name="40 % – Zvýraznění4 6 3 2 2" xfId="10180"/>
    <cellStyle name="40 % – Zvýraznění4 6 3 2 2 2" xfId="17747"/>
    <cellStyle name="40 % – Zvýraznění4 6 3 2 2 3" xfId="29157"/>
    <cellStyle name="40 % – Zvýraznění4 6 3 2 2 4" xfId="40534"/>
    <cellStyle name="40 % – Zvýraznění4 6 3 2 3" xfId="21590"/>
    <cellStyle name="40 % – Zvýraznění4 6 3 2 3 2" xfId="32973"/>
    <cellStyle name="40 % – Zvýraznění4 6 3 2 3 3" xfId="44350"/>
    <cellStyle name="40 % – Zvýraznění4 6 3 2 4" xfId="13967"/>
    <cellStyle name="40 % – Zvýraznění4 6 3 2 5" xfId="25383"/>
    <cellStyle name="40 % – Zvýraznění4 6 3 2 6" xfId="36758"/>
    <cellStyle name="40 % – Zvýraznění4 6 3 3" xfId="4906"/>
    <cellStyle name="40 % – Zvýraznění4 6 3 3 2" xfId="10181"/>
    <cellStyle name="40 % – Zvýraznění4 6 3 3 2 2" xfId="17748"/>
    <cellStyle name="40 % – Zvýraznění4 6 3 3 2 3" xfId="29158"/>
    <cellStyle name="40 % – Zvýraznění4 6 3 3 2 4" xfId="40535"/>
    <cellStyle name="40 % – Zvýraznění4 6 3 3 3" xfId="21591"/>
    <cellStyle name="40 % – Zvýraznění4 6 3 3 3 2" xfId="32974"/>
    <cellStyle name="40 % – Zvýraznění4 6 3 3 3 3" xfId="44351"/>
    <cellStyle name="40 % – Zvýraznění4 6 3 3 4" xfId="13968"/>
    <cellStyle name="40 % – Zvýraznění4 6 3 3 5" xfId="25384"/>
    <cellStyle name="40 % – Zvýraznění4 6 3 3 6" xfId="36759"/>
    <cellStyle name="40 % – Zvýraznění4 6 3 4" xfId="4907"/>
    <cellStyle name="40 % – Zvýraznění4 6 3 4 2" xfId="10182"/>
    <cellStyle name="40 % – Zvýraznění4 6 3 4 2 2" xfId="17749"/>
    <cellStyle name="40 % – Zvýraznění4 6 3 4 2 3" xfId="29159"/>
    <cellStyle name="40 % – Zvýraznění4 6 3 4 2 4" xfId="40536"/>
    <cellStyle name="40 % – Zvýraznění4 6 3 4 3" xfId="21592"/>
    <cellStyle name="40 % – Zvýraznění4 6 3 4 3 2" xfId="32975"/>
    <cellStyle name="40 % – Zvýraznění4 6 3 4 3 3" xfId="44352"/>
    <cellStyle name="40 % – Zvýraznění4 6 3 4 4" xfId="13969"/>
    <cellStyle name="40 % – Zvýraznění4 6 3 4 5" xfId="25385"/>
    <cellStyle name="40 % – Zvýraznění4 6 3 4 6" xfId="36760"/>
    <cellStyle name="40 % – Zvýraznění4 6 3 5" xfId="10179"/>
    <cellStyle name="40 % – Zvýraznění4 6 3 5 2" xfId="15619"/>
    <cellStyle name="40 % – Zvýraznění4 6 3 5 3" xfId="27029"/>
    <cellStyle name="40 % – Zvýraznění4 6 3 5 4" xfId="38406"/>
    <cellStyle name="40 % – Zvýraznění4 6 3 6" xfId="21589"/>
    <cellStyle name="40 % – Zvýraznění4 6 3 6 2" xfId="32972"/>
    <cellStyle name="40 % – Zvýraznění4 6 3 6 3" xfId="44349"/>
    <cellStyle name="40 % – Zvýraznění4 6 3 7" xfId="13966"/>
    <cellStyle name="40 % – Zvýraznění4 6 3 8" xfId="25382"/>
    <cellStyle name="40 % – Zvýraznění4 6 3 9" xfId="36757"/>
    <cellStyle name="40 % – Zvýraznění4 6 4" xfId="4908"/>
    <cellStyle name="40 % – Zvýraznění4 6 4 2" xfId="4909"/>
    <cellStyle name="40 % – Zvýraznění4 6 4 2 2" xfId="10184"/>
    <cellStyle name="40 % – Zvýraznění4 6 4 2 2 2" xfId="17750"/>
    <cellStyle name="40 % – Zvýraznění4 6 4 2 2 3" xfId="29160"/>
    <cellStyle name="40 % – Zvýraznění4 6 4 2 2 4" xfId="40537"/>
    <cellStyle name="40 % – Zvýraznění4 6 4 2 3" xfId="21594"/>
    <cellStyle name="40 % – Zvýraznění4 6 4 2 3 2" xfId="32977"/>
    <cellStyle name="40 % – Zvýraznění4 6 4 2 3 3" xfId="44354"/>
    <cellStyle name="40 % – Zvýraznění4 6 4 2 4" xfId="13971"/>
    <cellStyle name="40 % – Zvýraznění4 6 4 2 5" xfId="25387"/>
    <cellStyle name="40 % – Zvýraznění4 6 4 2 6" xfId="36762"/>
    <cellStyle name="40 % – Zvýraznění4 6 4 3" xfId="4910"/>
    <cellStyle name="40 % – Zvýraznění4 6 4 3 2" xfId="10185"/>
    <cellStyle name="40 % – Zvýraznění4 6 4 3 2 2" xfId="17751"/>
    <cellStyle name="40 % – Zvýraznění4 6 4 3 2 3" xfId="29161"/>
    <cellStyle name="40 % – Zvýraznění4 6 4 3 2 4" xfId="40538"/>
    <cellStyle name="40 % – Zvýraznění4 6 4 3 3" xfId="21595"/>
    <cellStyle name="40 % – Zvýraznění4 6 4 3 3 2" xfId="32978"/>
    <cellStyle name="40 % – Zvýraznění4 6 4 3 3 3" xfId="44355"/>
    <cellStyle name="40 % – Zvýraznění4 6 4 3 4" xfId="13972"/>
    <cellStyle name="40 % – Zvýraznění4 6 4 3 5" xfId="25388"/>
    <cellStyle name="40 % – Zvýraznění4 6 4 3 6" xfId="36763"/>
    <cellStyle name="40 % – Zvýraznění4 6 4 4" xfId="4911"/>
    <cellStyle name="40 % – Zvýraznění4 6 4 4 2" xfId="10186"/>
    <cellStyle name="40 % – Zvýraznění4 6 4 4 2 2" xfId="17752"/>
    <cellStyle name="40 % – Zvýraznění4 6 4 4 2 3" xfId="29162"/>
    <cellStyle name="40 % – Zvýraznění4 6 4 4 2 4" xfId="40539"/>
    <cellStyle name="40 % – Zvýraznění4 6 4 4 3" xfId="21596"/>
    <cellStyle name="40 % – Zvýraznění4 6 4 4 3 2" xfId="32979"/>
    <cellStyle name="40 % – Zvýraznění4 6 4 4 3 3" xfId="44356"/>
    <cellStyle name="40 % – Zvýraznění4 6 4 4 4" xfId="13973"/>
    <cellStyle name="40 % – Zvýraznění4 6 4 4 5" xfId="25389"/>
    <cellStyle name="40 % – Zvýraznění4 6 4 4 6" xfId="36764"/>
    <cellStyle name="40 % – Zvýraznění4 6 4 5" xfId="10183"/>
    <cellStyle name="40 % – Zvýraznění4 6 4 5 2" xfId="15699"/>
    <cellStyle name="40 % – Zvýraznění4 6 4 5 3" xfId="27109"/>
    <cellStyle name="40 % – Zvýraznění4 6 4 5 4" xfId="38486"/>
    <cellStyle name="40 % – Zvýraznění4 6 4 6" xfId="21593"/>
    <cellStyle name="40 % – Zvýraznění4 6 4 6 2" xfId="32976"/>
    <cellStyle name="40 % – Zvýraznění4 6 4 6 3" xfId="44353"/>
    <cellStyle name="40 % – Zvýraznění4 6 4 7" xfId="13970"/>
    <cellStyle name="40 % – Zvýraznění4 6 4 8" xfId="25386"/>
    <cellStyle name="40 % – Zvýraznění4 6 4 9" xfId="36761"/>
    <cellStyle name="40 % – Zvýraznění4 6 5" xfId="4912"/>
    <cellStyle name="40 % – Zvýraznění4 6 5 2" xfId="4913"/>
    <cellStyle name="40 % – Zvýraznění4 6 5 2 2" xfId="10188"/>
    <cellStyle name="40 % – Zvýraznění4 6 5 2 2 2" xfId="17753"/>
    <cellStyle name="40 % – Zvýraznění4 6 5 2 2 3" xfId="29163"/>
    <cellStyle name="40 % – Zvýraznění4 6 5 2 2 4" xfId="40540"/>
    <cellStyle name="40 % – Zvýraznění4 6 5 2 3" xfId="21598"/>
    <cellStyle name="40 % – Zvýraznění4 6 5 2 3 2" xfId="32981"/>
    <cellStyle name="40 % – Zvýraznění4 6 5 2 3 3" xfId="44358"/>
    <cellStyle name="40 % – Zvýraznění4 6 5 2 4" xfId="13975"/>
    <cellStyle name="40 % – Zvýraznění4 6 5 2 5" xfId="25391"/>
    <cellStyle name="40 % – Zvýraznění4 6 5 2 6" xfId="36766"/>
    <cellStyle name="40 % – Zvýraznění4 6 5 3" xfId="4914"/>
    <cellStyle name="40 % – Zvýraznění4 6 5 3 2" xfId="10189"/>
    <cellStyle name="40 % – Zvýraznění4 6 5 3 2 2" xfId="17754"/>
    <cellStyle name="40 % – Zvýraznění4 6 5 3 2 3" xfId="29164"/>
    <cellStyle name="40 % – Zvýraznění4 6 5 3 2 4" xfId="40541"/>
    <cellStyle name="40 % – Zvýraznění4 6 5 3 3" xfId="21599"/>
    <cellStyle name="40 % – Zvýraznění4 6 5 3 3 2" xfId="32982"/>
    <cellStyle name="40 % – Zvýraznění4 6 5 3 3 3" xfId="44359"/>
    <cellStyle name="40 % – Zvýraznění4 6 5 3 4" xfId="13976"/>
    <cellStyle name="40 % – Zvýraznění4 6 5 3 5" xfId="25392"/>
    <cellStyle name="40 % – Zvýraznění4 6 5 3 6" xfId="36767"/>
    <cellStyle name="40 % – Zvýraznění4 6 5 4" xfId="4915"/>
    <cellStyle name="40 % – Zvýraznění4 6 5 4 2" xfId="10190"/>
    <cellStyle name="40 % – Zvýraznění4 6 5 4 2 2" xfId="17755"/>
    <cellStyle name="40 % – Zvýraznění4 6 5 4 2 3" xfId="29165"/>
    <cellStyle name="40 % – Zvýraznění4 6 5 4 2 4" xfId="40542"/>
    <cellStyle name="40 % – Zvýraznění4 6 5 4 3" xfId="21600"/>
    <cellStyle name="40 % – Zvýraznění4 6 5 4 3 2" xfId="32983"/>
    <cellStyle name="40 % – Zvýraznění4 6 5 4 3 3" xfId="44360"/>
    <cellStyle name="40 % – Zvýraznění4 6 5 4 4" xfId="13977"/>
    <cellStyle name="40 % – Zvýraznění4 6 5 4 5" xfId="25393"/>
    <cellStyle name="40 % – Zvýraznění4 6 5 4 6" xfId="36768"/>
    <cellStyle name="40 % – Zvýraznění4 6 5 5" xfId="10187"/>
    <cellStyle name="40 % – Zvýraznění4 6 5 5 2" xfId="15781"/>
    <cellStyle name="40 % – Zvýraznění4 6 5 5 3" xfId="27191"/>
    <cellStyle name="40 % – Zvýraznění4 6 5 5 4" xfId="38568"/>
    <cellStyle name="40 % – Zvýraznění4 6 5 6" xfId="21597"/>
    <cellStyle name="40 % – Zvýraznění4 6 5 6 2" xfId="32980"/>
    <cellStyle name="40 % – Zvýraznění4 6 5 6 3" xfId="44357"/>
    <cellStyle name="40 % – Zvýraznění4 6 5 7" xfId="13974"/>
    <cellStyle name="40 % – Zvýraznění4 6 5 8" xfId="25390"/>
    <cellStyle name="40 % – Zvýraznění4 6 5 9" xfId="36765"/>
    <cellStyle name="40 % – Zvýraznění4 6 6" xfId="4916"/>
    <cellStyle name="40 % – Zvýraznění4 6 6 2" xfId="4917"/>
    <cellStyle name="40 % – Zvýraznění4 6 6 2 2" xfId="10192"/>
    <cellStyle name="40 % – Zvýraznění4 6 6 2 2 2" xfId="17756"/>
    <cellStyle name="40 % – Zvýraznění4 6 6 2 2 3" xfId="29166"/>
    <cellStyle name="40 % – Zvýraznění4 6 6 2 2 4" xfId="40543"/>
    <cellStyle name="40 % – Zvýraznění4 6 6 2 3" xfId="21602"/>
    <cellStyle name="40 % – Zvýraznění4 6 6 2 3 2" xfId="32985"/>
    <cellStyle name="40 % – Zvýraznění4 6 6 2 3 3" xfId="44362"/>
    <cellStyle name="40 % – Zvýraznění4 6 6 2 4" xfId="13979"/>
    <cellStyle name="40 % – Zvýraznění4 6 6 2 5" xfId="25395"/>
    <cellStyle name="40 % – Zvýraznění4 6 6 2 6" xfId="36770"/>
    <cellStyle name="40 % – Zvýraznění4 6 6 3" xfId="4918"/>
    <cellStyle name="40 % – Zvýraznění4 6 6 3 2" xfId="10193"/>
    <cellStyle name="40 % – Zvýraznění4 6 6 3 2 2" xfId="17757"/>
    <cellStyle name="40 % – Zvýraznění4 6 6 3 2 3" xfId="29167"/>
    <cellStyle name="40 % – Zvýraznění4 6 6 3 2 4" xfId="40544"/>
    <cellStyle name="40 % – Zvýraznění4 6 6 3 3" xfId="21603"/>
    <cellStyle name="40 % – Zvýraznění4 6 6 3 3 2" xfId="32986"/>
    <cellStyle name="40 % – Zvýraznění4 6 6 3 3 3" xfId="44363"/>
    <cellStyle name="40 % – Zvýraznění4 6 6 3 4" xfId="13980"/>
    <cellStyle name="40 % – Zvýraznění4 6 6 3 5" xfId="25396"/>
    <cellStyle name="40 % – Zvýraznění4 6 6 3 6" xfId="36771"/>
    <cellStyle name="40 % – Zvýraznění4 6 6 4" xfId="4919"/>
    <cellStyle name="40 % – Zvýraznění4 6 6 4 2" xfId="10194"/>
    <cellStyle name="40 % – Zvýraznění4 6 6 4 2 2" xfId="17758"/>
    <cellStyle name="40 % – Zvýraznění4 6 6 4 2 3" xfId="29168"/>
    <cellStyle name="40 % – Zvýraznění4 6 6 4 2 4" xfId="40545"/>
    <cellStyle name="40 % – Zvýraznění4 6 6 4 3" xfId="21604"/>
    <cellStyle name="40 % – Zvýraznění4 6 6 4 3 2" xfId="32987"/>
    <cellStyle name="40 % – Zvýraznění4 6 6 4 3 3" xfId="44364"/>
    <cellStyle name="40 % – Zvýraznění4 6 6 4 4" xfId="13981"/>
    <cellStyle name="40 % – Zvýraznění4 6 6 4 5" xfId="25397"/>
    <cellStyle name="40 % – Zvýraznění4 6 6 4 6" xfId="36772"/>
    <cellStyle name="40 % – Zvýraznění4 6 6 5" xfId="10191"/>
    <cellStyle name="40 % – Zvýraznění4 6 6 5 2" xfId="15874"/>
    <cellStyle name="40 % – Zvýraznění4 6 6 5 3" xfId="27284"/>
    <cellStyle name="40 % – Zvýraznění4 6 6 5 4" xfId="38661"/>
    <cellStyle name="40 % – Zvýraznění4 6 6 6" xfId="21601"/>
    <cellStyle name="40 % – Zvýraznění4 6 6 6 2" xfId="32984"/>
    <cellStyle name="40 % – Zvýraznění4 6 6 6 3" xfId="44361"/>
    <cellStyle name="40 % – Zvýraznění4 6 6 7" xfId="13978"/>
    <cellStyle name="40 % – Zvýraznění4 6 6 8" xfId="25394"/>
    <cellStyle name="40 % – Zvýraznění4 6 6 9" xfId="36769"/>
    <cellStyle name="40 % – Zvýraznění4 6 7" xfId="4920"/>
    <cellStyle name="40 % – Zvýraznění4 6 7 2" xfId="4921"/>
    <cellStyle name="40 % – Zvýraznění4 6 7 2 2" xfId="10196"/>
    <cellStyle name="40 % – Zvýraznění4 6 7 2 2 2" xfId="17759"/>
    <cellStyle name="40 % – Zvýraznění4 6 7 2 2 3" xfId="29169"/>
    <cellStyle name="40 % – Zvýraznění4 6 7 2 2 4" xfId="40546"/>
    <cellStyle name="40 % – Zvýraznění4 6 7 2 3" xfId="21606"/>
    <cellStyle name="40 % – Zvýraznění4 6 7 2 3 2" xfId="32989"/>
    <cellStyle name="40 % – Zvýraznění4 6 7 2 3 3" xfId="44366"/>
    <cellStyle name="40 % – Zvýraznění4 6 7 2 4" xfId="13983"/>
    <cellStyle name="40 % – Zvýraznění4 6 7 2 5" xfId="25399"/>
    <cellStyle name="40 % – Zvýraznění4 6 7 2 6" xfId="36774"/>
    <cellStyle name="40 % – Zvýraznění4 6 7 3" xfId="4922"/>
    <cellStyle name="40 % – Zvýraznění4 6 7 3 2" xfId="10197"/>
    <cellStyle name="40 % – Zvýraznění4 6 7 3 2 2" xfId="17760"/>
    <cellStyle name="40 % – Zvýraznění4 6 7 3 2 3" xfId="29170"/>
    <cellStyle name="40 % – Zvýraznění4 6 7 3 2 4" xfId="40547"/>
    <cellStyle name="40 % – Zvýraznění4 6 7 3 3" xfId="21607"/>
    <cellStyle name="40 % – Zvýraznění4 6 7 3 3 2" xfId="32990"/>
    <cellStyle name="40 % – Zvýraznění4 6 7 3 3 3" xfId="44367"/>
    <cellStyle name="40 % – Zvýraznění4 6 7 3 4" xfId="13984"/>
    <cellStyle name="40 % – Zvýraznění4 6 7 3 5" xfId="25400"/>
    <cellStyle name="40 % – Zvýraznění4 6 7 3 6" xfId="36775"/>
    <cellStyle name="40 % – Zvýraznění4 6 7 4" xfId="4923"/>
    <cellStyle name="40 % – Zvýraznění4 6 7 4 2" xfId="10198"/>
    <cellStyle name="40 % – Zvýraznění4 6 7 4 2 2" xfId="17761"/>
    <cellStyle name="40 % – Zvýraznění4 6 7 4 2 3" xfId="29171"/>
    <cellStyle name="40 % – Zvýraznění4 6 7 4 2 4" xfId="40548"/>
    <cellStyle name="40 % – Zvýraznění4 6 7 4 3" xfId="21608"/>
    <cellStyle name="40 % – Zvýraznění4 6 7 4 3 2" xfId="32991"/>
    <cellStyle name="40 % – Zvýraznění4 6 7 4 3 3" xfId="44368"/>
    <cellStyle name="40 % – Zvýraznění4 6 7 4 4" xfId="13985"/>
    <cellStyle name="40 % – Zvýraznění4 6 7 4 5" xfId="25401"/>
    <cellStyle name="40 % – Zvýraznění4 6 7 4 6" xfId="36776"/>
    <cellStyle name="40 % – Zvýraznění4 6 7 5" xfId="10195"/>
    <cellStyle name="40 % – Zvýraznění4 6 7 5 2" xfId="15957"/>
    <cellStyle name="40 % – Zvýraznění4 6 7 5 3" xfId="27367"/>
    <cellStyle name="40 % – Zvýraznění4 6 7 5 4" xfId="38744"/>
    <cellStyle name="40 % – Zvýraznění4 6 7 6" xfId="21605"/>
    <cellStyle name="40 % – Zvýraznění4 6 7 6 2" xfId="32988"/>
    <cellStyle name="40 % – Zvýraznění4 6 7 6 3" xfId="44365"/>
    <cellStyle name="40 % – Zvýraznění4 6 7 7" xfId="13982"/>
    <cellStyle name="40 % – Zvýraznění4 6 7 8" xfId="25398"/>
    <cellStyle name="40 % – Zvýraznění4 6 7 9" xfId="36773"/>
    <cellStyle name="40 % – Zvýraznění4 6 8" xfId="4924"/>
    <cellStyle name="40 % – Zvýraznění4 6 8 2" xfId="10199"/>
    <cellStyle name="40 % – Zvýraznění4 6 8 2 2" xfId="17762"/>
    <cellStyle name="40 % – Zvýraznění4 6 8 2 3" xfId="29172"/>
    <cellStyle name="40 % – Zvýraznění4 6 8 2 4" xfId="40549"/>
    <cellStyle name="40 % – Zvýraznění4 6 8 3" xfId="21609"/>
    <cellStyle name="40 % – Zvýraznění4 6 8 3 2" xfId="32992"/>
    <cellStyle name="40 % – Zvýraznění4 6 8 3 3" xfId="44369"/>
    <cellStyle name="40 % – Zvýraznění4 6 8 4" xfId="13986"/>
    <cellStyle name="40 % – Zvýraznění4 6 8 5" xfId="25402"/>
    <cellStyle name="40 % – Zvýraznění4 6 8 6" xfId="36777"/>
    <cellStyle name="40 % – Zvýraznění4 6 9" xfId="4925"/>
    <cellStyle name="40 % – Zvýraznění4 6 9 2" xfId="10200"/>
    <cellStyle name="40 % – Zvýraznění4 6 9 2 2" xfId="17763"/>
    <cellStyle name="40 % – Zvýraznění4 6 9 2 3" xfId="29173"/>
    <cellStyle name="40 % – Zvýraznění4 6 9 2 4" xfId="40550"/>
    <cellStyle name="40 % – Zvýraznění4 6 9 3" xfId="21610"/>
    <cellStyle name="40 % – Zvýraznění4 6 9 3 2" xfId="32993"/>
    <cellStyle name="40 % – Zvýraznění4 6 9 3 3" xfId="44370"/>
    <cellStyle name="40 % – Zvýraznění4 6 9 4" xfId="13987"/>
    <cellStyle name="40 % – Zvýraznění4 6 9 5" xfId="25403"/>
    <cellStyle name="40 % – Zvýraznění4 6 9 6" xfId="36778"/>
    <cellStyle name="40 % – Zvýraznění4 7" xfId="547"/>
    <cellStyle name="40 % – Zvýraznění4 7 10" xfId="34364"/>
    <cellStyle name="40 % – Zvýraznění4 7 2" xfId="4926"/>
    <cellStyle name="40 % – Zvýraznění4 7 2 2" xfId="10201"/>
    <cellStyle name="40 % – Zvýraznění4 7 2 2 2" xfId="17764"/>
    <cellStyle name="40 % – Zvýraznění4 7 2 2 3" xfId="29174"/>
    <cellStyle name="40 % – Zvýraznění4 7 2 2 4" xfId="40551"/>
    <cellStyle name="40 % – Zvýraznění4 7 2 3" xfId="21611"/>
    <cellStyle name="40 % – Zvýraznění4 7 2 3 2" xfId="32994"/>
    <cellStyle name="40 % – Zvýraznění4 7 2 3 3" xfId="44371"/>
    <cellStyle name="40 % – Zvýraznění4 7 2 4" xfId="13988"/>
    <cellStyle name="40 % – Zvýraznění4 7 2 5" xfId="25404"/>
    <cellStyle name="40 % – Zvýraznění4 7 2 6" xfId="36779"/>
    <cellStyle name="40 % – Zvýraznění4 7 3" xfId="4927"/>
    <cellStyle name="40 % – Zvýraznění4 7 3 2" xfId="10202"/>
    <cellStyle name="40 % – Zvýraznění4 7 3 2 2" xfId="17765"/>
    <cellStyle name="40 % – Zvýraznění4 7 3 2 3" xfId="29175"/>
    <cellStyle name="40 % – Zvýraznění4 7 3 2 4" xfId="40552"/>
    <cellStyle name="40 % – Zvýraznění4 7 3 3" xfId="21612"/>
    <cellStyle name="40 % – Zvýraznění4 7 3 3 2" xfId="32995"/>
    <cellStyle name="40 % – Zvýraznění4 7 3 3 3" xfId="44372"/>
    <cellStyle name="40 % – Zvýraznění4 7 3 4" xfId="13989"/>
    <cellStyle name="40 % – Zvýraznění4 7 3 5" xfId="25405"/>
    <cellStyle name="40 % – Zvýraznění4 7 3 6" xfId="36780"/>
    <cellStyle name="40 % – Zvýraznění4 7 4" xfId="4928"/>
    <cellStyle name="40 % – Zvýraznění4 7 4 2" xfId="10203"/>
    <cellStyle name="40 % – Zvýraznění4 7 4 2 2" xfId="17766"/>
    <cellStyle name="40 % – Zvýraznění4 7 4 2 3" xfId="29176"/>
    <cellStyle name="40 % – Zvýraznění4 7 4 2 4" xfId="40553"/>
    <cellStyle name="40 % – Zvýraznění4 7 4 3" xfId="21613"/>
    <cellStyle name="40 % – Zvýraznění4 7 4 3 2" xfId="32996"/>
    <cellStyle name="40 % – Zvýraznění4 7 4 3 3" xfId="44373"/>
    <cellStyle name="40 % – Zvýraznění4 7 4 4" xfId="13990"/>
    <cellStyle name="40 % – Zvýraznění4 7 4 5" xfId="25406"/>
    <cellStyle name="40 % – Zvýraznění4 7 4 6" xfId="36781"/>
    <cellStyle name="40 % – Zvýraznění4 7 5" xfId="4929"/>
    <cellStyle name="40 % – Zvýraznění4 7 5 2" xfId="10204"/>
    <cellStyle name="40 % – Zvýraznění4 7 5 2 2" xfId="18679"/>
    <cellStyle name="40 % – Zvýraznění4 7 5 2 3" xfId="30073"/>
    <cellStyle name="40 % – Zvýraznění4 7 5 2 4" xfId="41450"/>
    <cellStyle name="40 % – Zvýraznění4 7 5 3" xfId="21614"/>
    <cellStyle name="40 % – Zvýraznění4 7 5 3 2" xfId="32997"/>
    <cellStyle name="40 % – Zvýraznění4 7 5 3 3" xfId="44374"/>
    <cellStyle name="40 % – Zvýraznění4 7 5 4" xfId="13991"/>
    <cellStyle name="40 % – Zvýraznění4 7 5 5" xfId="25407"/>
    <cellStyle name="40 % – Zvýraznění4 7 5 6" xfId="36782"/>
    <cellStyle name="40 % – Zvýraznění4 7 6" xfId="7786"/>
    <cellStyle name="40 % – Zvýraznění4 7 6 2" xfId="15340"/>
    <cellStyle name="40 % – Zvýraznění4 7 6 3" xfId="26753"/>
    <cellStyle name="40 % – Zvýraznění4 7 6 4" xfId="38130"/>
    <cellStyle name="40 % – Zvýraznění4 7 7" xfId="19189"/>
    <cellStyle name="40 % – Zvýraznění4 7 7 2" xfId="30579"/>
    <cellStyle name="40 % – Zvýraznění4 7 7 3" xfId="41956"/>
    <cellStyle name="40 % – Zvýraznění4 7 8" xfId="11573"/>
    <cellStyle name="40 % – Zvýraznění4 7 9" xfId="22989"/>
    <cellStyle name="40 % – Zvýraznění4 8" xfId="4930"/>
    <cellStyle name="40 % – Zvýraznění4 8 2" xfId="4931"/>
    <cellStyle name="40 % – Zvýraznění4 8 2 2" xfId="10205"/>
    <cellStyle name="40 % – Zvýraznění4 8 2 2 2" xfId="15509"/>
    <cellStyle name="40 % – Zvýraznění4 8 2 2 3" xfId="26920"/>
    <cellStyle name="40 % – Zvýraznění4 8 2 2 4" xfId="38297"/>
    <cellStyle name="40 % – Zvýraznění4 8 2 3" xfId="21615"/>
    <cellStyle name="40 % – Zvýraznění4 8 2 3 2" xfId="32998"/>
    <cellStyle name="40 % – Zvýraznění4 8 2 3 3" xfId="44375"/>
    <cellStyle name="40 % – Zvýraznění4 8 2 4" xfId="13992"/>
    <cellStyle name="40 % – Zvýraznění4 8 2 5" xfId="25408"/>
    <cellStyle name="40 % – Zvýraznění4 8 2 6" xfId="36783"/>
    <cellStyle name="40 % – Zvýraznění4 8 3" xfId="4932"/>
    <cellStyle name="40 % – Zvýraznění4 8 3 2" xfId="10206"/>
    <cellStyle name="40 % – Zvýraznění4 8 3 2 2" xfId="17767"/>
    <cellStyle name="40 % – Zvýraznění4 8 3 2 3" xfId="29177"/>
    <cellStyle name="40 % – Zvýraznění4 8 3 2 4" xfId="40554"/>
    <cellStyle name="40 % – Zvýraznění4 8 3 3" xfId="21616"/>
    <cellStyle name="40 % – Zvýraznění4 8 3 3 2" xfId="32999"/>
    <cellStyle name="40 % – Zvýraznění4 8 3 3 3" xfId="44376"/>
    <cellStyle name="40 % – Zvýraznění4 8 3 4" xfId="13993"/>
    <cellStyle name="40 % – Zvýraznění4 8 3 5" xfId="25409"/>
    <cellStyle name="40 % – Zvýraznění4 8 3 6" xfId="36784"/>
    <cellStyle name="40 % – Zvýraznění4 8 4" xfId="4933"/>
    <cellStyle name="40 % – Zvýraznění4 8 4 2" xfId="10207"/>
    <cellStyle name="40 % – Zvýraznění4 8 4 2 2" xfId="17768"/>
    <cellStyle name="40 % – Zvýraznění4 8 4 2 3" xfId="29178"/>
    <cellStyle name="40 % – Zvýraznění4 8 4 2 4" xfId="40555"/>
    <cellStyle name="40 % – Zvýraznění4 8 4 3" xfId="21617"/>
    <cellStyle name="40 % – Zvýraznění4 8 4 3 2" xfId="33000"/>
    <cellStyle name="40 % – Zvýraznění4 8 4 3 3" xfId="44377"/>
    <cellStyle name="40 % – Zvýraznění4 8 4 4" xfId="13994"/>
    <cellStyle name="40 % – Zvýraznění4 8 4 5" xfId="25410"/>
    <cellStyle name="40 % – Zvýraznění4 8 4 6" xfId="36785"/>
    <cellStyle name="40 % – Zvýraznění4 8 5" xfId="4934"/>
    <cellStyle name="40 % – Zvýraznění4 9" xfId="4935"/>
    <cellStyle name="40 % – Zvýraznění4 9 2" xfId="4936"/>
    <cellStyle name="40 % – Zvýraznění4 9 2 2" xfId="10209"/>
    <cellStyle name="40 % – Zvýraznění4 9 2 2 2" xfId="17769"/>
    <cellStyle name="40 % – Zvýraznění4 9 2 2 3" xfId="29179"/>
    <cellStyle name="40 % – Zvýraznění4 9 2 2 4" xfId="40556"/>
    <cellStyle name="40 % – Zvýraznění4 9 2 3" xfId="21619"/>
    <cellStyle name="40 % – Zvýraznění4 9 2 3 2" xfId="33002"/>
    <cellStyle name="40 % – Zvýraznění4 9 2 3 3" xfId="44379"/>
    <cellStyle name="40 % – Zvýraznění4 9 2 4" xfId="13996"/>
    <cellStyle name="40 % – Zvýraznění4 9 2 5" xfId="25412"/>
    <cellStyle name="40 % – Zvýraznění4 9 2 6" xfId="36787"/>
    <cellStyle name="40 % – Zvýraznění4 9 3" xfId="4937"/>
    <cellStyle name="40 % – Zvýraznění4 9 3 2" xfId="10210"/>
    <cellStyle name="40 % – Zvýraznění4 9 3 2 2" xfId="17770"/>
    <cellStyle name="40 % – Zvýraznění4 9 3 2 3" xfId="29180"/>
    <cellStyle name="40 % – Zvýraznění4 9 3 2 4" xfId="40557"/>
    <cellStyle name="40 % – Zvýraznění4 9 3 3" xfId="21620"/>
    <cellStyle name="40 % – Zvýraznění4 9 3 3 2" xfId="33003"/>
    <cellStyle name="40 % – Zvýraznění4 9 3 3 3" xfId="44380"/>
    <cellStyle name="40 % – Zvýraznění4 9 3 4" xfId="13997"/>
    <cellStyle name="40 % – Zvýraznění4 9 3 5" xfId="25413"/>
    <cellStyle name="40 % – Zvýraznění4 9 3 6" xfId="36788"/>
    <cellStyle name="40 % – Zvýraznění4 9 4" xfId="4938"/>
    <cellStyle name="40 % – Zvýraznění4 9 4 2" xfId="10211"/>
    <cellStyle name="40 % – Zvýraznění4 9 4 2 2" xfId="17771"/>
    <cellStyle name="40 % – Zvýraznění4 9 4 2 3" xfId="29181"/>
    <cellStyle name="40 % – Zvýraznění4 9 4 2 4" xfId="40558"/>
    <cellStyle name="40 % – Zvýraznění4 9 4 3" xfId="21621"/>
    <cellStyle name="40 % – Zvýraznění4 9 4 3 2" xfId="33004"/>
    <cellStyle name="40 % – Zvýraznění4 9 4 3 3" xfId="44381"/>
    <cellStyle name="40 % – Zvýraznění4 9 4 4" xfId="13998"/>
    <cellStyle name="40 % – Zvýraznění4 9 4 5" xfId="25414"/>
    <cellStyle name="40 % – Zvýraznění4 9 4 6" xfId="36789"/>
    <cellStyle name="40 % – Zvýraznění4 9 5" xfId="10208"/>
    <cellStyle name="40 % – Zvýraznění4 9 5 2" xfId="15564"/>
    <cellStyle name="40 % – Zvýraznění4 9 5 3" xfId="26975"/>
    <cellStyle name="40 % – Zvýraznění4 9 5 4" xfId="38352"/>
    <cellStyle name="40 % – Zvýraznění4 9 6" xfId="21618"/>
    <cellStyle name="40 % – Zvýraznění4 9 6 2" xfId="33001"/>
    <cellStyle name="40 % – Zvýraznění4 9 6 3" xfId="44378"/>
    <cellStyle name="40 % – Zvýraznění4 9 7" xfId="13995"/>
    <cellStyle name="40 % – Zvýraznění4 9 8" xfId="25411"/>
    <cellStyle name="40 % – Zvýraznění4 9 9" xfId="36786"/>
    <cellStyle name="40 % – Zvýraznění5" xfId="21" builtinId="47" customBuiltin="1"/>
    <cellStyle name="40 % – Zvýraznění5 10" xfId="4939"/>
    <cellStyle name="40 % – Zvýraznění5 10 2" xfId="4940"/>
    <cellStyle name="40 % – Zvýraznění5 10 2 2" xfId="10213"/>
    <cellStyle name="40 % – Zvýraznění5 10 2 2 2" xfId="17772"/>
    <cellStyle name="40 % – Zvýraznění5 10 2 2 3" xfId="29182"/>
    <cellStyle name="40 % – Zvýraznění5 10 2 2 4" xfId="40559"/>
    <cellStyle name="40 % – Zvýraznění5 10 2 3" xfId="21623"/>
    <cellStyle name="40 % – Zvýraznění5 10 2 3 2" xfId="33006"/>
    <cellStyle name="40 % – Zvýraznění5 10 2 3 3" xfId="44383"/>
    <cellStyle name="40 % – Zvýraznění5 10 2 4" xfId="14000"/>
    <cellStyle name="40 % – Zvýraznění5 10 2 5" xfId="25416"/>
    <cellStyle name="40 % – Zvýraznění5 10 2 6" xfId="36791"/>
    <cellStyle name="40 % – Zvýraznění5 10 3" xfId="4941"/>
    <cellStyle name="40 % – Zvýraznění5 10 3 2" xfId="10214"/>
    <cellStyle name="40 % – Zvýraznění5 10 3 2 2" xfId="17773"/>
    <cellStyle name="40 % – Zvýraznění5 10 3 2 3" xfId="29183"/>
    <cellStyle name="40 % – Zvýraznění5 10 3 2 4" xfId="40560"/>
    <cellStyle name="40 % – Zvýraznění5 10 3 3" xfId="21624"/>
    <cellStyle name="40 % – Zvýraznění5 10 3 3 2" xfId="33007"/>
    <cellStyle name="40 % – Zvýraznění5 10 3 3 3" xfId="44384"/>
    <cellStyle name="40 % – Zvýraznění5 10 3 4" xfId="14001"/>
    <cellStyle name="40 % – Zvýraznění5 10 3 5" xfId="25417"/>
    <cellStyle name="40 % – Zvýraznění5 10 3 6" xfId="36792"/>
    <cellStyle name="40 % – Zvýraznění5 10 4" xfId="4942"/>
    <cellStyle name="40 % – Zvýraznění5 10 4 2" xfId="10215"/>
    <cellStyle name="40 % – Zvýraznění5 10 4 2 2" xfId="17774"/>
    <cellStyle name="40 % – Zvýraznění5 10 4 2 3" xfId="29184"/>
    <cellStyle name="40 % – Zvýraznění5 10 4 2 4" xfId="40561"/>
    <cellStyle name="40 % – Zvýraznění5 10 4 3" xfId="21625"/>
    <cellStyle name="40 % – Zvýraznění5 10 4 3 2" xfId="33008"/>
    <cellStyle name="40 % – Zvýraznění5 10 4 3 3" xfId="44385"/>
    <cellStyle name="40 % – Zvýraznění5 10 4 4" xfId="14002"/>
    <cellStyle name="40 % – Zvýraznění5 10 4 5" xfId="25418"/>
    <cellStyle name="40 % – Zvýraznění5 10 4 6" xfId="36793"/>
    <cellStyle name="40 % – Zvýraznění5 10 5" xfId="10212"/>
    <cellStyle name="40 % – Zvýraznění5 10 5 2" xfId="15538"/>
    <cellStyle name="40 % – Zvýraznění5 10 5 3" xfId="26949"/>
    <cellStyle name="40 % – Zvýraznění5 10 5 4" xfId="38326"/>
    <cellStyle name="40 % – Zvýraznění5 10 6" xfId="21622"/>
    <cellStyle name="40 % – Zvýraznění5 10 6 2" xfId="33005"/>
    <cellStyle name="40 % – Zvýraznění5 10 6 3" xfId="44382"/>
    <cellStyle name="40 % – Zvýraznění5 10 7" xfId="13999"/>
    <cellStyle name="40 % – Zvýraznění5 10 8" xfId="25415"/>
    <cellStyle name="40 % – Zvýraznění5 10 9" xfId="36790"/>
    <cellStyle name="40 % – Zvýraznění5 11" xfId="4943"/>
    <cellStyle name="40 % – Zvýraznění5 11 2" xfId="4944"/>
    <cellStyle name="40 % – Zvýraznění5 11 2 2" xfId="10217"/>
    <cellStyle name="40 % – Zvýraznění5 11 2 2 2" xfId="17775"/>
    <cellStyle name="40 % – Zvýraznění5 11 2 2 3" xfId="29185"/>
    <cellStyle name="40 % – Zvýraznění5 11 2 2 4" xfId="40562"/>
    <cellStyle name="40 % – Zvýraznění5 11 2 3" xfId="21627"/>
    <cellStyle name="40 % – Zvýraznění5 11 2 3 2" xfId="33010"/>
    <cellStyle name="40 % – Zvýraznění5 11 2 3 3" xfId="44387"/>
    <cellStyle name="40 % – Zvýraznění5 11 2 4" xfId="14004"/>
    <cellStyle name="40 % – Zvýraznění5 11 2 5" xfId="25420"/>
    <cellStyle name="40 % – Zvýraznění5 11 2 6" xfId="36795"/>
    <cellStyle name="40 % – Zvýraznění5 11 3" xfId="4945"/>
    <cellStyle name="40 % – Zvýraznění5 11 3 2" xfId="10218"/>
    <cellStyle name="40 % – Zvýraznění5 11 3 2 2" xfId="17776"/>
    <cellStyle name="40 % – Zvýraznění5 11 3 2 3" xfId="29186"/>
    <cellStyle name="40 % – Zvýraznění5 11 3 2 4" xfId="40563"/>
    <cellStyle name="40 % – Zvýraznění5 11 3 3" xfId="21628"/>
    <cellStyle name="40 % – Zvýraznění5 11 3 3 2" xfId="33011"/>
    <cellStyle name="40 % – Zvýraznění5 11 3 3 3" xfId="44388"/>
    <cellStyle name="40 % – Zvýraznění5 11 3 4" xfId="14005"/>
    <cellStyle name="40 % – Zvýraznění5 11 3 5" xfId="25421"/>
    <cellStyle name="40 % – Zvýraznění5 11 3 6" xfId="36796"/>
    <cellStyle name="40 % – Zvýraznění5 11 4" xfId="4946"/>
    <cellStyle name="40 % – Zvýraznění5 11 4 2" xfId="10219"/>
    <cellStyle name="40 % – Zvýraznění5 11 4 2 2" xfId="17777"/>
    <cellStyle name="40 % – Zvýraznění5 11 4 2 3" xfId="29187"/>
    <cellStyle name="40 % – Zvýraznění5 11 4 2 4" xfId="40564"/>
    <cellStyle name="40 % – Zvýraznění5 11 4 3" xfId="21629"/>
    <cellStyle name="40 % – Zvýraznění5 11 4 3 2" xfId="33012"/>
    <cellStyle name="40 % – Zvýraznění5 11 4 3 3" xfId="44389"/>
    <cellStyle name="40 % – Zvýraznění5 11 4 4" xfId="14006"/>
    <cellStyle name="40 % – Zvýraznění5 11 4 5" xfId="25422"/>
    <cellStyle name="40 % – Zvýraznění5 11 4 6" xfId="36797"/>
    <cellStyle name="40 % – Zvýraznění5 11 5" xfId="10216"/>
    <cellStyle name="40 % – Zvýraznění5 11 5 2" xfId="15767"/>
    <cellStyle name="40 % – Zvýraznění5 11 5 3" xfId="27177"/>
    <cellStyle name="40 % – Zvýraznění5 11 5 4" xfId="38554"/>
    <cellStyle name="40 % – Zvýraznění5 11 6" xfId="21626"/>
    <cellStyle name="40 % – Zvýraznění5 11 6 2" xfId="33009"/>
    <cellStyle name="40 % – Zvýraznění5 11 6 3" xfId="44386"/>
    <cellStyle name="40 % – Zvýraznění5 11 7" xfId="14003"/>
    <cellStyle name="40 % – Zvýraznění5 11 8" xfId="25419"/>
    <cellStyle name="40 % – Zvýraznění5 11 9" xfId="36794"/>
    <cellStyle name="40 % – Zvýraznění5 12" xfId="4947"/>
    <cellStyle name="40 % – Zvýraznění5 12 2" xfId="4948"/>
    <cellStyle name="40 % – Zvýraznění5 12 2 2" xfId="10221"/>
    <cellStyle name="40 % – Zvýraznění5 12 2 2 2" xfId="17778"/>
    <cellStyle name="40 % – Zvýraznění5 12 2 2 3" xfId="29188"/>
    <cellStyle name="40 % – Zvýraznění5 12 2 2 4" xfId="40565"/>
    <cellStyle name="40 % – Zvýraznění5 12 2 3" xfId="21631"/>
    <cellStyle name="40 % – Zvýraznění5 12 2 3 2" xfId="33014"/>
    <cellStyle name="40 % – Zvýraznění5 12 2 3 3" xfId="44391"/>
    <cellStyle name="40 % – Zvýraznění5 12 2 4" xfId="14008"/>
    <cellStyle name="40 % – Zvýraznění5 12 2 5" xfId="25424"/>
    <cellStyle name="40 % – Zvýraznění5 12 2 6" xfId="36799"/>
    <cellStyle name="40 % – Zvýraznění5 12 3" xfId="4949"/>
    <cellStyle name="40 % – Zvýraznění5 12 3 2" xfId="10222"/>
    <cellStyle name="40 % – Zvýraznění5 12 3 2 2" xfId="17779"/>
    <cellStyle name="40 % – Zvýraznění5 12 3 2 3" xfId="29189"/>
    <cellStyle name="40 % – Zvýraznění5 12 3 2 4" xfId="40566"/>
    <cellStyle name="40 % – Zvýraznění5 12 3 3" xfId="21632"/>
    <cellStyle name="40 % – Zvýraznění5 12 3 3 2" xfId="33015"/>
    <cellStyle name="40 % – Zvýraznění5 12 3 3 3" xfId="44392"/>
    <cellStyle name="40 % – Zvýraznění5 12 3 4" xfId="14009"/>
    <cellStyle name="40 % – Zvýraznění5 12 3 5" xfId="25425"/>
    <cellStyle name="40 % – Zvýraznění5 12 3 6" xfId="36800"/>
    <cellStyle name="40 % – Zvýraznění5 12 4" xfId="4950"/>
    <cellStyle name="40 % – Zvýraznění5 12 4 2" xfId="10223"/>
    <cellStyle name="40 % – Zvýraznění5 12 4 2 2" xfId="17780"/>
    <cellStyle name="40 % – Zvýraznění5 12 4 2 3" xfId="29190"/>
    <cellStyle name="40 % – Zvýraznění5 12 4 2 4" xfId="40567"/>
    <cellStyle name="40 % – Zvýraznění5 12 4 3" xfId="21633"/>
    <cellStyle name="40 % – Zvýraznění5 12 4 3 2" xfId="33016"/>
    <cellStyle name="40 % – Zvýraznění5 12 4 3 3" xfId="44393"/>
    <cellStyle name="40 % – Zvýraznění5 12 4 4" xfId="14010"/>
    <cellStyle name="40 % – Zvýraznění5 12 4 5" xfId="25426"/>
    <cellStyle name="40 % – Zvýraznění5 12 4 6" xfId="36801"/>
    <cellStyle name="40 % – Zvýraznění5 12 5" xfId="10220"/>
    <cellStyle name="40 % – Zvýraznění5 12 5 2" xfId="15860"/>
    <cellStyle name="40 % – Zvýraznění5 12 5 3" xfId="27270"/>
    <cellStyle name="40 % – Zvýraznění5 12 5 4" xfId="38647"/>
    <cellStyle name="40 % – Zvýraznění5 12 6" xfId="21630"/>
    <cellStyle name="40 % – Zvýraznění5 12 6 2" xfId="33013"/>
    <cellStyle name="40 % – Zvýraznění5 12 6 3" xfId="44390"/>
    <cellStyle name="40 % – Zvýraznění5 12 7" xfId="14007"/>
    <cellStyle name="40 % – Zvýraznění5 12 8" xfId="25423"/>
    <cellStyle name="40 % – Zvýraznění5 12 9" xfId="36798"/>
    <cellStyle name="40 % – Zvýraznění5 13" xfId="4951"/>
    <cellStyle name="40 % – Zvýraznění5 13 2" xfId="4952"/>
    <cellStyle name="40 % – Zvýraznění5 14" xfId="4953"/>
    <cellStyle name="40 % – Zvýraznění5 14 2" xfId="4954"/>
    <cellStyle name="40 % – Zvýraznění5 15" xfId="4955"/>
    <cellStyle name="40 % – Zvýraznění5 15 2" xfId="4956"/>
    <cellStyle name="40 % – Zvýraznění5 16" xfId="4957"/>
    <cellStyle name="40 % – Zvýraznění5 16 2" xfId="4958"/>
    <cellStyle name="40 % – Zvýraznění5 17" xfId="4959"/>
    <cellStyle name="40 % – Zvýraznění5 17 2" xfId="4960"/>
    <cellStyle name="40 % – Zvýraznění5 18" xfId="4961"/>
    <cellStyle name="40 % – Zvýraznění5 18 2" xfId="4962"/>
    <cellStyle name="40 % – Zvýraznění5 19" xfId="4963"/>
    <cellStyle name="40 % – Zvýraznění5 19 2" xfId="4964"/>
    <cellStyle name="40 % – Zvýraznění5 2" xfId="22"/>
    <cellStyle name="40 % – Zvýraznění5 2 10" xfId="4965"/>
    <cellStyle name="40 % – Zvýraznění5 2 10 2" xfId="4966"/>
    <cellStyle name="40 % – Zvýraznění5 2 11" xfId="4967"/>
    <cellStyle name="40 % – Zvýraznění5 2 11 2" xfId="4968"/>
    <cellStyle name="40 % – Zvýraznění5 2 12" xfId="4969"/>
    <cellStyle name="40 % – Zvýraznění5 2 12 2" xfId="4970"/>
    <cellStyle name="40 % – Zvýraznění5 2 13" xfId="4971"/>
    <cellStyle name="40 % – Zvýraznění5 2 13 2" xfId="4972"/>
    <cellStyle name="40 % – Zvýraznění5 2 14" xfId="4973"/>
    <cellStyle name="40 % – Zvýraznění5 2 2" xfId="111"/>
    <cellStyle name="40 % – Zvýraznění5 2 2 10" xfId="4974"/>
    <cellStyle name="40 % – Zvýraznění5 2 2 10 2" xfId="4975"/>
    <cellStyle name="40 % – Zvýraznění5 2 2 11" xfId="4976"/>
    <cellStyle name="40 % – Zvýraznění5 2 2 11 2" xfId="4977"/>
    <cellStyle name="40 % – Zvýraznění5 2 2 12" xfId="4978"/>
    <cellStyle name="40 % – Zvýraznění5 2 2 12 2" xfId="4979"/>
    <cellStyle name="40 % – Zvýraznění5 2 2 13" xfId="4980"/>
    <cellStyle name="40 % – Zvýraznění5 2 2 2" xfId="235"/>
    <cellStyle name="40 % – Zvýraznění5 2 2 2 10" xfId="4981"/>
    <cellStyle name="40 % – Zvýraznění5 2 2 2 2" xfId="4982"/>
    <cellStyle name="40 % – Zvýraznění5 2 2 2 2 2" xfId="4983"/>
    <cellStyle name="40 % – Zvýraznění5 2 2 2 3" xfId="4984"/>
    <cellStyle name="40 % – Zvýraznění5 2 2 2 3 2" xfId="4985"/>
    <cellStyle name="40 % – Zvýraznění5 2 2 2 4" xfId="4986"/>
    <cellStyle name="40 % – Zvýraznění5 2 2 2 4 2" xfId="4987"/>
    <cellStyle name="40 % – Zvýraznění5 2 2 2 5" xfId="4988"/>
    <cellStyle name="40 % – Zvýraznění5 2 2 2 5 2" xfId="4989"/>
    <cellStyle name="40 % – Zvýraznění5 2 2 2 6" xfId="4990"/>
    <cellStyle name="40 % – Zvýraznění5 2 2 2 6 2" xfId="4991"/>
    <cellStyle name="40 % – Zvýraznění5 2 2 2 7" xfId="4992"/>
    <cellStyle name="40 % – Zvýraznění5 2 2 2 7 2" xfId="4993"/>
    <cellStyle name="40 % – Zvýraznění5 2 2 2 8" xfId="4994"/>
    <cellStyle name="40 % – Zvýraznění5 2 2 2 8 2" xfId="4995"/>
    <cellStyle name="40 % – Zvýraznění5 2 2 2 9" xfId="4996"/>
    <cellStyle name="40 % – Zvýraznění5 2 2 2 9 2" xfId="4997"/>
    <cellStyle name="40 % – Zvýraznění5 2 2 3" xfId="265"/>
    <cellStyle name="40 % – Zvýraznění5 2 2 3 10" xfId="4998"/>
    <cellStyle name="40 % – Zvýraznění5 2 2 3 2" xfId="4999"/>
    <cellStyle name="40 % – Zvýraznění5 2 2 3 2 2" xfId="5000"/>
    <cellStyle name="40 % – Zvýraznění5 2 2 3 3" xfId="5001"/>
    <cellStyle name="40 % – Zvýraznění5 2 2 3 3 2" xfId="5002"/>
    <cellStyle name="40 % – Zvýraznění5 2 2 3 4" xfId="5003"/>
    <cellStyle name="40 % – Zvýraznění5 2 2 3 4 2" xfId="5004"/>
    <cellStyle name="40 % – Zvýraznění5 2 2 3 5" xfId="5005"/>
    <cellStyle name="40 % – Zvýraznění5 2 2 3 5 2" xfId="5006"/>
    <cellStyle name="40 % – Zvýraznění5 2 2 3 6" xfId="5007"/>
    <cellStyle name="40 % – Zvýraznění5 2 2 3 6 2" xfId="5008"/>
    <cellStyle name="40 % – Zvýraznění5 2 2 3 7" xfId="5009"/>
    <cellStyle name="40 % – Zvýraznění5 2 2 3 7 2" xfId="5010"/>
    <cellStyle name="40 % – Zvýraznění5 2 2 3 8" xfId="5011"/>
    <cellStyle name="40 % – Zvýraznění5 2 2 3 8 2" xfId="5012"/>
    <cellStyle name="40 % – Zvýraznění5 2 2 3 9" xfId="5013"/>
    <cellStyle name="40 % – Zvýraznění5 2 2 3 9 2" xfId="5014"/>
    <cellStyle name="40 % – Zvýraznění5 2 2 4" xfId="548"/>
    <cellStyle name="40 % – Zvýraznění5 2 2 4 10" xfId="5015"/>
    <cellStyle name="40 % – Zvýraznění5 2 2 4 2" xfId="5016"/>
    <cellStyle name="40 % – Zvýraznění5 2 2 4 2 2" xfId="5017"/>
    <cellStyle name="40 % – Zvýraznění5 2 2 4 3" xfId="5018"/>
    <cellStyle name="40 % – Zvýraznění5 2 2 4 3 2" xfId="5019"/>
    <cellStyle name="40 % – Zvýraznění5 2 2 4 4" xfId="5020"/>
    <cellStyle name="40 % – Zvýraznění5 2 2 4 4 2" xfId="5021"/>
    <cellStyle name="40 % – Zvýraznění5 2 2 4 5" xfId="5022"/>
    <cellStyle name="40 % – Zvýraznění5 2 2 4 5 2" xfId="5023"/>
    <cellStyle name="40 % – Zvýraznění5 2 2 4 6" xfId="5024"/>
    <cellStyle name="40 % – Zvýraznění5 2 2 4 6 2" xfId="5025"/>
    <cellStyle name="40 % – Zvýraznění5 2 2 4 7" xfId="5026"/>
    <cellStyle name="40 % – Zvýraznění5 2 2 4 7 2" xfId="5027"/>
    <cellStyle name="40 % – Zvýraznění5 2 2 4 8" xfId="5028"/>
    <cellStyle name="40 % – Zvýraznění5 2 2 4 8 2" xfId="5029"/>
    <cellStyle name="40 % – Zvýraznění5 2 2 4 9" xfId="5030"/>
    <cellStyle name="40 % – Zvýraznění5 2 2 4 9 2" xfId="5031"/>
    <cellStyle name="40 % – Zvýraznění5 2 2 5" xfId="5032"/>
    <cellStyle name="40 % – Zvýraznění5 2 2 5 2" xfId="5033"/>
    <cellStyle name="40 % – Zvýraznění5 2 2 6" xfId="5034"/>
    <cellStyle name="40 % – Zvýraznění5 2 2 6 2" xfId="5035"/>
    <cellStyle name="40 % – Zvýraznění5 2 2 7" xfId="5036"/>
    <cellStyle name="40 % – Zvýraznění5 2 2 7 2" xfId="5037"/>
    <cellStyle name="40 % – Zvýraznění5 2 2 8" xfId="5038"/>
    <cellStyle name="40 % – Zvýraznění5 2 2 8 2" xfId="5039"/>
    <cellStyle name="40 % – Zvýraznění5 2 2 9" xfId="5040"/>
    <cellStyle name="40 % – Zvýraznění5 2 2 9 2" xfId="5041"/>
    <cellStyle name="40 % – Zvýraznění5 2 3" xfId="234"/>
    <cellStyle name="40 % – Zvýraznění5 2 3 10" xfId="5042"/>
    <cellStyle name="40 % – Zvýraznění5 2 3 2" xfId="5043"/>
    <cellStyle name="40 % – Zvýraznění5 2 3 2 2" xfId="5044"/>
    <cellStyle name="40 % – Zvýraznění5 2 3 3" xfId="5045"/>
    <cellStyle name="40 % – Zvýraznění5 2 3 3 2" xfId="5046"/>
    <cellStyle name="40 % – Zvýraznění5 2 3 4" xfId="5047"/>
    <cellStyle name="40 % – Zvýraznění5 2 3 4 2" xfId="5048"/>
    <cellStyle name="40 % – Zvýraznění5 2 3 5" xfId="5049"/>
    <cellStyle name="40 % – Zvýraznění5 2 3 5 2" xfId="5050"/>
    <cellStyle name="40 % – Zvýraznění5 2 3 6" xfId="5051"/>
    <cellStyle name="40 % – Zvýraznění5 2 3 6 2" xfId="5052"/>
    <cellStyle name="40 % – Zvýraznění5 2 3 7" xfId="5053"/>
    <cellStyle name="40 % – Zvýraznění5 2 3 7 2" xfId="5054"/>
    <cellStyle name="40 % – Zvýraznění5 2 3 8" xfId="5055"/>
    <cellStyle name="40 % – Zvýraznění5 2 3 8 2" xfId="5056"/>
    <cellStyle name="40 % – Zvýraznění5 2 3 9" xfId="5057"/>
    <cellStyle name="40 % – Zvýraznění5 2 3 9 2" xfId="5058"/>
    <cellStyle name="40 % – Zvýraznění5 2 4" xfId="264"/>
    <cellStyle name="40 % – Zvýraznění5 2 4 10" xfId="5059"/>
    <cellStyle name="40 % – Zvýraznění5 2 4 2" xfId="5060"/>
    <cellStyle name="40 % – Zvýraznění5 2 4 2 2" xfId="5061"/>
    <cellStyle name="40 % – Zvýraznění5 2 4 3" xfId="5062"/>
    <cellStyle name="40 % – Zvýraznění5 2 4 3 2" xfId="5063"/>
    <cellStyle name="40 % – Zvýraznění5 2 4 4" xfId="5064"/>
    <cellStyle name="40 % – Zvýraznění5 2 4 4 2" xfId="5065"/>
    <cellStyle name="40 % – Zvýraznění5 2 4 5" xfId="5066"/>
    <cellStyle name="40 % – Zvýraznění5 2 4 5 2" xfId="5067"/>
    <cellStyle name="40 % – Zvýraznění5 2 4 6" xfId="5068"/>
    <cellStyle name="40 % – Zvýraznění5 2 4 6 2" xfId="5069"/>
    <cellStyle name="40 % – Zvýraznění5 2 4 7" xfId="5070"/>
    <cellStyle name="40 % – Zvýraznění5 2 4 7 2" xfId="5071"/>
    <cellStyle name="40 % – Zvýraznění5 2 4 8" xfId="5072"/>
    <cellStyle name="40 % – Zvýraznění5 2 4 8 2" xfId="5073"/>
    <cellStyle name="40 % – Zvýraznění5 2 4 9" xfId="5074"/>
    <cellStyle name="40 % – Zvýraznění5 2 4 9 2" xfId="5075"/>
    <cellStyle name="40 % – Zvýraznění5 2 5" xfId="549"/>
    <cellStyle name="40 % – Zvýraznění5 2 5 10" xfId="5076"/>
    <cellStyle name="40 % – Zvýraznění5 2 5 2" xfId="5077"/>
    <cellStyle name="40 % – Zvýraznění5 2 5 2 2" xfId="5078"/>
    <cellStyle name="40 % – Zvýraznění5 2 5 3" xfId="5079"/>
    <cellStyle name="40 % – Zvýraznění5 2 5 3 2" xfId="5080"/>
    <cellStyle name="40 % – Zvýraznění5 2 5 4" xfId="5081"/>
    <cellStyle name="40 % – Zvýraznění5 2 5 4 2" xfId="5082"/>
    <cellStyle name="40 % – Zvýraznění5 2 5 5" xfId="5083"/>
    <cellStyle name="40 % – Zvýraznění5 2 5 5 2" xfId="5084"/>
    <cellStyle name="40 % – Zvýraznění5 2 5 6" xfId="5085"/>
    <cellStyle name="40 % – Zvýraznění5 2 5 6 2" xfId="5086"/>
    <cellStyle name="40 % – Zvýraznění5 2 5 7" xfId="5087"/>
    <cellStyle name="40 % – Zvýraznění5 2 5 7 2" xfId="5088"/>
    <cellStyle name="40 % – Zvýraznění5 2 5 8" xfId="5089"/>
    <cellStyle name="40 % – Zvýraznění5 2 5 8 2" xfId="5090"/>
    <cellStyle name="40 % – Zvýraznění5 2 5 9" xfId="5091"/>
    <cellStyle name="40 % – Zvýraznění5 2 5 9 2" xfId="5092"/>
    <cellStyle name="40 % – Zvýraznění5 2 6" xfId="5093"/>
    <cellStyle name="40 % – Zvýraznění5 2 6 2" xfId="5094"/>
    <cellStyle name="40 % – Zvýraznění5 2 7" xfId="5095"/>
    <cellStyle name="40 % – Zvýraznění5 2 7 2" xfId="5096"/>
    <cellStyle name="40 % – Zvýraznění5 2 8" xfId="5097"/>
    <cellStyle name="40 % – Zvýraznění5 2 8 2" xfId="5098"/>
    <cellStyle name="40 % – Zvýraznění5 2 9" xfId="5099"/>
    <cellStyle name="40 % – Zvýraznění5 2 9 2" xfId="5100"/>
    <cellStyle name="40 % – Zvýraznění5 20" xfId="5101"/>
    <cellStyle name="40 % – Zvýraznění5 20 2" xfId="10224"/>
    <cellStyle name="40 % – Zvýraznění5 20 2 2" xfId="18667"/>
    <cellStyle name="40 % – Zvýraznění5 20 2 3" xfId="30061"/>
    <cellStyle name="40 % – Zvýraznění5 20 2 4" xfId="41438"/>
    <cellStyle name="40 % – Zvýraznění5 20 3" xfId="21634"/>
    <cellStyle name="40 % – Zvýraznění5 20 3 2" xfId="33017"/>
    <cellStyle name="40 % – Zvýraznění5 20 3 3" xfId="44394"/>
    <cellStyle name="40 % – Zvýraznění5 20 4" xfId="14011"/>
    <cellStyle name="40 % – Zvýraznění5 20 5" xfId="25427"/>
    <cellStyle name="40 % – Zvýraznění5 20 6" xfId="36802"/>
    <cellStyle name="40 % – Zvýraznění5 21" xfId="15159"/>
    <cellStyle name="40 % – Zvýraznění5 21 2" xfId="26574"/>
    <cellStyle name="40 % – Zvýraznění5 21 3" xfId="37951"/>
    <cellStyle name="40 % – Zvýraznění5 3" xfId="135"/>
    <cellStyle name="40 % – Zvýraznění5 3 10" xfId="5102"/>
    <cellStyle name="40 % – Zvýraznění5 3 10 2" xfId="5103"/>
    <cellStyle name="40 % – Zvýraznění5 3 10 2 2" xfId="10226"/>
    <cellStyle name="40 % – Zvýraznění5 3 10 2 2 2" xfId="17781"/>
    <cellStyle name="40 % – Zvýraznění5 3 10 2 2 3" xfId="29191"/>
    <cellStyle name="40 % – Zvýraznění5 3 10 2 2 4" xfId="40568"/>
    <cellStyle name="40 % – Zvýraznění5 3 10 2 3" xfId="21636"/>
    <cellStyle name="40 % – Zvýraznění5 3 10 2 3 2" xfId="33019"/>
    <cellStyle name="40 % – Zvýraznění5 3 10 2 3 3" xfId="44396"/>
    <cellStyle name="40 % – Zvýraznění5 3 10 2 4" xfId="14013"/>
    <cellStyle name="40 % – Zvýraznění5 3 10 2 5" xfId="25429"/>
    <cellStyle name="40 % – Zvýraznění5 3 10 2 6" xfId="36804"/>
    <cellStyle name="40 % – Zvýraznění5 3 10 3" xfId="5104"/>
    <cellStyle name="40 % – Zvýraznění5 3 10 3 2" xfId="10227"/>
    <cellStyle name="40 % – Zvýraznění5 3 10 3 2 2" xfId="17782"/>
    <cellStyle name="40 % – Zvýraznění5 3 10 3 2 3" xfId="29192"/>
    <cellStyle name="40 % – Zvýraznění5 3 10 3 2 4" xfId="40569"/>
    <cellStyle name="40 % – Zvýraznění5 3 10 3 3" xfId="21637"/>
    <cellStyle name="40 % – Zvýraznění5 3 10 3 3 2" xfId="33020"/>
    <cellStyle name="40 % – Zvýraznění5 3 10 3 3 3" xfId="44397"/>
    <cellStyle name="40 % – Zvýraznění5 3 10 3 4" xfId="14014"/>
    <cellStyle name="40 % – Zvýraznění5 3 10 3 5" xfId="25430"/>
    <cellStyle name="40 % – Zvýraznění5 3 10 3 6" xfId="36805"/>
    <cellStyle name="40 % – Zvýraznění5 3 10 4" xfId="5105"/>
    <cellStyle name="40 % – Zvýraznění5 3 10 4 2" xfId="10228"/>
    <cellStyle name="40 % – Zvýraznění5 3 10 4 2 2" xfId="17783"/>
    <cellStyle name="40 % – Zvýraznění5 3 10 4 2 3" xfId="29193"/>
    <cellStyle name="40 % – Zvýraznění5 3 10 4 2 4" xfId="40570"/>
    <cellStyle name="40 % – Zvýraznění5 3 10 4 3" xfId="21638"/>
    <cellStyle name="40 % – Zvýraznění5 3 10 4 3 2" xfId="33021"/>
    <cellStyle name="40 % – Zvýraznění5 3 10 4 3 3" xfId="44398"/>
    <cellStyle name="40 % – Zvýraznění5 3 10 4 4" xfId="14015"/>
    <cellStyle name="40 % – Zvýraznění5 3 10 4 5" xfId="25431"/>
    <cellStyle name="40 % – Zvýraznění5 3 10 4 6" xfId="36806"/>
    <cellStyle name="40 % – Zvýraznění5 3 10 5" xfId="10225"/>
    <cellStyle name="40 % – Zvýraznění5 3 10 5 2" xfId="15543"/>
    <cellStyle name="40 % – Zvýraznění5 3 10 5 3" xfId="26954"/>
    <cellStyle name="40 % – Zvýraznění5 3 10 5 4" xfId="38331"/>
    <cellStyle name="40 % – Zvýraznění5 3 10 6" xfId="21635"/>
    <cellStyle name="40 % – Zvýraznění5 3 10 6 2" xfId="33018"/>
    <cellStyle name="40 % – Zvýraznění5 3 10 6 3" xfId="44395"/>
    <cellStyle name="40 % – Zvýraznění5 3 10 7" xfId="14012"/>
    <cellStyle name="40 % – Zvýraznění5 3 10 8" xfId="25428"/>
    <cellStyle name="40 % – Zvýraznění5 3 10 9" xfId="36803"/>
    <cellStyle name="40 % – Zvýraznění5 3 11" xfId="5106"/>
    <cellStyle name="40 % – Zvýraznění5 3 11 2" xfId="10229"/>
    <cellStyle name="40 % – Zvýraznění5 3 11 2 2" xfId="17784"/>
    <cellStyle name="40 % – Zvýraznění5 3 11 2 3" xfId="29194"/>
    <cellStyle name="40 % – Zvýraznění5 3 11 2 4" xfId="40571"/>
    <cellStyle name="40 % – Zvýraznění5 3 11 3" xfId="21639"/>
    <cellStyle name="40 % – Zvýraznění5 3 11 3 2" xfId="33022"/>
    <cellStyle name="40 % – Zvýraznění5 3 11 3 3" xfId="44399"/>
    <cellStyle name="40 % – Zvýraznění5 3 11 4" xfId="14016"/>
    <cellStyle name="40 % – Zvýraznění5 3 11 5" xfId="25432"/>
    <cellStyle name="40 % – Zvýraznění5 3 11 6" xfId="36807"/>
    <cellStyle name="40 % – Zvýraznění5 3 12" xfId="5107"/>
    <cellStyle name="40 % – Zvýraznění5 3 12 2" xfId="10230"/>
    <cellStyle name="40 % – Zvýraznění5 3 12 2 2" xfId="17785"/>
    <cellStyle name="40 % – Zvýraznění5 3 12 2 3" xfId="29195"/>
    <cellStyle name="40 % – Zvýraznění5 3 12 2 4" xfId="40572"/>
    <cellStyle name="40 % – Zvýraznění5 3 12 3" xfId="21640"/>
    <cellStyle name="40 % – Zvýraznění5 3 12 3 2" xfId="33023"/>
    <cellStyle name="40 % – Zvýraznění5 3 12 3 3" xfId="44400"/>
    <cellStyle name="40 % – Zvýraznění5 3 12 4" xfId="14017"/>
    <cellStyle name="40 % – Zvýraznění5 3 12 5" xfId="25433"/>
    <cellStyle name="40 % – Zvýraznění5 3 12 6" xfId="36808"/>
    <cellStyle name="40 % – Zvýraznění5 3 13" xfId="5108"/>
    <cellStyle name="40 % – Zvýraznění5 3 13 2" xfId="10231"/>
    <cellStyle name="40 % – Zvýraznění5 3 13 2 2" xfId="17786"/>
    <cellStyle name="40 % – Zvýraznění5 3 13 2 3" xfId="29196"/>
    <cellStyle name="40 % – Zvýraznění5 3 13 2 4" xfId="40573"/>
    <cellStyle name="40 % – Zvýraznění5 3 13 3" xfId="21641"/>
    <cellStyle name="40 % – Zvýraznění5 3 13 3 2" xfId="33024"/>
    <cellStyle name="40 % – Zvýraznění5 3 13 3 3" xfId="44401"/>
    <cellStyle name="40 % – Zvýraznění5 3 13 4" xfId="14018"/>
    <cellStyle name="40 % – Zvýraznění5 3 13 5" xfId="25434"/>
    <cellStyle name="40 % – Zvýraznění5 3 13 6" xfId="36809"/>
    <cellStyle name="40 % – Zvýraznění5 3 14" xfId="5109"/>
    <cellStyle name="40 % – Zvýraznění5 3 14 2" xfId="5110"/>
    <cellStyle name="40 % – Zvýraznění5 3 15" xfId="5111"/>
    <cellStyle name="40 % – Zvýraznění5 3 15 2" xfId="5112"/>
    <cellStyle name="40 % – Zvýraznění5 3 16" xfId="5113"/>
    <cellStyle name="40 % – Zvýraznění5 3 16 2" xfId="5114"/>
    <cellStyle name="40 % – Zvýraznění5 3 17" xfId="5115"/>
    <cellStyle name="40 % – Zvýraznění5 3 17 2" xfId="5116"/>
    <cellStyle name="40 % – Zvýraznění5 3 18" xfId="5117"/>
    <cellStyle name="40 % – Zvýraznění5 3 18 2" xfId="5118"/>
    <cellStyle name="40 % – Zvýraznění5 3 19" xfId="5119"/>
    <cellStyle name="40 % – Zvýraznění5 3 19 2" xfId="5120"/>
    <cellStyle name="40 % – Zvýraznění5 3 2" xfId="550"/>
    <cellStyle name="40 % – Zvýraznění5 3 2 10" xfId="5121"/>
    <cellStyle name="40 % – Zvýraznění5 3 2 10 2" xfId="10232"/>
    <cellStyle name="40 % – Zvýraznění5 3 2 10 2 2" xfId="17787"/>
    <cellStyle name="40 % – Zvýraznění5 3 2 10 2 3" xfId="29197"/>
    <cellStyle name="40 % – Zvýraznění5 3 2 10 2 4" xfId="40574"/>
    <cellStyle name="40 % – Zvýraznění5 3 2 10 3" xfId="21642"/>
    <cellStyle name="40 % – Zvýraznění5 3 2 10 3 2" xfId="33025"/>
    <cellStyle name="40 % – Zvýraznění5 3 2 10 3 3" xfId="44402"/>
    <cellStyle name="40 % – Zvýraznění5 3 2 10 4" xfId="14019"/>
    <cellStyle name="40 % – Zvýraznění5 3 2 10 5" xfId="25435"/>
    <cellStyle name="40 % – Zvýraznění5 3 2 10 6" xfId="36810"/>
    <cellStyle name="40 % – Zvýraznění5 3 2 11" xfId="5122"/>
    <cellStyle name="40 % – Zvýraznění5 3 2 11 2" xfId="10233"/>
    <cellStyle name="40 % – Zvýraznění5 3 2 11 2 2" xfId="17788"/>
    <cellStyle name="40 % – Zvýraznění5 3 2 11 2 3" xfId="29198"/>
    <cellStyle name="40 % – Zvýraznění5 3 2 11 2 4" xfId="40575"/>
    <cellStyle name="40 % – Zvýraznění5 3 2 11 3" xfId="21643"/>
    <cellStyle name="40 % – Zvýraznění5 3 2 11 3 2" xfId="33026"/>
    <cellStyle name="40 % – Zvýraznění5 3 2 11 3 3" xfId="44403"/>
    <cellStyle name="40 % – Zvýraznění5 3 2 11 4" xfId="14020"/>
    <cellStyle name="40 % – Zvýraznění5 3 2 11 5" xfId="25436"/>
    <cellStyle name="40 % – Zvýraznění5 3 2 11 6" xfId="36811"/>
    <cellStyle name="40 % – Zvýraznění5 3 2 12" xfId="5123"/>
    <cellStyle name="40 % – Zvýraznění5 3 2 12 2" xfId="5124"/>
    <cellStyle name="40 % – Zvýraznění5 3 2 13" xfId="5125"/>
    <cellStyle name="40 % – Zvýraznění5 3 2 13 2" xfId="5126"/>
    <cellStyle name="40 % – Zvýraznění5 3 2 14" xfId="5127"/>
    <cellStyle name="40 % – Zvýraznění5 3 2 14 2" xfId="5128"/>
    <cellStyle name="40 % – Zvýraznění5 3 2 15" xfId="5129"/>
    <cellStyle name="40 % – Zvýraznění5 3 2 15 2" xfId="5130"/>
    <cellStyle name="40 % – Zvýraznění5 3 2 16" xfId="5131"/>
    <cellStyle name="40 % – Zvýraznění5 3 2 16 2" xfId="5132"/>
    <cellStyle name="40 % – Zvýraznění5 3 2 17" xfId="5133"/>
    <cellStyle name="40 % – Zvýraznění5 3 2 17 2" xfId="5134"/>
    <cellStyle name="40 % – Zvýraznění5 3 2 18" xfId="5135"/>
    <cellStyle name="40 % – Zvýraznění5 3 2 18 2" xfId="5136"/>
    <cellStyle name="40 % – Zvýraznění5 3 2 19" xfId="5137"/>
    <cellStyle name="40 % – Zvýraznění5 3 2 2" xfId="551"/>
    <cellStyle name="40 % – Zvýraznění5 3 2 2 10" xfId="5138"/>
    <cellStyle name="40 % – Zvýraznění5 3 2 2 10 2" xfId="10234"/>
    <cellStyle name="40 % – Zvýraznění5 3 2 2 10 2 2" xfId="18647"/>
    <cellStyle name="40 % – Zvýraznění5 3 2 2 10 2 3" xfId="30041"/>
    <cellStyle name="40 % – Zvýraznění5 3 2 2 10 2 4" xfId="41418"/>
    <cellStyle name="40 % – Zvýraznění5 3 2 2 10 3" xfId="21644"/>
    <cellStyle name="40 % – Zvýraznění5 3 2 2 10 3 2" xfId="33027"/>
    <cellStyle name="40 % – Zvýraznění5 3 2 2 10 3 3" xfId="44404"/>
    <cellStyle name="40 % – Zvýraznění5 3 2 2 10 4" xfId="14021"/>
    <cellStyle name="40 % – Zvýraznění5 3 2 2 10 5" xfId="25437"/>
    <cellStyle name="40 % – Zvýraznění5 3 2 2 10 6" xfId="36812"/>
    <cellStyle name="40 % – Zvýraznění5 3 2 2 11" xfId="7787"/>
    <cellStyle name="40 % – Zvýraznění5 3 2 2 11 2" xfId="15451"/>
    <cellStyle name="40 % – Zvýraznění5 3 2 2 11 3" xfId="26864"/>
    <cellStyle name="40 % – Zvýraznění5 3 2 2 11 4" xfId="38241"/>
    <cellStyle name="40 % – Zvýraznění5 3 2 2 12" xfId="19190"/>
    <cellStyle name="40 % – Zvýraznění5 3 2 2 12 2" xfId="30580"/>
    <cellStyle name="40 % – Zvýraznění5 3 2 2 12 3" xfId="41957"/>
    <cellStyle name="40 % – Zvýraznění5 3 2 2 13" xfId="11574"/>
    <cellStyle name="40 % – Zvýraznění5 3 2 2 14" xfId="22990"/>
    <cellStyle name="40 % – Zvýraznění5 3 2 2 15" xfId="34365"/>
    <cellStyle name="40 % – Zvýraznění5 3 2 2 2" xfId="5139"/>
    <cellStyle name="40 % – Zvýraznění5 3 2 2 2 2" xfId="5140"/>
    <cellStyle name="40 % – Zvýraznění5 3 2 2 3" xfId="5141"/>
    <cellStyle name="40 % – Zvýraznění5 3 2 2 3 2" xfId="5142"/>
    <cellStyle name="40 % – Zvýraznění5 3 2 2 4" xfId="5143"/>
    <cellStyle name="40 % – Zvýraznění5 3 2 2 4 2" xfId="5144"/>
    <cellStyle name="40 % – Zvýraznění5 3 2 2 5" xfId="5145"/>
    <cellStyle name="40 % – Zvýraznění5 3 2 2 5 2" xfId="5146"/>
    <cellStyle name="40 % – Zvýraznění5 3 2 2 6" xfId="5147"/>
    <cellStyle name="40 % – Zvýraznění5 3 2 2 6 2" xfId="5148"/>
    <cellStyle name="40 % – Zvýraznění5 3 2 2 7" xfId="5149"/>
    <cellStyle name="40 % – Zvýraznění5 3 2 2 7 2" xfId="10235"/>
    <cellStyle name="40 % – Zvýraznění5 3 2 2 7 2 2" xfId="17789"/>
    <cellStyle name="40 % – Zvýraznění5 3 2 2 7 2 3" xfId="29199"/>
    <cellStyle name="40 % – Zvýraznění5 3 2 2 7 2 4" xfId="40576"/>
    <cellStyle name="40 % – Zvýraznění5 3 2 2 7 3" xfId="21645"/>
    <cellStyle name="40 % – Zvýraznění5 3 2 2 7 3 2" xfId="33028"/>
    <cellStyle name="40 % – Zvýraznění5 3 2 2 7 3 3" xfId="44405"/>
    <cellStyle name="40 % – Zvýraznění5 3 2 2 7 4" xfId="14022"/>
    <cellStyle name="40 % – Zvýraznění5 3 2 2 7 5" xfId="25438"/>
    <cellStyle name="40 % – Zvýraznění5 3 2 2 7 6" xfId="36813"/>
    <cellStyle name="40 % – Zvýraznění5 3 2 2 8" xfId="5150"/>
    <cellStyle name="40 % – Zvýraznění5 3 2 2 8 2" xfId="10236"/>
    <cellStyle name="40 % – Zvýraznění5 3 2 2 8 2 2" xfId="17790"/>
    <cellStyle name="40 % – Zvýraznění5 3 2 2 8 2 3" xfId="29200"/>
    <cellStyle name="40 % – Zvýraznění5 3 2 2 8 2 4" xfId="40577"/>
    <cellStyle name="40 % – Zvýraznění5 3 2 2 8 3" xfId="21646"/>
    <cellStyle name="40 % – Zvýraznění5 3 2 2 8 3 2" xfId="33029"/>
    <cellStyle name="40 % – Zvýraznění5 3 2 2 8 3 3" xfId="44406"/>
    <cellStyle name="40 % – Zvýraznění5 3 2 2 8 4" xfId="14023"/>
    <cellStyle name="40 % – Zvýraznění5 3 2 2 8 5" xfId="25439"/>
    <cellStyle name="40 % – Zvýraznění5 3 2 2 8 6" xfId="36814"/>
    <cellStyle name="40 % – Zvýraznění5 3 2 2 9" xfId="5151"/>
    <cellStyle name="40 % – Zvýraznění5 3 2 2 9 2" xfId="10237"/>
    <cellStyle name="40 % – Zvýraznění5 3 2 2 9 2 2" xfId="17791"/>
    <cellStyle name="40 % – Zvýraznění5 3 2 2 9 2 3" xfId="29201"/>
    <cellStyle name="40 % – Zvýraznění5 3 2 2 9 2 4" xfId="40578"/>
    <cellStyle name="40 % – Zvýraznění5 3 2 2 9 3" xfId="21647"/>
    <cellStyle name="40 % – Zvýraznění5 3 2 2 9 3 2" xfId="33030"/>
    <cellStyle name="40 % – Zvýraznění5 3 2 2 9 3 3" xfId="44407"/>
    <cellStyle name="40 % – Zvýraznění5 3 2 2 9 4" xfId="14024"/>
    <cellStyle name="40 % – Zvýraznění5 3 2 2 9 5" xfId="25440"/>
    <cellStyle name="40 % – Zvýraznění5 3 2 2 9 6" xfId="36815"/>
    <cellStyle name="40 % – Zvýraznění5 3 2 3" xfId="552"/>
    <cellStyle name="40 % – Zvýraznění5 3 2 3 10" xfId="34366"/>
    <cellStyle name="40 % – Zvýraznění5 3 2 3 2" xfId="5152"/>
    <cellStyle name="40 % – Zvýraznění5 3 2 3 2 2" xfId="10238"/>
    <cellStyle name="40 % – Zvýraznění5 3 2 3 2 2 2" xfId="17792"/>
    <cellStyle name="40 % – Zvýraznění5 3 2 3 2 2 3" xfId="29202"/>
    <cellStyle name="40 % – Zvýraznění5 3 2 3 2 2 4" xfId="40579"/>
    <cellStyle name="40 % – Zvýraznění5 3 2 3 2 3" xfId="21648"/>
    <cellStyle name="40 % – Zvýraznění5 3 2 3 2 3 2" xfId="33031"/>
    <cellStyle name="40 % – Zvýraznění5 3 2 3 2 3 3" xfId="44408"/>
    <cellStyle name="40 % – Zvýraznění5 3 2 3 2 4" xfId="14025"/>
    <cellStyle name="40 % – Zvýraznění5 3 2 3 2 5" xfId="25441"/>
    <cellStyle name="40 % – Zvýraznění5 3 2 3 2 6" xfId="36816"/>
    <cellStyle name="40 % – Zvýraznění5 3 2 3 3" xfId="5153"/>
    <cellStyle name="40 % – Zvýraznění5 3 2 3 3 2" xfId="10239"/>
    <cellStyle name="40 % – Zvýraznění5 3 2 3 3 2 2" xfId="17793"/>
    <cellStyle name="40 % – Zvýraznění5 3 2 3 3 2 3" xfId="29203"/>
    <cellStyle name="40 % – Zvýraznění5 3 2 3 3 2 4" xfId="40580"/>
    <cellStyle name="40 % – Zvýraznění5 3 2 3 3 3" xfId="21649"/>
    <cellStyle name="40 % – Zvýraznění5 3 2 3 3 3 2" xfId="33032"/>
    <cellStyle name="40 % – Zvýraznění5 3 2 3 3 3 3" xfId="44409"/>
    <cellStyle name="40 % – Zvýraznění5 3 2 3 3 4" xfId="14026"/>
    <cellStyle name="40 % – Zvýraznění5 3 2 3 3 5" xfId="25442"/>
    <cellStyle name="40 % – Zvýraznění5 3 2 3 3 6" xfId="36817"/>
    <cellStyle name="40 % – Zvýraznění5 3 2 3 4" xfId="5154"/>
    <cellStyle name="40 % – Zvýraznění5 3 2 3 4 2" xfId="10240"/>
    <cellStyle name="40 % – Zvýraznění5 3 2 3 4 2 2" xfId="17794"/>
    <cellStyle name="40 % – Zvýraznění5 3 2 3 4 2 3" xfId="29204"/>
    <cellStyle name="40 % – Zvýraznění5 3 2 3 4 2 4" xfId="40581"/>
    <cellStyle name="40 % – Zvýraznění5 3 2 3 4 3" xfId="21650"/>
    <cellStyle name="40 % – Zvýraznění5 3 2 3 4 3 2" xfId="33033"/>
    <cellStyle name="40 % – Zvýraznění5 3 2 3 4 3 3" xfId="44410"/>
    <cellStyle name="40 % – Zvýraznění5 3 2 3 4 4" xfId="14027"/>
    <cellStyle name="40 % – Zvýraznění5 3 2 3 4 5" xfId="25443"/>
    <cellStyle name="40 % – Zvýraznění5 3 2 3 4 6" xfId="36818"/>
    <cellStyle name="40 % – Zvýraznění5 3 2 3 5" xfId="5155"/>
    <cellStyle name="40 % – Zvýraznění5 3 2 3 5 2" xfId="10241"/>
    <cellStyle name="40 % – Zvýraznění5 3 2 3 5 2 2" xfId="18873"/>
    <cellStyle name="40 % – Zvýraznění5 3 2 3 5 2 3" xfId="30267"/>
    <cellStyle name="40 % – Zvýraznění5 3 2 3 5 2 4" xfId="41644"/>
    <cellStyle name="40 % – Zvýraznění5 3 2 3 5 3" xfId="21651"/>
    <cellStyle name="40 % – Zvýraznění5 3 2 3 5 3 2" xfId="33034"/>
    <cellStyle name="40 % – Zvýraznění5 3 2 3 5 3 3" xfId="44411"/>
    <cellStyle name="40 % – Zvýraznění5 3 2 3 5 4" xfId="14028"/>
    <cellStyle name="40 % – Zvýraznění5 3 2 3 5 5" xfId="25444"/>
    <cellStyle name="40 % – Zvýraznění5 3 2 3 5 6" xfId="36819"/>
    <cellStyle name="40 % – Zvýraznění5 3 2 3 6" xfId="7788"/>
    <cellStyle name="40 % – Zvýraznění5 3 2 3 6 2" xfId="15377"/>
    <cellStyle name="40 % – Zvýraznění5 3 2 3 6 3" xfId="26790"/>
    <cellStyle name="40 % – Zvýraznění5 3 2 3 6 4" xfId="38167"/>
    <cellStyle name="40 % – Zvýraznění5 3 2 3 7" xfId="19191"/>
    <cellStyle name="40 % – Zvýraznění5 3 2 3 7 2" xfId="30581"/>
    <cellStyle name="40 % – Zvýraznění5 3 2 3 7 3" xfId="41958"/>
    <cellStyle name="40 % – Zvýraznění5 3 2 3 8" xfId="11575"/>
    <cellStyle name="40 % – Zvýraznění5 3 2 3 9" xfId="22991"/>
    <cellStyle name="40 % – Zvýraznění5 3 2 4" xfId="553"/>
    <cellStyle name="40 % – Zvýraznění5 3 2 4 10" xfId="34367"/>
    <cellStyle name="40 % – Zvýraznění5 3 2 4 2" xfId="5156"/>
    <cellStyle name="40 % – Zvýraznění5 3 2 4 2 2" xfId="10242"/>
    <cellStyle name="40 % – Zvýraznění5 3 2 4 2 2 2" xfId="17795"/>
    <cellStyle name="40 % – Zvýraznění5 3 2 4 2 2 3" xfId="29205"/>
    <cellStyle name="40 % – Zvýraznění5 3 2 4 2 2 4" xfId="40582"/>
    <cellStyle name="40 % – Zvýraznění5 3 2 4 2 3" xfId="21652"/>
    <cellStyle name="40 % – Zvýraznění5 3 2 4 2 3 2" xfId="33035"/>
    <cellStyle name="40 % – Zvýraznění5 3 2 4 2 3 3" xfId="44412"/>
    <cellStyle name="40 % – Zvýraznění5 3 2 4 2 4" xfId="14029"/>
    <cellStyle name="40 % – Zvýraznění5 3 2 4 2 5" xfId="25445"/>
    <cellStyle name="40 % – Zvýraznění5 3 2 4 2 6" xfId="36820"/>
    <cellStyle name="40 % – Zvýraznění5 3 2 4 3" xfId="5157"/>
    <cellStyle name="40 % – Zvýraznění5 3 2 4 3 2" xfId="10243"/>
    <cellStyle name="40 % – Zvýraznění5 3 2 4 3 2 2" xfId="17796"/>
    <cellStyle name="40 % – Zvýraznění5 3 2 4 3 2 3" xfId="29206"/>
    <cellStyle name="40 % – Zvýraznění5 3 2 4 3 2 4" xfId="40583"/>
    <cellStyle name="40 % – Zvýraznění5 3 2 4 3 3" xfId="21653"/>
    <cellStyle name="40 % – Zvýraznění5 3 2 4 3 3 2" xfId="33036"/>
    <cellStyle name="40 % – Zvýraznění5 3 2 4 3 3 3" xfId="44413"/>
    <cellStyle name="40 % – Zvýraznění5 3 2 4 3 4" xfId="14030"/>
    <cellStyle name="40 % – Zvýraznění5 3 2 4 3 5" xfId="25446"/>
    <cellStyle name="40 % – Zvýraznění5 3 2 4 3 6" xfId="36821"/>
    <cellStyle name="40 % – Zvýraznění5 3 2 4 4" xfId="5158"/>
    <cellStyle name="40 % – Zvýraznění5 3 2 4 4 2" xfId="10244"/>
    <cellStyle name="40 % – Zvýraznění5 3 2 4 4 2 2" xfId="17797"/>
    <cellStyle name="40 % – Zvýraznění5 3 2 4 4 2 3" xfId="29207"/>
    <cellStyle name="40 % – Zvýraznění5 3 2 4 4 2 4" xfId="40584"/>
    <cellStyle name="40 % – Zvýraznění5 3 2 4 4 3" xfId="21654"/>
    <cellStyle name="40 % – Zvýraznění5 3 2 4 4 3 2" xfId="33037"/>
    <cellStyle name="40 % – Zvýraznění5 3 2 4 4 3 3" xfId="44414"/>
    <cellStyle name="40 % – Zvýraznění5 3 2 4 4 4" xfId="14031"/>
    <cellStyle name="40 % – Zvýraznění5 3 2 4 4 5" xfId="25447"/>
    <cellStyle name="40 % – Zvýraznění5 3 2 4 4 6" xfId="36822"/>
    <cellStyle name="40 % – Zvýraznění5 3 2 4 5" xfId="5159"/>
    <cellStyle name="40 % – Zvýraznění5 3 2 4 5 2" xfId="10245"/>
    <cellStyle name="40 % – Zvýraznění5 3 2 4 5 2 2" xfId="18648"/>
    <cellStyle name="40 % – Zvýraznění5 3 2 4 5 2 3" xfId="30042"/>
    <cellStyle name="40 % – Zvýraznění5 3 2 4 5 2 4" xfId="41419"/>
    <cellStyle name="40 % – Zvýraznění5 3 2 4 5 3" xfId="21655"/>
    <cellStyle name="40 % – Zvýraznění5 3 2 4 5 3 2" xfId="33038"/>
    <cellStyle name="40 % – Zvýraznění5 3 2 4 5 3 3" xfId="44415"/>
    <cellStyle name="40 % – Zvýraznění5 3 2 4 5 4" xfId="14032"/>
    <cellStyle name="40 % – Zvýraznění5 3 2 4 5 5" xfId="25448"/>
    <cellStyle name="40 % – Zvýraznění5 3 2 4 5 6" xfId="36823"/>
    <cellStyle name="40 % – Zvýraznění5 3 2 4 6" xfId="7789"/>
    <cellStyle name="40 % – Zvýraznění5 3 2 4 6 2" xfId="15361"/>
    <cellStyle name="40 % – Zvýraznění5 3 2 4 6 3" xfId="26774"/>
    <cellStyle name="40 % – Zvýraznění5 3 2 4 6 4" xfId="38151"/>
    <cellStyle name="40 % – Zvýraznění5 3 2 4 7" xfId="19192"/>
    <cellStyle name="40 % – Zvýraznění5 3 2 4 7 2" xfId="30582"/>
    <cellStyle name="40 % – Zvýraznění5 3 2 4 7 3" xfId="41959"/>
    <cellStyle name="40 % – Zvýraznění5 3 2 4 8" xfId="11576"/>
    <cellStyle name="40 % – Zvýraznění5 3 2 4 9" xfId="22992"/>
    <cellStyle name="40 % – Zvýraznění5 3 2 5" xfId="5160"/>
    <cellStyle name="40 % – Zvýraznění5 3 2 5 2" xfId="5161"/>
    <cellStyle name="40 % – Zvýraznění5 3 2 5 2 2" xfId="10247"/>
    <cellStyle name="40 % – Zvýraznění5 3 2 5 2 2 2" xfId="17798"/>
    <cellStyle name="40 % – Zvýraznění5 3 2 5 2 2 3" xfId="29208"/>
    <cellStyle name="40 % – Zvýraznění5 3 2 5 2 2 4" xfId="40585"/>
    <cellStyle name="40 % – Zvýraznění5 3 2 5 2 3" xfId="21657"/>
    <cellStyle name="40 % – Zvýraznění5 3 2 5 2 3 2" xfId="33040"/>
    <cellStyle name="40 % – Zvýraznění5 3 2 5 2 3 3" xfId="44417"/>
    <cellStyle name="40 % – Zvýraznění5 3 2 5 2 4" xfId="14034"/>
    <cellStyle name="40 % – Zvýraznění5 3 2 5 2 5" xfId="25450"/>
    <cellStyle name="40 % – Zvýraznění5 3 2 5 2 6" xfId="36825"/>
    <cellStyle name="40 % – Zvýraznění5 3 2 5 3" xfId="5162"/>
    <cellStyle name="40 % – Zvýraznění5 3 2 5 3 2" xfId="10248"/>
    <cellStyle name="40 % – Zvýraznění5 3 2 5 3 2 2" xfId="17799"/>
    <cellStyle name="40 % – Zvýraznění5 3 2 5 3 2 3" xfId="29209"/>
    <cellStyle name="40 % – Zvýraznění5 3 2 5 3 2 4" xfId="40586"/>
    <cellStyle name="40 % – Zvýraznění5 3 2 5 3 3" xfId="21658"/>
    <cellStyle name="40 % – Zvýraznění5 3 2 5 3 3 2" xfId="33041"/>
    <cellStyle name="40 % – Zvýraznění5 3 2 5 3 3 3" xfId="44418"/>
    <cellStyle name="40 % – Zvýraznění5 3 2 5 3 4" xfId="14035"/>
    <cellStyle name="40 % – Zvýraznění5 3 2 5 3 5" xfId="25451"/>
    <cellStyle name="40 % – Zvýraznění5 3 2 5 3 6" xfId="36826"/>
    <cellStyle name="40 % – Zvýraznění5 3 2 5 4" xfId="5163"/>
    <cellStyle name="40 % – Zvýraznění5 3 2 5 4 2" xfId="10249"/>
    <cellStyle name="40 % – Zvýraznění5 3 2 5 4 2 2" xfId="17800"/>
    <cellStyle name="40 % – Zvýraznění5 3 2 5 4 2 3" xfId="29210"/>
    <cellStyle name="40 % – Zvýraznění5 3 2 5 4 2 4" xfId="40587"/>
    <cellStyle name="40 % – Zvýraznění5 3 2 5 4 3" xfId="21659"/>
    <cellStyle name="40 % – Zvýraznění5 3 2 5 4 3 2" xfId="33042"/>
    <cellStyle name="40 % – Zvýraznění5 3 2 5 4 3 3" xfId="44419"/>
    <cellStyle name="40 % – Zvýraznění5 3 2 5 4 4" xfId="14036"/>
    <cellStyle name="40 % – Zvýraznění5 3 2 5 4 5" xfId="25452"/>
    <cellStyle name="40 % – Zvýraznění5 3 2 5 4 6" xfId="36827"/>
    <cellStyle name="40 % – Zvýraznění5 3 2 5 5" xfId="10246"/>
    <cellStyle name="40 % – Zvýraznění5 3 2 5 5 2" xfId="15470"/>
    <cellStyle name="40 % – Zvýraznění5 3 2 5 5 3" xfId="26881"/>
    <cellStyle name="40 % – Zvýraznění5 3 2 5 5 4" xfId="38258"/>
    <cellStyle name="40 % – Zvýraznění5 3 2 5 6" xfId="21656"/>
    <cellStyle name="40 % – Zvýraznění5 3 2 5 6 2" xfId="33039"/>
    <cellStyle name="40 % – Zvýraznění5 3 2 5 6 3" xfId="44416"/>
    <cellStyle name="40 % – Zvýraznění5 3 2 5 7" xfId="14033"/>
    <cellStyle name="40 % – Zvýraznění5 3 2 5 8" xfId="25449"/>
    <cellStyle name="40 % – Zvýraznění5 3 2 5 9" xfId="36824"/>
    <cellStyle name="40 % – Zvýraznění5 3 2 6" xfId="5164"/>
    <cellStyle name="40 % – Zvýraznění5 3 2 6 2" xfId="5165"/>
    <cellStyle name="40 % – Zvýraznění5 3 2 6 2 2" xfId="10251"/>
    <cellStyle name="40 % – Zvýraznění5 3 2 6 2 2 2" xfId="17801"/>
    <cellStyle name="40 % – Zvýraznění5 3 2 6 2 2 3" xfId="29211"/>
    <cellStyle name="40 % – Zvýraznění5 3 2 6 2 2 4" xfId="40588"/>
    <cellStyle name="40 % – Zvýraznění5 3 2 6 2 3" xfId="21661"/>
    <cellStyle name="40 % – Zvýraznění5 3 2 6 2 3 2" xfId="33044"/>
    <cellStyle name="40 % – Zvýraznění5 3 2 6 2 3 3" xfId="44421"/>
    <cellStyle name="40 % – Zvýraznění5 3 2 6 2 4" xfId="14038"/>
    <cellStyle name="40 % – Zvýraznění5 3 2 6 2 5" xfId="25454"/>
    <cellStyle name="40 % – Zvýraznění5 3 2 6 2 6" xfId="36829"/>
    <cellStyle name="40 % – Zvýraznění5 3 2 6 3" xfId="5166"/>
    <cellStyle name="40 % – Zvýraznění5 3 2 6 3 2" xfId="10252"/>
    <cellStyle name="40 % – Zvýraznění5 3 2 6 3 2 2" xfId="17802"/>
    <cellStyle name="40 % – Zvýraznění5 3 2 6 3 2 3" xfId="29212"/>
    <cellStyle name="40 % – Zvýraznění5 3 2 6 3 2 4" xfId="40589"/>
    <cellStyle name="40 % – Zvýraznění5 3 2 6 3 3" xfId="21662"/>
    <cellStyle name="40 % – Zvýraznění5 3 2 6 3 3 2" xfId="33045"/>
    <cellStyle name="40 % – Zvýraznění5 3 2 6 3 3 3" xfId="44422"/>
    <cellStyle name="40 % – Zvýraznění5 3 2 6 3 4" xfId="14039"/>
    <cellStyle name="40 % – Zvýraznění5 3 2 6 3 5" xfId="25455"/>
    <cellStyle name="40 % – Zvýraznění5 3 2 6 3 6" xfId="36830"/>
    <cellStyle name="40 % – Zvýraznění5 3 2 6 4" xfId="5167"/>
    <cellStyle name="40 % – Zvýraznění5 3 2 6 4 2" xfId="10253"/>
    <cellStyle name="40 % – Zvýraznění5 3 2 6 4 2 2" xfId="17803"/>
    <cellStyle name="40 % – Zvýraznění5 3 2 6 4 2 3" xfId="29213"/>
    <cellStyle name="40 % – Zvýraznění5 3 2 6 4 2 4" xfId="40590"/>
    <cellStyle name="40 % – Zvýraznění5 3 2 6 4 3" xfId="21663"/>
    <cellStyle name="40 % – Zvýraznění5 3 2 6 4 3 2" xfId="33046"/>
    <cellStyle name="40 % – Zvýraznění5 3 2 6 4 3 3" xfId="44423"/>
    <cellStyle name="40 % – Zvýraznění5 3 2 6 4 4" xfId="14040"/>
    <cellStyle name="40 % – Zvýraznění5 3 2 6 4 5" xfId="25456"/>
    <cellStyle name="40 % – Zvýraznění5 3 2 6 4 6" xfId="36831"/>
    <cellStyle name="40 % – Zvýraznění5 3 2 6 5" xfId="10250"/>
    <cellStyle name="40 % – Zvýraznění5 3 2 6 5 2" xfId="15844"/>
    <cellStyle name="40 % – Zvýraznění5 3 2 6 5 3" xfId="27254"/>
    <cellStyle name="40 % – Zvýraznění5 3 2 6 5 4" xfId="38631"/>
    <cellStyle name="40 % – Zvýraznění5 3 2 6 6" xfId="21660"/>
    <cellStyle name="40 % – Zvýraznění5 3 2 6 6 2" xfId="33043"/>
    <cellStyle name="40 % – Zvýraznění5 3 2 6 6 3" xfId="44420"/>
    <cellStyle name="40 % – Zvýraznění5 3 2 6 7" xfId="14037"/>
    <cellStyle name="40 % – Zvýraznění5 3 2 6 8" xfId="25453"/>
    <cellStyle name="40 % – Zvýraznění5 3 2 6 9" xfId="36828"/>
    <cellStyle name="40 % – Zvýraznění5 3 2 7" xfId="5168"/>
    <cellStyle name="40 % – Zvýraznění5 3 2 7 2" xfId="5169"/>
    <cellStyle name="40 % – Zvýraznění5 3 2 7 2 2" xfId="10255"/>
    <cellStyle name="40 % – Zvýraznění5 3 2 7 2 2 2" xfId="17804"/>
    <cellStyle name="40 % – Zvýraznění5 3 2 7 2 2 3" xfId="29214"/>
    <cellStyle name="40 % – Zvýraznění5 3 2 7 2 2 4" xfId="40591"/>
    <cellStyle name="40 % – Zvýraznění5 3 2 7 2 3" xfId="21665"/>
    <cellStyle name="40 % – Zvýraznění5 3 2 7 2 3 2" xfId="33048"/>
    <cellStyle name="40 % – Zvýraznění5 3 2 7 2 3 3" xfId="44425"/>
    <cellStyle name="40 % – Zvýraznění5 3 2 7 2 4" xfId="14042"/>
    <cellStyle name="40 % – Zvýraznění5 3 2 7 2 5" xfId="25458"/>
    <cellStyle name="40 % – Zvýraznění5 3 2 7 2 6" xfId="36833"/>
    <cellStyle name="40 % – Zvýraznění5 3 2 7 3" xfId="5170"/>
    <cellStyle name="40 % – Zvýraznění5 3 2 7 3 2" xfId="10256"/>
    <cellStyle name="40 % – Zvýraznění5 3 2 7 3 2 2" xfId="17805"/>
    <cellStyle name="40 % – Zvýraznění5 3 2 7 3 2 3" xfId="29215"/>
    <cellStyle name="40 % – Zvýraznění5 3 2 7 3 2 4" xfId="40592"/>
    <cellStyle name="40 % – Zvýraznění5 3 2 7 3 3" xfId="21666"/>
    <cellStyle name="40 % – Zvýraznění5 3 2 7 3 3 2" xfId="33049"/>
    <cellStyle name="40 % – Zvýraznění5 3 2 7 3 3 3" xfId="44426"/>
    <cellStyle name="40 % – Zvýraznění5 3 2 7 3 4" xfId="14043"/>
    <cellStyle name="40 % – Zvýraznění5 3 2 7 3 5" xfId="25459"/>
    <cellStyle name="40 % – Zvýraznění5 3 2 7 3 6" xfId="36834"/>
    <cellStyle name="40 % – Zvýraznění5 3 2 7 4" xfId="5171"/>
    <cellStyle name="40 % – Zvýraznění5 3 2 7 4 2" xfId="10257"/>
    <cellStyle name="40 % – Zvýraznění5 3 2 7 4 2 2" xfId="17806"/>
    <cellStyle name="40 % – Zvýraznění5 3 2 7 4 2 3" xfId="29216"/>
    <cellStyle name="40 % – Zvýraznění5 3 2 7 4 2 4" xfId="40593"/>
    <cellStyle name="40 % – Zvýraznění5 3 2 7 4 3" xfId="21667"/>
    <cellStyle name="40 % – Zvýraznění5 3 2 7 4 3 2" xfId="33050"/>
    <cellStyle name="40 % – Zvýraznění5 3 2 7 4 3 3" xfId="44427"/>
    <cellStyle name="40 % – Zvýraznění5 3 2 7 4 4" xfId="14044"/>
    <cellStyle name="40 % – Zvýraznění5 3 2 7 4 5" xfId="25460"/>
    <cellStyle name="40 % – Zvýraznění5 3 2 7 4 6" xfId="36835"/>
    <cellStyle name="40 % – Zvýraznění5 3 2 7 5" xfId="10254"/>
    <cellStyle name="40 % – Zvýraznění5 3 2 7 5 2" xfId="15932"/>
    <cellStyle name="40 % – Zvýraznění5 3 2 7 5 3" xfId="27342"/>
    <cellStyle name="40 % – Zvýraznění5 3 2 7 5 4" xfId="38719"/>
    <cellStyle name="40 % – Zvýraznění5 3 2 7 6" xfId="21664"/>
    <cellStyle name="40 % – Zvýraznění5 3 2 7 6 2" xfId="33047"/>
    <cellStyle name="40 % – Zvýraznění5 3 2 7 6 3" xfId="44424"/>
    <cellStyle name="40 % – Zvýraznění5 3 2 7 7" xfId="14041"/>
    <cellStyle name="40 % – Zvýraznění5 3 2 7 8" xfId="25457"/>
    <cellStyle name="40 % – Zvýraznění5 3 2 7 9" xfId="36832"/>
    <cellStyle name="40 % – Zvýraznění5 3 2 8" xfId="5172"/>
    <cellStyle name="40 % – Zvýraznění5 3 2 8 2" xfId="5173"/>
    <cellStyle name="40 % – Zvýraznění5 3 2 8 2 2" xfId="10259"/>
    <cellStyle name="40 % – Zvýraznění5 3 2 8 2 2 2" xfId="17807"/>
    <cellStyle name="40 % – Zvýraznění5 3 2 8 2 2 3" xfId="29217"/>
    <cellStyle name="40 % – Zvýraznění5 3 2 8 2 2 4" xfId="40594"/>
    <cellStyle name="40 % – Zvýraznění5 3 2 8 2 3" xfId="21669"/>
    <cellStyle name="40 % – Zvýraznění5 3 2 8 2 3 2" xfId="33052"/>
    <cellStyle name="40 % – Zvýraznění5 3 2 8 2 3 3" xfId="44429"/>
    <cellStyle name="40 % – Zvýraznění5 3 2 8 2 4" xfId="14046"/>
    <cellStyle name="40 % – Zvýraznění5 3 2 8 2 5" xfId="25462"/>
    <cellStyle name="40 % – Zvýraznění5 3 2 8 2 6" xfId="36837"/>
    <cellStyle name="40 % – Zvýraznění5 3 2 8 3" xfId="5174"/>
    <cellStyle name="40 % – Zvýraznění5 3 2 8 3 2" xfId="10260"/>
    <cellStyle name="40 % – Zvýraznění5 3 2 8 3 2 2" xfId="17808"/>
    <cellStyle name="40 % – Zvýraznění5 3 2 8 3 2 3" xfId="29218"/>
    <cellStyle name="40 % – Zvýraznění5 3 2 8 3 2 4" xfId="40595"/>
    <cellStyle name="40 % – Zvýraznění5 3 2 8 3 3" xfId="21670"/>
    <cellStyle name="40 % – Zvýraznění5 3 2 8 3 3 2" xfId="33053"/>
    <cellStyle name="40 % – Zvýraznění5 3 2 8 3 3 3" xfId="44430"/>
    <cellStyle name="40 % – Zvýraznění5 3 2 8 3 4" xfId="14047"/>
    <cellStyle name="40 % – Zvýraznění5 3 2 8 3 5" xfId="25463"/>
    <cellStyle name="40 % – Zvýraznění5 3 2 8 3 6" xfId="36838"/>
    <cellStyle name="40 % – Zvýraznění5 3 2 8 4" xfId="5175"/>
    <cellStyle name="40 % – Zvýraznění5 3 2 8 4 2" xfId="10261"/>
    <cellStyle name="40 % – Zvýraznění5 3 2 8 4 2 2" xfId="17809"/>
    <cellStyle name="40 % – Zvýraznění5 3 2 8 4 2 3" xfId="29219"/>
    <cellStyle name="40 % – Zvýraznění5 3 2 8 4 2 4" xfId="40596"/>
    <cellStyle name="40 % – Zvýraznění5 3 2 8 4 3" xfId="21671"/>
    <cellStyle name="40 % – Zvýraznění5 3 2 8 4 3 2" xfId="33054"/>
    <cellStyle name="40 % – Zvýraznění5 3 2 8 4 3 3" xfId="44431"/>
    <cellStyle name="40 % – Zvýraznění5 3 2 8 4 4" xfId="14048"/>
    <cellStyle name="40 % – Zvýraznění5 3 2 8 4 5" xfId="25464"/>
    <cellStyle name="40 % – Zvýraznění5 3 2 8 4 6" xfId="36839"/>
    <cellStyle name="40 % – Zvýraznění5 3 2 8 5" xfId="10258"/>
    <cellStyle name="40 % – Zvýraznění5 3 2 8 5 2" xfId="16015"/>
    <cellStyle name="40 % – Zvýraznění5 3 2 8 5 3" xfId="27425"/>
    <cellStyle name="40 % – Zvýraznění5 3 2 8 5 4" xfId="38802"/>
    <cellStyle name="40 % – Zvýraznění5 3 2 8 6" xfId="21668"/>
    <cellStyle name="40 % – Zvýraznění5 3 2 8 6 2" xfId="33051"/>
    <cellStyle name="40 % – Zvýraznění5 3 2 8 6 3" xfId="44428"/>
    <cellStyle name="40 % – Zvýraznění5 3 2 8 7" xfId="14045"/>
    <cellStyle name="40 % – Zvýraznění5 3 2 8 8" xfId="25461"/>
    <cellStyle name="40 % – Zvýraznění5 3 2 8 9" xfId="36836"/>
    <cellStyle name="40 % – Zvýraznění5 3 2 9" xfId="5176"/>
    <cellStyle name="40 % – Zvýraznění5 3 2 9 2" xfId="10262"/>
    <cellStyle name="40 % – Zvýraznění5 3 2 9 2 2" xfId="17810"/>
    <cellStyle name="40 % – Zvýraznění5 3 2 9 2 3" xfId="29220"/>
    <cellStyle name="40 % – Zvýraznění5 3 2 9 2 4" xfId="40597"/>
    <cellStyle name="40 % – Zvýraznění5 3 2 9 3" xfId="21672"/>
    <cellStyle name="40 % – Zvýraznění5 3 2 9 3 2" xfId="33055"/>
    <cellStyle name="40 % – Zvýraznění5 3 2 9 3 3" xfId="44432"/>
    <cellStyle name="40 % – Zvýraznění5 3 2 9 4" xfId="14049"/>
    <cellStyle name="40 % – Zvýraznění5 3 2 9 5" xfId="25465"/>
    <cellStyle name="40 % – Zvýraznění5 3 2 9 6" xfId="36840"/>
    <cellStyle name="40 % – Zvýraznění5 3 20" xfId="5177"/>
    <cellStyle name="40 % – Zvýraznění5 3 20 2" xfId="5178"/>
    <cellStyle name="40 % – Zvýraznění5 3 21" xfId="5179"/>
    <cellStyle name="40 % – Zvýraznění5 3 21 2" xfId="10263"/>
    <cellStyle name="40 % – Zvýraznění5 3 21 2 2" xfId="18755"/>
    <cellStyle name="40 % – Zvýraznění5 3 21 2 3" xfId="30149"/>
    <cellStyle name="40 % – Zvýraznění5 3 21 2 4" xfId="41526"/>
    <cellStyle name="40 % – Zvýraznění5 3 21 3" xfId="21673"/>
    <cellStyle name="40 % – Zvýraznění5 3 21 3 2" xfId="33056"/>
    <cellStyle name="40 % – Zvýraznění5 3 21 3 3" xfId="44433"/>
    <cellStyle name="40 % – Zvýraznění5 3 21 4" xfId="14050"/>
    <cellStyle name="40 % – Zvýraznění5 3 21 5" xfId="25466"/>
    <cellStyle name="40 % – Zvýraznění5 3 21 6" xfId="36841"/>
    <cellStyle name="40 % – Zvýraznění5 3 22" xfId="15180"/>
    <cellStyle name="40 % – Zvýraznění5 3 22 2" xfId="26593"/>
    <cellStyle name="40 % – Zvýraznění5 3 22 3" xfId="37970"/>
    <cellStyle name="40 % – Zvýraznění5 3 3" xfId="554"/>
    <cellStyle name="40 % – Zvýraznění5 3 3 10" xfId="5180"/>
    <cellStyle name="40 % – Zvýraznění5 3 3 10 2" xfId="10264"/>
    <cellStyle name="40 % – Zvýraznění5 3 3 10 2 2" xfId="17811"/>
    <cellStyle name="40 % – Zvýraznění5 3 3 10 2 3" xfId="29221"/>
    <cellStyle name="40 % – Zvýraznění5 3 3 10 2 4" xfId="40598"/>
    <cellStyle name="40 % – Zvýraznění5 3 3 10 3" xfId="21674"/>
    <cellStyle name="40 % – Zvýraznění5 3 3 10 3 2" xfId="33057"/>
    <cellStyle name="40 % – Zvýraznění5 3 3 10 3 3" xfId="44434"/>
    <cellStyle name="40 % – Zvýraznění5 3 3 10 4" xfId="14051"/>
    <cellStyle name="40 % – Zvýraznění5 3 3 10 5" xfId="25467"/>
    <cellStyle name="40 % – Zvýraznění5 3 3 10 6" xfId="36842"/>
    <cellStyle name="40 % – Zvýraznění5 3 3 11" xfId="5181"/>
    <cellStyle name="40 % – Zvýraznění5 3 3 11 2" xfId="10265"/>
    <cellStyle name="40 % – Zvýraznění5 3 3 11 2 2" xfId="18690"/>
    <cellStyle name="40 % – Zvýraznění5 3 3 11 2 3" xfId="30084"/>
    <cellStyle name="40 % – Zvýraznění5 3 3 11 2 4" xfId="41461"/>
    <cellStyle name="40 % – Zvýraznění5 3 3 11 3" xfId="21675"/>
    <cellStyle name="40 % – Zvýraznění5 3 3 11 3 2" xfId="33058"/>
    <cellStyle name="40 % – Zvýraznění5 3 3 11 3 3" xfId="44435"/>
    <cellStyle name="40 % – Zvýraznění5 3 3 11 4" xfId="14052"/>
    <cellStyle name="40 % – Zvýraznění5 3 3 11 5" xfId="25468"/>
    <cellStyle name="40 % – Zvýraznění5 3 3 11 6" xfId="36843"/>
    <cellStyle name="40 % – Zvýraznění5 3 3 12" xfId="7790"/>
    <cellStyle name="40 % – Zvýraznění5 3 3 12 2" xfId="15435"/>
    <cellStyle name="40 % – Zvýraznění5 3 3 12 3" xfId="26848"/>
    <cellStyle name="40 % – Zvýraznění5 3 3 12 4" xfId="38225"/>
    <cellStyle name="40 % – Zvýraznění5 3 3 13" xfId="19193"/>
    <cellStyle name="40 % – Zvýraznění5 3 3 13 2" xfId="30583"/>
    <cellStyle name="40 % – Zvýraznění5 3 3 13 3" xfId="41960"/>
    <cellStyle name="40 % – Zvýraznění5 3 3 14" xfId="11577"/>
    <cellStyle name="40 % – Zvýraznění5 3 3 15" xfId="22993"/>
    <cellStyle name="40 % – Zvýraznění5 3 3 16" xfId="34368"/>
    <cellStyle name="40 % – Zvýraznění5 3 3 2" xfId="5182"/>
    <cellStyle name="40 % – Zvýraznění5 3 3 2 2" xfId="5183"/>
    <cellStyle name="40 % – Zvýraznění5 3 3 2 2 2" xfId="10267"/>
    <cellStyle name="40 % – Zvýraznění5 3 3 2 2 2 2" xfId="17812"/>
    <cellStyle name="40 % – Zvýraznění5 3 3 2 2 2 3" xfId="29222"/>
    <cellStyle name="40 % – Zvýraznění5 3 3 2 2 2 4" xfId="40599"/>
    <cellStyle name="40 % – Zvýraznění5 3 3 2 2 3" xfId="21677"/>
    <cellStyle name="40 % – Zvýraznění5 3 3 2 2 3 2" xfId="33060"/>
    <cellStyle name="40 % – Zvýraznění5 3 3 2 2 3 3" xfId="44437"/>
    <cellStyle name="40 % – Zvýraznění5 3 3 2 2 4" xfId="14054"/>
    <cellStyle name="40 % – Zvýraznění5 3 3 2 2 5" xfId="25470"/>
    <cellStyle name="40 % – Zvýraznění5 3 3 2 2 6" xfId="36845"/>
    <cellStyle name="40 % – Zvýraznění5 3 3 2 3" xfId="5184"/>
    <cellStyle name="40 % – Zvýraznění5 3 3 2 3 2" xfId="10268"/>
    <cellStyle name="40 % – Zvýraznění5 3 3 2 3 2 2" xfId="17813"/>
    <cellStyle name="40 % – Zvýraznění5 3 3 2 3 2 3" xfId="29223"/>
    <cellStyle name="40 % – Zvýraznění5 3 3 2 3 2 4" xfId="40600"/>
    <cellStyle name="40 % – Zvýraznění5 3 3 2 3 3" xfId="21678"/>
    <cellStyle name="40 % – Zvýraznění5 3 3 2 3 3 2" xfId="33061"/>
    <cellStyle name="40 % – Zvýraznění5 3 3 2 3 3 3" xfId="44438"/>
    <cellStyle name="40 % – Zvýraznění5 3 3 2 3 4" xfId="14055"/>
    <cellStyle name="40 % – Zvýraznění5 3 3 2 3 5" xfId="25471"/>
    <cellStyle name="40 % – Zvýraznění5 3 3 2 3 6" xfId="36846"/>
    <cellStyle name="40 % – Zvýraznění5 3 3 2 4" xfId="5185"/>
    <cellStyle name="40 % – Zvýraznění5 3 3 2 4 2" xfId="10269"/>
    <cellStyle name="40 % – Zvýraznění5 3 3 2 4 2 2" xfId="17814"/>
    <cellStyle name="40 % – Zvýraznění5 3 3 2 4 2 3" xfId="29224"/>
    <cellStyle name="40 % – Zvýraznění5 3 3 2 4 2 4" xfId="40601"/>
    <cellStyle name="40 % – Zvýraznění5 3 3 2 4 3" xfId="21679"/>
    <cellStyle name="40 % – Zvýraznění5 3 3 2 4 3 2" xfId="33062"/>
    <cellStyle name="40 % – Zvýraznění5 3 3 2 4 3 3" xfId="44439"/>
    <cellStyle name="40 % – Zvýraznění5 3 3 2 4 4" xfId="14056"/>
    <cellStyle name="40 % – Zvýraznění5 3 3 2 4 5" xfId="25472"/>
    <cellStyle name="40 % – Zvýraznění5 3 3 2 4 6" xfId="36847"/>
    <cellStyle name="40 % – Zvýraznění5 3 3 2 5" xfId="10266"/>
    <cellStyle name="40 % – Zvýraznění5 3 3 2 5 2" xfId="15496"/>
    <cellStyle name="40 % – Zvýraznění5 3 3 2 5 3" xfId="26907"/>
    <cellStyle name="40 % – Zvýraznění5 3 3 2 5 4" xfId="38284"/>
    <cellStyle name="40 % – Zvýraznění5 3 3 2 6" xfId="21676"/>
    <cellStyle name="40 % – Zvýraznění5 3 3 2 6 2" xfId="33059"/>
    <cellStyle name="40 % – Zvýraznění5 3 3 2 6 3" xfId="44436"/>
    <cellStyle name="40 % – Zvýraznění5 3 3 2 7" xfId="14053"/>
    <cellStyle name="40 % – Zvýraznění5 3 3 2 8" xfId="25469"/>
    <cellStyle name="40 % – Zvýraznění5 3 3 2 9" xfId="36844"/>
    <cellStyle name="40 % – Zvýraznění5 3 3 3" xfId="5186"/>
    <cellStyle name="40 % – Zvýraznění5 3 3 3 2" xfId="5187"/>
    <cellStyle name="40 % – Zvýraznění5 3 3 3 2 2" xfId="10271"/>
    <cellStyle name="40 % – Zvýraznění5 3 3 3 2 2 2" xfId="17815"/>
    <cellStyle name="40 % – Zvýraznění5 3 3 3 2 2 3" xfId="29225"/>
    <cellStyle name="40 % – Zvýraznění5 3 3 3 2 2 4" xfId="40602"/>
    <cellStyle name="40 % – Zvýraznění5 3 3 3 2 3" xfId="21681"/>
    <cellStyle name="40 % – Zvýraznění5 3 3 3 2 3 2" xfId="33064"/>
    <cellStyle name="40 % – Zvýraznění5 3 3 3 2 3 3" xfId="44441"/>
    <cellStyle name="40 % – Zvýraznění5 3 3 3 2 4" xfId="14058"/>
    <cellStyle name="40 % – Zvýraznění5 3 3 3 2 5" xfId="25474"/>
    <cellStyle name="40 % – Zvýraznění5 3 3 3 2 6" xfId="36849"/>
    <cellStyle name="40 % – Zvýraznění5 3 3 3 3" xfId="5188"/>
    <cellStyle name="40 % – Zvýraznění5 3 3 3 3 2" xfId="10272"/>
    <cellStyle name="40 % – Zvýraznění5 3 3 3 3 2 2" xfId="17816"/>
    <cellStyle name="40 % – Zvýraznění5 3 3 3 3 2 3" xfId="29226"/>
    <cellStyle name="40 % – Zvýraznění5 3 3 3 3 2 4" xfId="40603"/>
    <cellStyle name="40 % – Zvýraznění5 3 3 3 3 3" xfId="21682"/>
    <cellStyle name="40 % – Zvýraznění5 3 3 3 3 3 2" xfId="33065"/>
    <cellStyle name="40 % – Zvýraznění5 3 3 3 3 3 3" xfId="44442"/>
    <cellStyle name="40 % – Zvýraznění5 3 3 3 3 4" xfId="14059"/>
    <cellStyle name="40 % – Zvýraznění5 3 3 3 3 5" xfId="25475"/>
    <cellStyle name="40 % – Zvýraznění5 3 3 3 3 6" xfId="36850"/>
    <cellStyle name="40 % – Zvýraznění5 3 3 3 4" xfId="5189"/>
    <cellStyle name="40 % – Zvýraznění5 3 3 3 4 2" xfId="10273"/>
    <cellStyle name="40 % – Zvýraznění5 3 3 3 4 2 2" xfId="17817"/>
    <cellStyle name="40 % – Zvýraznění5 3 3 3 4 2 3" xfId="29227"/>
    <cellStyle name="40 % – Zvýraznění5 3 3 3 4 2 4" xfId="40604"/>
    <cellStyle name="40 % – Zvýraznění5 3 3 3 4 3" xfId="21683"/>
    <cellStyle name="40 % – Zvýraznění5 3 3 3 4 3 2" xfId="33066"/>
    <cellStyle name="40 % – Zvýraznění5 3 3 3 4 3 3" xfId="44443"/>
    <cellStyle name="40 % – Zvýraznění5 3 3 3 4 4" xfId="14060"/>
    <cellStyle name="40 % – Zvýraznění5 3 3 3 4 5" xfId="25476"/>
    <cellStyle name="40 % – Zvýraznění5 3 3 3 4 6" xfId="36851"/>
    <cellStyle name="40 % – Zvýraznění5 3 3 3 5" xfId="10270"/>
    <cellStyle name="40 % – Zvýraznění5 3 3 3 5 2" xfId="15649"/>
    <cellStyle name="40 % – Zvýraznění5 3 3 3 5 3" xfId="27059"/>
    <cellStyle name="40 % – Zvýraznění5 3 3 3 5 4" xfId="38436"/>
    <cellStyle name="40 % – Zvýraznění5 3 3 3 6" xfId="21680"/>
    <cellStyle name="40 % – Zvýraznění5 3 3 3 6 2" xfId="33063"/>
    <cellStyle name="40 % – Zvýraznění5 3 3 3 6 3" xfId="44440"/>
    <cellStyle name="40 % – Zvýraznění5 3 3 3 7" xfId="14057"/>
    <cellStyle name="40 % – Zvýraznění5 3 3 3 8" xfId="25473"/>
    <cellStyle name="40 % – Zvýraznění5 3 3 3 9" xfId="36848"/>
    <cellStyle name="40 % – Zvýraznění5 3 3 4" xfId="5190"/>
    <cellStyle name="40 % – Zvýraznění5 3 3 4 2" xfId="5191"/>
    <cellStyle name="40 % – Zvýraznění5 3 3 4 2 2" xfId="10275"/>
    <cellStyle name="40 % – Zvýraznění5 3 3 4 2 2 2" xfId="17818"/>
    <cellStyle name="40 % – Zvýraznění5 3 3 4 2 2 3" xfId="29228"/>
    <cellStyle name="40 % – Zvýraznění5 3 3 4 2 2 4" xfId="40605"/>
    <cellStyle name="40 % – Zvýraznění5 3 3 4 2 3" xfId="21685"/>
    <cellStyle name="40 % – Zvýraznění5 3 3 4 2 3 2" xfId="33068"/>
    <cellStyle name="40 % – Zvýraznění5 3 3 4 2 3 3" xfId="44445"/>
    <cellStyle name="40 % – Zvýraznění5 3 3 4 2 4" xfId="14062"/>
    <cellStyle name="40 % – Zvýraznění5 3 3 4 2 5" xfId="25478"/>
    <cellStyle name="40 % – Zvýraznění5 3 3 4 2 6" xfId="36853"/>
    <cellStyle name="40 % – Zvýraznění5 3 3 4 3" xfId="5192"/>
    <cellStyle name="40 % – Zvýraznění5 3 3 4 3 2" xfId="10276"/>
    <cellStyle name="40 % – Zvýraznění5 3 3 4 3 2 2" xfId="17819"/>
    <cellStyle name="40 % – Zvýraznění5 3 3 4 3 2 3" xfId="29229"/>
    <cellStyle name="40 % – Zvýraznění5 3 3 4 3 2 4" xfId="40606"/>
    <cellStyle name="40 % – Zvýraznění5 3 3 4 3 3" xfId="21686"/>
    <cellStyle name="40 % – Zvýraznění5 3 3 4 3 3 2" xfId="33069"/>
    <cellStyle name="40 % – Zvýraznění5 3 3 4 3 3 3" xfId="44446"/>
    <cellStyle name="40 % – Zvýraznění5 3 3 4 3 4" xfId="14063"/>
    <cellStyle name="40 % – Zvýraznění5 3 3 4 3 5" xfId="25479"/>
    <cellStyle name="40 % – Zvýraznění5 3 3 4 3 6" xfId="36854"/>
    <cellStyle name="40 % – Zvýraznění5 3 3 4 4" xfId="5193"/>
    <cellStyle name="40 % – Zvýraznění5 3 3 4 4 2" xfId="10277"/>
    <cellStyle name="40 % – Zvýraznění5 3 3 4 4 2 2" xfId="17820"/>
    <cellStyle name="40 % – Zvýraznění5 3 3 4 4 2 3" xfId="29230"/>
    <cellStyle name="40 % – Zvýraznění5 3 3 4 4 2 4" xfId="40607"/>
    <cellStyle name="40 % – Zvýraznění5 3 3 4 4 3" xfId="21687"/>
    <cellStyle name="40 % – Zvýraznění5 3 3 4 4 3 2" xfId="33070"/>
    <cellStyle name="40 % – Zvýraznění5 3 3 4 4 3 3" xfId="44447"/>
    <cellStyle name="40 % – Zvýraznění5 3 3 4 4 4" xfId="14064"/>
    <cellStyle name="40 % – Zvýraznění5 3 3 4 4 5" xfId="25480"/>
    <cellStyle name="40 % – Zvýraznění5 3 3 4 4 6" xfId="36855"/>
    <cellStyle name="40 % – Zvýraznění5 3 3 4 5" xfId="10274"/>
    <cellStyle name="40 % – Zvýraznění5 3 3 4 5 2" xfId="15729"/>
    <cellStyle name="40 % – Zvýraznění5 3 3 4 5 3" xfId="27139"/>
    <cellStyle name="40 % – Zvýraznění5 3 3 4 5 4" xfId="38516"/>
    <cellStyle name="40 % – Zvýraznění5 3 3 4 6" xfId="21684"/>
    <cellStyle name="40 % – Zvýraznění5 3 3 4 6 2" xfId="33067"/>
    <cellStyle name="40 % – Zvýraznění5 3 3 4 6 3" xfId="44444"/>
    <cellStyle name="40 % – Zvýraznění5 3 3 4 7" xfId="14061"/>
    <cellStyle name="40 % – Zvýraznění5 3 3 4 8" xfId="25477"/>
    <cellStyle name="40 % – Zvýraznění5 3 3 4 9" xfId="36852"/>
    <cellStyle name="40 % – Zvýraznění5 3 3 5" xfId="5194"/>
    <cellStyle name="40 % – Zvýraznění5 3 3 5 2" xfId="5195"/>
    <cellStyle name="40 % – Zvýraznění5 3 3 5 2 2" xfId="10279"/>
    <cellStyle name="40 % – Zvýraznění5 3 3 5 2 2 2" xfId="17821"/>
    <cellStyle name="40 % – Zvýraznění5 3 3 5 2 2 3" xfId="29231"/>
    <cellStyle name="40 % – Zvýraznění5 3 3 5 2 2 4" xfId="40608"/>
    <cellStyle name="40 % – Zvýraznění5 3 3 5 2 3" xfId="21689"/>
    <cellStyle name="40 % – Zvýraznění5 3 3 5 2 3 2" xfId="33072"/>
    <cellStyle name="40 % – Zvýraznění5 3 3 5 2 3 3" xfId="44449"/>
    <cellStyle name="40 % – Zvýraznění5 3 3 5 2 4" xfId="14066"/>
    <cellStyle name="40 % – Zvýraznění5 3 3 5 2 5" xfId="25482"/>
    <cellStyle name="40 % – Zvýraznění5 3 3 5 2 6" xfId="36857"/>
    <cellStyle name="40 % – Zvýraznění5 3 3 5 3" xfId="5196"/>
    <cellStyle name="40 % – Zvýraznění5 3 3 5 3 2" xfId="10280"/>
    <cellStyle name="40 % – Zvýraznění5 3 3 5 3 2 2" xfId="17822"/>
    <cellStyle name="40 % – Zvýraznění5 3 3 5 3 2 3" xfId="29232"/>
    <cellStyle name="40 % – Zvýraznění5 3 3 5 3 2 4" xfId="40609"/>
    <cellStyle name="40 % – Zvýraznění5 3 3 5 3 3" xfId="21690"/>
    <cellStyle name="40 % – Zvýraznění5 3 3 5 3 3 2" xfId="33073"/>
    <cellStyle name="40 % – Zvýraznění5 3 3 5 3 3 3" xfId="44450"/>
    <cellStyle name="40 % – Zvýraznění5 3 3 5 3 4" xfId="14067"/>
    <cellStyle name="40 % – Zvýraznění5 3 3 5 3 5" xfId="25483"/>
    <cellStyle name="40 % – Zvýraznění5 3 3 5 3 6" xfId="36858"/>
    <cellStyle name="40 % – Zvýraznění5 3 3 5 4" xfId="5197"/>
    <cellStyle name="40 % – Zvýraznění5 3 3 5 4 2" xfId="10281"/>
    <cellStyle name="40 % – Zvýraznění5 3 3 5 4 2 2" xfId="17823"/>
    <cellStyle name="40 % – Zvýraznění5 3 3 5 4 2 3" xfId="29233"/>
    <cellStyle name="40 % – Zvýraznění5 3 3 5 4 2 4" xfId="40610"/>
    <cellStyle name="40 % – Zvýraznění5 3 3 5 4 3" xfId="21691"/>
    <cellStyle name="40 % – Zvýraznění5 3 3 5 4 3 2" xfId="33074"/>
    <cellStyle name="40 % – Zvýraznění5 3 3 5 4 3 3" xfId="44451"/>
    <cellStyle name="40 % – Zvýraznění5 3 3 5 4 4" xfId="14068"/>
    <cellStyle name="40 % – Zvýraznění5 3 3 5 4 5" xfId="25484"/>
    <cellStyle name="40 % – Zvýraznění5 3 3 5 4 6" xfId="36859"/>
    <cellStyle name="40 % – Zvýraznění5 3 3 5 5" xfId="10278"/>
    <cellStyle name="40 % – Zvýraznění5 3 3 5 5 2" xfId="15811"/>
    <cellStyle name="40 % – Zvýraznění5 3 3 5 5 3" xfId="27221"/>
    <cellStyle name="40 % – Zvýraznění5 3 3 5 5 4" xfId="38598"/>
    <cellStyle name="40 % – Zvýraznění5 3 3 5 6" xfId="21688"/>
    <cellStyle name="40 % – Zvýraznění5 3 3 5 6 2" xfId="33071"/>
    <cellStyle name="40 % – Zvýraznění5 3 3 5 6 3" xfId="44448"/>
    <cellStyle name="40 % – Zvýraznění5 3 3 5 7" xfId="14065"/>
    <cellStyle name="40 % – Zvýraznění5 3 3 5 8" xfId="25481"/>
    <cellStyle name="40 % – Zvýraznění5 3 3 5 9" xfId="36856"/>
    <cellStyle name="40 % – Zvýraznění5 3 3 6" xfId="5198"/>
    <cellStyle name="40 % – Zvýraznění5 3 3 6 2" xfId="5199"/>
    <cellStyle name="40 % – Zvýraznění5 3 3 6 2 2" xfId="10283"/>
    <cellStyle name="40 % – Zvýraznění5 3 3 6 2 2 2" xfId="17824"/>
    <cellStyle name="40 % – Zvýraznění5 3 3 6 2 2 3" xfId="29234"/>
    <cellStyle name="40 % – Zvýraznění5 3 3 6 2 2 4" xfId="40611"/>
    <cellStyle name="40 % – Zvýraznění5 3 3 6 2 3" xfId="21693"/>
    <cellStyle name="40 % – Zvýraznění5 3 3 6 2 3 2" xfId="33076"/>
    <cellStyle name="40 % – Zvýraznění5 3 3 6 2 3 3" xfId="44453"/>
    <cellStyle name="40 % – Zvýraznění5 3 3 6 2 4" xfId="14070"/>
    <cellStyle name="40 % – Zvýraznění5 3 3 6 2 5" xfId="25486"/>
    <cellStyle name="40 % – Zvýraznění5 3 3 6 2 6" xfId="36861"/>
    <cellStyle name="40 % – Zvýraznění5 3 3 6 3" xfId="5200"/>
    <cellStyle name="40 % – Zvýraznění5 3 3 6 3 2" xfId="10284"/>
    <cellStyle name="40 % – Zvýraznění5 3 3 6 3 2 2" xfId="17825"/>
    <cellStyle name="40 % – Zvýraznění5 3 3 6 3 2 3" xfId="29235"/>
    <cellStyle name="40 % – Zvýraznění5 3 3 6 3 2 4" xfId="40612"/>
    <cellStyle name="40 % – Zvýraznění5 3 3 6 3 3" xfId="21694"/>
    <cellStyle name="40 % – Zvýraznění5 3 3 6 3 3 2" xfId="33077"/>
    <cellStyle name="40 % – Zvýraznění5 3 3 6 3 3 3" xfId="44454"/>
    <cellStyle name="40 % – Zvýraznění5 3 3 6 3 4" xfId="14071"/>
    <cellStyle name="40 % – Zvýraznění5 3 3 6 3 5" xfId="25487"/>
    <cellStyle name="40 % – Zvýraznění5 3 3 6 3 6" xfId="36862"/>
    <cellStyle name="40 % – Zvýraznění5 3 3 6 4" xfId="5201"/>
    <cellStyle name="40 % – Zvýraznění5 3 3 6 4 2" xfId="10285"/>
    <cellStyle name="40 % – Zvýraznění5 3 3 6 4 2 2" xfId="17826"/>
    <cellStyle name="40 % – Zvýraznění5 3 3 6 4 2 3" xfId="29236"/>
    <cellStyle name="40 % – Zvýraznění5 3 3 6 4 2 4" xfId="40613"/>
    <cellStyle name="40 % – Zvýraznění5 3 3 6 4 3" xfId="21695"/>
    <cellStyle name="40 % – Zvýraznění5 3 3 6 4 3 2" xfId="33078"/>
    <cellStyle name="40 % – Zvýraznění5 3 3 6 4 3 3" xfId="44455"/>
    <cellStyle name="40 % – Zvýraznění5 3 3 6 4 4" xfId="14072"/>
    <cellStyle name="40 % – Zvýraznění5 3 3 6 4 5" xfId="25488"/>
    <cellStyle name="40 % – Zvýraznění5 3 3 6 4 6" xfId="36863"/>
    <cellStyle name="40 % – Zvýraznění5 3 3 6 5" xfId="10282"/>
    <cellStyle name="40 % – Zvýraznění5 3 3 6 5 2" xfId="15904"/>
    <cellStyle name="40 % – Zvýraznění5 3 3 6 5 3" xfId="27314"/>
    <cellStyle name="40 % – Zvýraznění5 3 3 6 5 4" xfId="38691"/>
    <cellStyle name="40 % – Zvýraznění5 3 3 6 6" xfId="21692"/>
    <cellStyle name="40 % – Zvýraznění5 3 3 6 6 2" xfId="33075"/>
    <cellStyle name="40 % – Zvýraznění5 3 3 6 6 3" xfId="44452"/>
    <cellStyle name="40 % – Zvýraznění5 3 3 6 7" xfId="14069"/>
    <cellStyle name="40 % – Zvýraznění5 3 3 6 8" xfId="25485"/>
    <cellStyle name="40 % – Zvýraznění5 3 3 6 9" xfId="36860"/>
    <cellStyle name="40 % – Zvýraznění5 3 3 7" xfId="5202"/>
    <cellStyle name="40 % – Zvýraznění5 3 3 7 2" xfId="5203"/>
    <cellStyle name="40 % – Zvýraznění5 3 3 7 2 2" xfId="10287"/>
    <cellStyle name="40 % – Zvýraznění5 3 3 7 2 2 2" xfId="17827"/>
    <cellStyle name="40 % – Zvýraznění5 3 3 7 2 2 3" xfId="29237"/>
    <cellStyle name="40 % – Zvýraznění5 3 3 7 2 2 4" xfId="40614"/>
    <cellStyle name="40 % – Zvýraznění5 3 3 7 2 3" xfId="21697"/>
    <cellStyle name="40 % – Zvýraznění5 3 3 7 2 3 2" xfId="33080"/>
    <cellStyle name="40 % – Zvýraznění5 3 3 7 2 3 3" xfId="44457"/>
    <cellStyle name="40 % – Zvýraznění5 3 3 7 2 4" xfId="14074"/>
    <cellStyle name="40 % – Zvýraznění5 3 3 7 2 5" xfId="25490"/>
    <cellStyle name="40 % – Zvýraznění5 3 3 7 2 6" xfId="36865"/>
    <cellStyle name="40 % – Zvýraznění5 3 3 7 3" xfId="5204"/>
    <cellStyle name="40 % – Zvýraznění5 3 3 7 3 2" xfId="10288"/>
    <cellStyle name="40 % – Zvýraznění5 3 3 7 3 2 2" xfId="17828"/>
    <cellStyle name="40 % – Zvýraznění5 3 3 7 3 2 3" xfId="29238"/>
    <cellStyle name="40 % – Zvýraznění5 3 3 7 3 2 4" xfId="40615"/>
    <cellStyle name="40 % – Zvýraznění5 3 3 7 3 3" xfId="21698"/>
    <cellStyle name="40 % – Zvýraznění5 3 3 7 3 3 2" xfId="33081"/>
    <cellStyle name="40 % – Zvýraznění5 3 3 7 3 3 3" xfId="44458"/>
    <cellStyle name="40 % – Zvýraznění5 3 3 7 3 4" xfId="14075"/>
    <cellStyle name="40 % – Zvýraznění5 3 3 7 3 5" xfId="25491"/>
    <cellStyle name="40 % – Zvýraznění5 3 3 7 3 6" xfId="36866"/>
    <cellStyle name="40 % – Zvýraznění5 3 3 7 4" xfId="5205"/>
    <cellStyle name="40 % – Zvýraznění5 3 3 7 4 2" xfId="10289"/>
    <cellStyle name="40 % – Zvýraznění5 3 3 7 4 2 2" xfId="17829"/>
    <cellStyle name="40 % – Zvýraznění5 3 3 7 4 2 3" xfId="29239"/>
    <cellStyle name="40 % – Zvýraznění5 3 3 7 4 2 4" xfId="40616"/>
    <cellStyle name="40 % – Zvýraznění5 3 3 7 4 3" xfId="21699"/>
    <cellStyle name="40 % – Zvýraznění5 3 3 7 4 3 2" xfId="33082"/>
    <cellStyle name="40 % – Zvýraznění5 3 3 7 4 3 3" xfId="44459"/>
    <cellStyle name="40 % – Zvýraznění5 3 3 7 4 4" xfId="14076"/>
    <cellStyle name="40 % – Zvýraznění5 3 3 7 4 5" xfId="25492"/>
    <cellStyle name="40 % – Zvýraznění5 3 3 7 4 6" xfId="36867"/>
    <cellStyle name="40 % – Zvýraznění5 3 3 7 5" xfId="10286"/>
    <cellStyle name="40 % – Zvýraznění5 3 3 7 5 2" xfId="15987"/>
    <cellStyle name="40 % – Zvýraznění5 3 3 7 5 3" xfId="27397"/>
    <cellStyle name="40 % – Zvýraznění5 3 3 7 5 4" xfId="38774"/>
    <cellStyle name="40 % – Zvýraznění5 3 3 7 6" xfId="21696"/>
    <cellStyle name="40 % – Zvýraznění5 3 3 7 6 2" xfId="33079"/>
    <cellStyle name="40 % – Zvýraznění5 3 3 7 6 3" xfId="44456"/>
    <cellStyle name="40 % – Zvýraznění5 3 3 7 7" xfId="14073"/>
    <cellStyle name="40 % – Zvýraznění5 3 3 7 8" xfId="25489"/>
    <cellStyle name="40 % – Zvýraznění5 3 3 7 9" xfId="36864"/>
    <cellStyle name="40 % – Zvýraznění5 3 3 8" xfId="5206"/>
    <cellStyle name="40 % – Zvýraznění5 3 3 8 2" xfId="10290"/>
    <cellStyle name="40 % – Zvýraznění5 3 3 8 2 2" xfId="17830"/>
    <cellStyle name="40 % – Zvýraznění5 3 3 8 2 3" xfId="29240"/>
    <cellStyle name="40 % – Zvýraznění5 3 3 8 2 4" xfId="40617"/>
    <cellStyle name="40 % – Zvýraznění5 3 3 8 3" xfId="21700"/>
    <cellStyle name="40 % – Zvýraznění5 3 3 8 3 2" xfId="33083"/>
    <cellStyle name="40 % – Zvýraznění5 3 3 8 3 3" xfId="44460"/>
    <cellStyle name="40 % – Zvýraznění5 3 3 8 4" xfId="14077"/>
    <cellStyle name="40 % – Zvýraznění5 3 3 8 5" xfId="25493"/>
    <cellStyle name="40 % – Zvýraznění5 3 3 8 6" xfId="36868"/>
    <cellStyle name="40 % – Zvýraznění5 3 3 9" xfId="5207"/>
    <cellStyle name="40 % – Zvýraznění5 3 3 9 2" xfId="10291"/>
    <cellStyle name="40 % – Zvýraznění5 3 3 9 2 2" xfId="17831"/>
    <cellStyle name="40 % – Zvýraznění5 3 3 9 2 3" xfId="29241"/>
    <cellStyle name="40 % – Zvýraznění5 3 3 9 2 4" xfId="40618"/>
    <cellStyle name="40 % – Zvýraznění5 3 3 9 3" xfId="21701"/>
    <cellStyle name="40 % – Zvýraznění5 3 3 9 3 2" xfId="33084"/>
    <cellStyle name="40 % – Zvýraznění5 3 3 9 3 3" xfId="44461"/>
    <cellStyle name="40 % – Zvýraznění5 3 3 9 4" xfId="14078"/>
    <cellStyle name="40 % – Zvýraznění5 3 3 9 5" xfId="25494"/>
    <cellStyle name="40 % – Zvýraznění5 3 3 9 6" xfId="36869"/>
    <cellStyle name="40 % – Zvýraznění5 3 4" xfId="555"/>
    <cellStyle name="40 % – Zvýraznění5 3 4 10" xfId="34369"/>
    <cellStyle name="40 % – Zvýraznění5 3 4 2" xfId="5208"/>
    <cellStyle name="40 % – Zvýraznění5 3 4 2 2" xfId="10292"/>
    <cellStyle name="40 % – Zvýraznění5 3 4 2 2 2" xfId="17832"/>
    <cellStyle name="40 % – Zvýraznění5 3 4 2 2 3" xfId="29242"/>
    <cellStyle name="40 % – Zvýraznění5 3 4 2 2 4" xfId="40619"/>
    <cellStyle name="40 % – Zvýraznění5 3 4 2 3" xfId="21702"/>
    <cellStyle name="40 % – Zvýraznění5 3 4 2 3 2" xfId="33085"/>
    <cellStyle name="40 % – Zvýraznění5 3 4 2 3 3" xfId="44462"/>
    <cellStyle name="40 % – Zvýraznění5 3 4 2 4" xfId="14079"/>
    <cellStyle name="40 % – Zvýraznění5 3 4 2 5" xfId="25495"/>
    <cellStyle name="40 % – Zvýraznění5 3 4 2 6" xfId="36870"/>
    <cellStyle name="40 % – Zvýraznění5 3 4 3" xfId="5209"/>
    <cellStyle name="40 % – Zvýraznění5 3 4 3 2" xfId="10293"/>
    <cellStyle name="40 % – Zvýraznění5 3 4 3 2 2" xfId="17833"/>
    <cellStyle name="40 % – Zvýraznění5 3 4 3 2 3" xfId="29243"/>
    <cellStyle name="40 % – Zvýraznění5 3 4 3 2 4" xfId="40620"/>
    <cellStyle name="40 % – Zvýraznění5 3 4 3 3" xfId="21703"/>
    <cellStyle name="40 % – Zvýraznění5 3 4 3 3 2" xfId="33086"/>
    <cellStyle name="40 % – Zvýraznění5 3 4 3 3 3" xfId="44463"/>
    <cellStyle name="40 % – Zvýraznění5 3 4 3 4" xfId="14080"/>
    <cellStyle name="40 % – Zvýraznění5 3 4 3 5" xfId="25496"/>
    <cellStyle name="40 % – Zvýraznění5 3 4 3 6" xfId="36871"/>
    <cellStyle name="40 % – Zvýraznění5 3 4 4" xfId="5210"/>
    <cellStyle name="40 % – Zvýraznění5 3 4 4 2" xfId="10294"/>
    <cellStyle name="40 % – Zvýraznění5 3 4 4 2 2" xfId="17834"/>
    <cellStyle name="40 % – Zvýraznění5 3 4 4 2 3" xfId="29244"/>
    <cellStyle name="40 % – Zvýraznění5 3 4 4 2 4" xfId="40621"/>
    <cellStyle name="40 % – Zvýraznění5 3 4 4 3" xfId="21704"/>
    <cellStyle name="40 % – Zvýraznění5 3 4 4 3 2" xfId="33087"/>
    <cellStyle name="40 % – Zvýraznění5 3 4 4 3 3" xfId="44464"/>
    <cellStyle name="40 % – Zvýraznění5 3 4 4 4" xfId="14081"/>
    <cellStyle name="40 % – Zvýraznění5 3 4 4 5" xfId="25497"/>
    <cellStyle name="40 % – Zvýraznění5 3 4 4 6" xfId="36872"/>
    <cellStyle name="40 % – Zvýraznění5 3 4 5" xfId="5211"/>
    <cellStyle name="40 % – Zvýraznění5 3 4 5 2" xfId="10295"/>
    <cellStyle name="40 % – Zvýraznění5 3 4 5 2 2" xfId="18638"/>
    <cellStyle name="40 % – Zvýraznění5 3 4 5 2 3" xfId="30032"/>
    <cellStyle name="40 % – Zvýraznění5 3 4 5 2 4" xfId="41409"/>
    <cellStyle name="40 % – Zvýraznění5 3 4 5 3" xfId="21705"/>
    <cellStyle name="40 % – Zvýraznění5 3 4 5 3 2" xfId="33088"/>
    <cellStyle name="40 % – Zvýraznění5 3 4 5 3 3" xfId="44465"/>
    <cellStyle name="40 % – Zvýraznění5 3 4 5 4" xfId="14082"/>
    <cellStyle name="40 % – Zvýraznění5 3 4 5 5" xfId="25498"/>
    <cellStyle name="40 % – Zvýraznění5 3 4 5 6" xfId="36873"/>
    <cellStyle name="40 % – Zvýraznění5 3 4 6" xfId="7791"/>
    <cellStyle name="40 % – Zvýraznění5 3 4 6 2" xfId="15391"/>
    <cellStyle name="40 % – Zvýraznění5 3 4 6 3" xfId="26804"/>
    <cellStyle name="40 % – Zvýraznění5 3 4 6 4" xfId="38181"/>
    <cellStyle name="40 % – Zvýraznění5 3 4 7" xfId="19194"/>
    <cellStyle name="40 % – Zvýraznění5 3 4 7 2" xfId="30584"/>
    <cellStyle name="40 % – Zvýraznění5 3 4 7 3" xfId="41961"/>
    <cellStyle name="40 % – Zvýraznění5 3 4 8" xfId="11578"/>
    <cellStyle name="40 % – Zvýraznění5 3 4 9" xfId="22994"/>
    <cellStyle name="40 % – Zvýraznění5 3 5" xfId="556"/>
    <cellStyle name="40 % – Zvýraznění5 3 5 10" xfId="34370"/>
    <cellStyle name="40 % – Zvýraznění5 3 5 2" xfId="5212"/>
    <cellStyle name="40 % – Zvýraznění5 3 5 2 2" xfId="10296"/>
    <cellStyle name="40 % – Zvýraznění5 3 5 2 2 2" xfId="17835"/>
    <cellStyle name="40 % – Zvýraznění5 3 5 2 2 3" xfId="29245"/>
    <cellStyle name="40 % – Zvýraznění5 3 5 2 2 4" xfId="40622"/>
    <cellStyle name="40 % – Zvýraznění5 3 5 2 3" xfId="21706"/>
    <cellStyle name="40 % – Zvýraznění5 3 5 2 3 2" xfId="33089"/>
    <cellStyle name="40 % – Zvýraznění5 3 5 2 3 3" xfId="44466"/>
    <cellStyle name="40 % – Zvýraznění5 3 5 2 4" xfId="14083"/>
    <cellStyle name="40 % – Zvýraznění5 3 5 2 5" xfId="25499"/>
    <cellStyle name="40 % – Zvýraznění5 3 5 2 6" xfId="36874"/>
    <cellStyle name="40 % – Zvýraznění5 3 5 3" xfId="5213"/>
    <cellStyle name="40 % – Zvýraznění5 3 5 3 2" xfId="10297"/>
    <cellStyle name="40 % – Zvýraznění5 3 5 3 2 2" xfId="17836"/>
    <cellStyle name="40 % – Zvýraznění5 3 5 3 2 3" xfId="29246"/>
    <cellStyle name="40 % – Zvýraznění5 3 5 3 2 4" xfId="40623"/>
    <cellStyle name="40 % – Zvýraznění5 3 5 3 3" xfId="21707"/>
    <cellStyle name="40 % – Zvýraznění5 3 5 3 3 2" xfId="33090"/>
    <cellStyle name="40 % – Zvýraznění5 3 5 3 3 3" xfId="44467"/>
    <cellStyle name="40 % – Zvýraznění5 3 5 3 4" xfId="14084"/>
    <cellStyle name="40 % – Zvýraznění5 3 5 3 5" xfId="25500"/>
    <cellStyle name="40 % – Zvýraznění5 3 5 3 6" xfId="36875"/>
    <cellStyle name="40 % – Zvýraznění5 3 5 4" xfId="5214"/>
    <cellStyle name="40 % – Zvýraznění5 3 5 4 2" xfId="10298"/>
    <cellStyle name="40 % – Zvýraznění5 3 5 4 2 2" xfId="17837"/>
    <cellStyle name="40 % – Zvýraznění5 3 5 4 2 3" xfId="29247"/>
    <cellStyle name="40 % – Zvýraznění5 3 5 4 2 4" xfId="40624"/>
    <cellStyle name="40 % – Zvýraznění5 3 5 4 3" xfId="21708"/>
    <cellStyle name="40 % – Zvýraznění5 3 5 4 3 2" xfId="33091"/>
    <cellStyle name="40 % – Zvýraznění5 3 5 4 3 3" xfId="44468"/>
    <cellStyle name="40 % – Zvýraznění5 3 5 4 4" xfId="14085"/>
    <cellStyle name="40 % – Zvýraznění5 3 5 4 5" xfId="25501"/>
    <cellStyle name="40 % – Zvýraznění5 3 5 4 6" xfId="36876"/>
    <cellStyle name="40 % – Zvýraznění5 3 5 5" xfId="5215"/>
    <cellStyle name="40 % – Zvýraznění5 3 5 5 2" xfId="10299"/>
    <cellStyle name="40 % – Zvýraznění5 3 5 5 2 2" xfId="18749"/>
    <cellStyle name="40 % – Zvýraznění5 3 5 5 2 3" xfId="30143"/>
    <cellStyle name="40 % – Zvýraznění5 3 5 5 2 4" xfId="41520"/>
    <cellStyle name="40 % – Zvýraznění5 3 5 5 3" xfId="21709"/>
    <cellStyle name="40 % – Zvýraznění5 3 5 5 3 2" xfId="33092"/>
    <cellStyle name="40 % – Zvýraznění5 3 5 5 3 3" xfId="44469"/>
    <cellStyle name="40 % – Zvýraznění5 3 5 5 4" xfId="14086"/>
    <cellStyle name="40 % – Zvýraznění5 3 5 5 5" xfId="25502"/>
    <cellStyle name="40 % – Zvýraznění5 3 5 5 6" xfId="36877"/>
    <cellStyle name="40 % – Zvýraznění5 3 5 6" xfId="7792"/>
    <cellStyle name="40 % – Zvýraznění5 3 5 6 2" xfId="15260"/>
    <cellStyle name="40 % – Zvýraznění5 3 5 6 3" xfId="26673"/>
    <cellStyle name="40 % – Zvýraznění5 3 5 6 4" xfId="38050"/>
    <cellStyle name="40 % – Zvýraznění5 3 5 7" xfId="19195"/>
    <cellStyle name="40 % – Zvýraznění5 3 5 7 2" xfId="30585"/>
    <cellStyle name="40 % – Zvýraznění5 3 5 7 3" xfId="41962"/>
    <cellStyle name="40 % – Zvýraznění5 3 5 8" xfId="11579"/>
    <cellStyle name="40 % – Zvýraznění5 3 5 9" xfId="22995"/>
    <cellStyle name="40 % – Zvýraznění5 3 6" xfId="5216"/>
    <cellStyle name="40 % – Zvýraznění5 3 6 2" xfId="5217"/>
    <cellStyle name="40 % – Zvýraznění5 3 6 2 2" xfId="10301"/>
    <cellStyle name="40 % – Zvýraznění5 3 6 2 2 2" xfId="17838"/>
    <cellStyle name="40 % – Zvýraznění5 3 6 2 2 3" xfId="29248"/>
    <cellStyle name="40 % – Zvýraznění5 3 6 2 2 4" xfId="40625"/>
    <cellStyle name="40 % – Zvýraznění5 3 6 2 3" xfId="21711"/>
    <cellStyle name="40 % – Zvýraznění5 3 6 2 3 2" xfId="33094"/>
    <cellStyle name="40 % – Zvýraznění5 3 6 2 3 3" xfId="44471"/>
    <cellStyle name="40 % – Zvýraznění5 3 6 2 4" xfId="14088"/>
    <cellStyle name="40 % – Zvýraznění5 3 6 2 5" xfId="25504"/>
    <cellStyle name="40 % – Zvýraznění5 3 6 2 6" xfId="36879"/>
    <cellStyle name="40 % – Zvýraznění5 3 6 3" xfId="5218"/>
    <cellStyle name="40 % – Zvýraznění5 3 6 3 2" xfId="10302"/>
    <cellStyle name="40 % – Zvýraznění5 3 6 3 2 2" xfId="17839"/>
    <cellStyle name="40 % – Zvýraznění5 3 6 3 2 3" xfId="29249"/>
    <cellStyle name="40 % – Zvýraznění5 3 6 3 2 4" xfId="40626"/>
    <cellStyle name="40 % – Zvýraznění5 3 6 3 3" xfId="21712"/>
    <cellStyle name="40 % – Zvýraznění5 3 6 3 3 2" xfId="33095"/>
    <cellStyle name="40 % – Zvýraznění5 3 6 3 3 3" xfId="44472"/>
    <cellStyle name="40 % – Zvýraznění5 3 6 3 4" xfId="14089"/>
    <cellStyle name="40 % – Zvýraznění5 3 6 3 5" xfId="25505"/>
    <cellStyle name="40 % – Zvýraznění5 3 6 3 6" xfId="36880"/>
    <cellStyle name="40 % – Zvýraznění5 3 6 4" xfId="5219"/>
    <cellStyle name="40 % – Zvýraznění5 3 6 4 2" xfId="10303"/>
    <cellStyle name="40 % – Zvýraznění5 3 6 4 2 2" xfId="17840"/>
    <cellStyle name="40 % – Zvýraznění5 3 6 4 2 3" xfId="29250"/>
    <cellStyle name="40 % – Zvýraznění5 3 6 4 2 4" xfId="40627"/>
    <cellStyle name="40 % – Zvýraznění5 3 6 4 3" xfId="21713"/>
    <cellStyle name="40 % – Zvýraznění5 3 6 4 3 2" xfId="33096"/>
    <cellStyle name="40 % – Zvýraznění5 3 6 4 3 3" xfId="44473"/>
    <cellStyle name="40 % – Zvýraznění5 3 6 4 4" xfId="14090"/>
    <cellStyle name="40 % – Zvýraznění5 3 6 4 5" xfId="25506"/>
    <cellStyle name="40 % – Zvýraznění5 3 6 4 6" xfId="36881"/>
    <cellStyle name="40 % – Zvýraznění5 3 6 5" xfId="10300"/>
    <cellStyle name="40 % – Zvýraznění5 3 6 5 2" xfId="15594"/>
    <cellStyle name="40 % – Zvýraznění5 3 6 5 3" xfId="27004"/>
    <cellStyle name="40 % – Zvýraznění5 3 6 5 4" xfId="38381"/>
    <cellStyle name="40 % – Zvýraznění5 3 6 6" xfId="21710"/>
    <cellStyle name="40 % – Zvýraznění5 3 6 6 2" xfId="33093"/>
    <cellStyle name="40 % – Zvýraznění5 3 6 6 3" xfId="44470"/>
    <cellStyle name="40 % – Zvýraznění5 3 6 7" xfId="14087"/>
    <cellStyle name="40 % – Zvýraznění5 3 6 8" xfId="25503"/>
    <cellStyle name="40 % – Zvýraznění5 3 6 9" xfId="36878"/>
    <cellStyle name="40 % – Zvýraznění5 3 7" xfId="5220"/>
    <cellStyle name="40 % – Zvýraznění5 3 7 2" xfId="5221"/>
    <cellStyle name="40 % – Zvýraznění5 3 7 2 2" xfId="10305"/>
    <cellStyle name="40 % – Zvýraznění5 3 7 2 2 2" xfId="17841"/>
    <cellStyle name="40 % – Zvýraznění5 3 7 2 2 3" xfId="29251"/>
    <cellStyle name="40 % – Zvýraznění5 3 7 2 2 4" xfId="40628"/>
    <cellStyle name="40 % – Zvýraznění5 3 7 2 3" xfId="21715"/>
    <cellStyle name="40 % – Zvýraznění5 3 7 2 3 2" xfId="33098"/>
    <cellStyle name="40 % – Zvýraznění5 3 7 2 3 3" xfId="44475"/>
    <cellStyle name="40 % – Zvýraznění5 3 7 2 4" xfId="14092"/>
    <cellStyle name="40 % – Zvýraznění5 3 7 2 5" xfId="25508"/>
    <cellStyle name="40 % – Zvýraznění5 3 7 2 6" xfId="36883"/>
    <cellStyle name="40 % – Zvýraznění5 3 7 3" xfId="5222"/>
    <cellStyle name="40 % – Zvýraznění5 3 7 3 2" xfId="10306"/>
    <cellStyle name="40 % – Zvýraznění5 3 7 3 2 2" xfId="17842"/>
    <cellStyle name="40 % – Zvýraznění5 3 7 3 2 3" xfId="29252"/>
    <cellStyle name="40 % – Zvýraznění5 3 7 3 2 4" xfId="40629"/>
    <cellStyle name="40 % – Zvýraznění5 3 7 3 3" xfId="21716"/>
    <cellStyle name="40 % – Zvýraznění5 3 7 3 3 2" xfId="33099"/>
    <cellStyle name="40 % – Zvýraznění5 3 7 3 3 3" xfId="44476"/>
    <cellStyle name="40 % – Zvýraznění5 3 7 3 4" xfId="14093"/>
    <cellStyle name="40 % – Zvýraznění5 3 7 3 5" xfId="25509"/>
    <cellStyle name="40 % – Zvýraznění5 3 7 3 6" xfId="36884"/>
    <cellStyle name="40 % – Zvýraznění5 3 7 4" xfId="5223"/>
    <cellStyle name="40 % – Zvýraznění5 3 7 4 2" xfId="10307"/>
    <cellStyle name="40 % – Zvýraznění5 3 7 4 2 2" xfId="17843"/>
    <cellStyle name="40 % – Zvýraznění5 3 7 4 2 3" xfId="29253"/>
    <cellStyle name="40 % – Zvýraznění5 3 7 4 2 4" xfId="40630"/>
    <cellStyle name="40 % – Zvýraznění5 3 7 4 3" xfId="21717"/>
    <cellStyle name="40 % – Zvýraznění5 3 7 4 3 2" xfId="33100"/>
    <cellStyle name="40 % – Zvýraznění5 3 7 4 3 3" xfId="44477"/>
    <cellStyle name="40 % – Zvýraznění5 3 7 4 4" xfId="14094"/>
    <cellStyle name="40 % – Zvýraznění5 3 7 4 5" xfId="25510"/>
    <cellStyle name="40 % – Zvýraznění5 3 7 4 6" xfId="36885"/>
    <cellStyle name="40 % – Zvýraznění5 3 7 5" xfId="10304"/>
    <cellStyle name="40 % – Zvýraznění5 3 7 5 2" xfId="15604"/>
    <cellStyle name="40 % – Zvýraznění5 3 7 5 3" xfId="27014"/>
    <cellStyle name="40 % – Zvýraznění5 3 7 5 4" xfId="38391"/>
    <cellStyle name="40 % – Zvýraznění5 3 7 6" xfId="21714"/>
    <cellStyle name="40 % – Zvýraznění5 3 7 6 2" xfId="33097"/>
    <cellStyle name="40 % – Zvýraznění5 3 7 6 3" xfId="44474"/>
    <cellStyle name="40 % – Zvýraznění5 3 7 7" xfId="14091"/>
    <cellStyle name="40 % – Zvýraznění5 3 7 8" xfId="25507"/>
    <cellStyle name="40 % – Zvýraznění5 3 7 9" xfId="36882"/>
    <cellStyle name="40 % – Zvýraznění5 3 8" xfId="5224"/>
    <cellStyle name="40 % – Zvýraznění5 3 8 2" xfId="5225"/>
    <cellStyle name="40 % – Zvýraznění5 3 8 2 2" xfId="10309"/>
    <cellStyle name="40 % – Zvýraznění5 3 8 2 2 2" xfId="17844"/>
    <cellStyle name="40 % – Zvýraznění5 3 8 2 2 3" xfId="29254"/>
    <cellStyle name="40 % – Zvýraznění5 3 8 2 2 4" xfId="40631"/>
    <cellStyle name="40 % – Zvýraznění5 3 8 2 3" xfId="21719"/>
    <cellStyle name="40 % – Zvýraznění5 3 8 2 3 2" xfId="33102"/>
    <cellStyle name="40 % – Zvýraznění5 3 8 2 3 3" xfId="44479"/>
    <cellStyle name="40 % – Zvýraznění5 3 8 2 4" xfId="14096"/>
    <cellStyle name="40 % – Zvýraznění5 3 8 2 5" xfId="25512"/>
    <cellStyle name="40 % – Zvýraznění5 3 8 2 6" xfId="36887"/>
    <cellStyle name="40 % – Zvýraznění5 3 8 3" xfId="5226"/>
    <cellStyle name="40 % – Zvýraznění5 3 8 3 2" xfId="10310"/>
    <cellStyle name="40 % – Zvýraznění5 3 8 3 2 2" xfId="17845"/>
    <cellStyle name="40 % – Zvýraznění5 3 8 3 2 3" xfId="29255"/>
    <cellStyle name="40 % – Zvýraznění5 3 8 3 2 4" xfId="40632"/>
    <cellStyle name="40 % – Zvýraznění5 3 8 3 3" xfId="21720"/>
    <cellStyle name="40 % – Zvýraznění5 3 8 3 3 2" xfId="33103"/>
    <cellStyle name="40 % – Zvýraznění5 3 8 3 3 3" xfId="44480"/>
    <cellStyle name="40 % – Zvýraznění5 3 8 3 4" xfId="14097"/>
    <cellStyle name="40 % – Zvýraznění5 3 8 3 5" xfId="25513"/>
    <cellStyle name="40 % – Zvýraznění5 3 8 3 6" xfId="36888"/>
    <cellStyle name="40 % – Zvýraznění5 3 8 4" xfId="5227"/>
    <cellStyle name="40 % – Zvýraznění5 3 8 4 2" xfId="10311"/>
    <cellStyle name="40 % – Zvýraznění5 3 8 4 2 2" xfId="17846"/>
    <cellStyle name="40 % – Zvýraznění5 3 8 4 2 3" xfId="29256"/>
    <cellStyle name="40 % – Zvýraznění5 3 8 4 2 4" xfId="40633"/>
    <cellStyle name="40 % – Zvýraznění5 3 8 4 3" xfId="21721"/>
    <cellStyle name="40 % – Zvýraznění5 3 8 4 3 2" xfId="33104"/>
    <cellStyle name="40 % – Zvýraznění5 3 8 4 3 3" xfId="44481"/>
    <cellStyle name="40 % – Zvýraznění5 3 8 4 4" xfId="14098"/>
    <cellStyle name="40 % – Zvýraznění5 3 8 4 5" xfId="25514"/>
    <cellStyle name="40 % – Zvýraznění5 3 8 4 6" xfId="36889"/>
    <cellStyle name="40 % – Zvýraznění5 3 8 5" xfId="10308"/>
    <cellStyle name="40 % – Zvýraznění5 3 8 5 2" xfId="15557"/>
    <cellStyle name="40 % – Zvýraznění5 3 8 5 3" xfId="26968"/>
    <cellStyle name="40 % – Zvýraznění5 3 8 5 4" xfId="38345"/>
    <cellStyle name="40 % – Zvýraznění5 3 8 6" xfId="21718"/>
    <cellStyle name="40 % – Zvýraznění5 3 8 6 2" xfId="33101"/>
    <cellStyle name="40 % – Zvýraznění5 3 8 6 3" xfId="44478"/>
    <cellStyle name="40 % – Zvýraznění5 3 8 7" xfId="14095"/>
    <cellStyle name="40 % – Zvýraznění5 3 8 8" xfId="25511"/>
    <cellStyle name="40 % – Zvýraznění5 3 8 9" xfId="36886"/>
    <cellStyle name="40 % – Zvýraznění5 3 9" xfId="5228"/>
    <cellStyle name="40 % – Zvýraznění5 3 9 2" xfId="5229"/>
    <cellStyle name="40 % – Zvýraznění5 3 9 2 2" xfId="10313"/>
    <cellStyle name="40 % – Zvýraznění5 3 9 2 2 2" xfId="17847"/>
    <cellStyle name="40 % – Zvýraznění5 3 9 2 2 3" xfId="29257"/>
    <cellStyle name="40 % – Zvýraznění5 3 9 2 2 4" xfId="40634"/>
    <cellStyle name="40 % – Zvýraznění5 3 9 2 3" xfId="21723"/>
    <cellStyle name="40 % – Zvýraznění5 3 9 2 3 2" xfId="33106"/>
    <cellStyle name="40 % – Zvýraznění5 3 9 2 3 3" xfId="44483"/>
    <cellStyle name="40 % – Zvýraznění5 3 9 2 4" xfId="14100"/>
    <cellStyle name="40 % – Zvýraznění5 3 9 2 5" xfId="25516"/>
    <cellStyle name="40 % – Zvýraznění5 3 9 2 6" xfId="36891"/>
    <cellStyle name="40 % – Zvýraznění5 3 9 3" xfId="5230"/>
    <cellStyle name="40 % – Zvýraznění5 3 9 3 2" xfId="10314"/>
    <cellStyle name="40 % – Zvýraznění5 3 9 3 2 2" xfId="17848"/>
    <cellStyle name="40 % – Zvýraznění5 3 9 3 2 3" xfId="29258"/>
    <cellStyle name="40 % – Zvýraznění5 3 9 3 2 4" xfId="40635"/>
    <cellStyle name="40 % – Zvýraznění5 3 9 3 3" xfId="21724"/>
    <cellStyle name="40 % – Zvýraznění5 3 9 3 3 2" xfId="33107"/>
    <cellStyle name="40 % – Zvýraznění5 3 9 3 3 3" xfId="44484"/>
    <cellStyle name="40 % – Zvýraznění5 3 9 3 4" xfId="14101"/>
    <cellStyle name="40 % – Zvýraznění5 3 9 3 5" xfId="25517"/>
    <cellStyle name="40 % – Zvýraznění5 3 9 3 6" xfId="36892"/>
    <cellStyle name="40 % – Zvýraznění5 3 9 4" xfId="5231"/>
    <cellStyle name="40 % – Zvýraznění5 3 9 4 2" xfId="10315"/>
    <cellStyle name="40 % – Zvýraznění5 3 9 4 2 2" xfId="17849"/>
    <cellStyle name="40 % – Zvýraznění5 3 9 4 2 3" xfId="29259"/>
    <cellStyle name="40 % – Zvýraznění5 3 9 4 2 4" xfId="40636"/>
    <cellStyle name="40 % – Zvýraznění5 3 9 4 3" xfId="21725"/>
    <cellStyle name="40 % – Zvýraznění5 3 9 4 3 2" xfId="33108"/>
    <cellStyle name="40 % – Zvýraznění5 3 9 4 3 3" xfId="44485"/>
    <cellStyle name="40 % – Zvýraznění5 3 9 4 4" xfId="14102"/>
    <cellStyle name="40 % – Zvýraznění5 3 9 4 5" xfId="25518"/>
    <cellStyle name="40 % – Zvýraznění5 3 9 4 6" xfId="36893"/>
    <cellStyle name="40 % – Zvýraznění5 3 9 5" xfId="10312"/>
    <cellStyle name="40 % – Zvýraznění5 3 9 5 2" xfId="15540"/>
    <cellStyle name="40 % – Zvýraznění5 3 9 5 3" xfId="26951"/>
    <cellStyle name="40 % – Zvýraznění5 3 9 5 4" xfId="38328"/>
    <cellStyle name="40 % – Zvýraznění5 3 9 6" xfId="21722"/>
    <cellStyle name="40 % – Zvýraznění5 3 9 6 2" xfId="33105"/>
    <cellStyle name="40 % – Zvýraznění5 3 9 6 3" xfId="44482"/>
    <cellStyle name="40 % – Zvýraznění5 3 9 7" xfId="14099"/>
    <cellStyle name="40 % – Zvýraznění5 3 9 8" xfId="25515"/>
    <cellStyle name="40 % – Zvýraznění5 3 9 9" xfId="36890"/>
    <cellStyle name="40 % – Zvýraznění5 4" xfId="310"/>
    <cellStyle name="40 % – Zvýraznění5 4 10" xfId="5232"/>
    <cellStyle name="40 % – Zvýraznění5 4 10 2" xfId="10316"/>
    <cellStyle name="40 % – Zvýraznění5 4 10 2 2" xfId="17850"/>
    <cellStyle name="40 % – Zvýraznění5 4 10 2 3" xfId="29260"/>
    <cellStyle name="40 % – Zvýraznění5 4 10 2 4" xfId="40637"/>
    <cellStyle name="40 % – Zvýraznění5 4 10 3" xfId="21726"/>
    <cellStyle name="40 % – Zvýraznění5 4 10 3 2" xfId="33109"/>
    <cellStyle name="40 % – Zvýraznění5 4 10 3 3" xfId="44486"/>
    <cellStyle name="40 % – Zvýraznění5 4 10 4" xfId="14103"/>
    <cellStyle name="40 % – Zvýraznění5 4 10 5" xfId="25519"/>
    <cellStyle name="40 % – Zvýraznění5 4 10 6" xfId="36894"/>
    <cellStyle name="40 % – Zvýraznění5 4 11" xfId="5233"/>
    <cellStyle name="40 % – Zvýraznění5 4 11 2" xfId="10317"/>
    <cellStyle name="40 % – Zvýraznění5 4 11 2 2" xfId="17851"/>
    <cellStyle name="40 % – Zvýraznění5 4 11 2 3" xfId="29261"/>
    <cellStyle name="40 % – Zvýraznění5 4 11 2 4" xfId="40638"/>
    <cellStyle name="40 % – Zvýraznění5 4 11 3" xfId="21727"/>
    <cellStyle name="40 % – Zvýraznění5 4 11 3 2" xfId="33110"/>
    <cellStyle name="40 % – Zvýraznění5 4 11 3 3" xfId="44487"/>
    <cellStyle name="40 % – Zvýraznění5 4 11 4" xfId="14104"/>
    <cellStyle name="40 % – Zvýraznění5 4 11 5" xfId="25520"/>
    <cellStyle name="40 % – Zvýraznění5 4 11 6" xfId="36895"/>
    <cellStyle name="40 % – Zvýraznění5 4 12" xfId="5234"/>
    <cellStyle name="40 % – Zvýraznění5 4 12 2" xfId="10318"/>
    <cellStyle name="40 % – Zvýraznění5 4 12 2 2" xfId="17852"/>
    <cellStyle name="40 % – Zvýraznění5 4 12 2 3" xfId="29262"/>
    <cellStyle name="40 % – Zvýraznění5 4 12 2 4" xfId="40639"/>
    <cellStyle name="40 % – Zvýraznění5 4 12 3" xfId="21728"/>
    <cellStyle name="40 % – Zvýraznění5 4 12 3 2" xfId="33111"/>
    <cellStyle name="40 % – Zvýraznění5 4 12 3 3" xfId="44488"/>
    <cellStyle name="40 % – Zvýraznění5 4 12 4" xfId="14105"/>
    <cellStyle name="40 % – Zvýraznění5 4 12 5" xfId="25521"/>
    <cellStyle name="40 % – Zvýraznění5 4 12 6" xfId="36896"/>
    <cellStyle name="40 % – Zvýraznění5 4 13" xfId="5235"/>
    <cellStyle name="40 % – Zvýraznění5 4 13 2" xfId="10319"/>
    <cellStyle name="40 % – Zvýraznění5 4 13 2 2" xfId="18853"/>
    <cellStyle name="40 % – Zvýraznění5 4 13 2 3" xfId="30247"/>
    <cellStyle name="40 % – Zvýraznění5 4 13 2 4" xfId="41624"/>
    <cellStyle name="40 % – Zvýraznění5 4 13 3" xfId="21729"/>
    <cellStyle name="40 % – Zvýraznění5 4 13 3 2" xfId="33112"/>
    <cellStyle name="40 % – Zvýraznění5 4 13 3 3" xfId="44489"/>
    <cellStyle name="40 % – Zvýraznění5 4 13 4" xfId="14106"/>
    <cellStyle name="40 % – Zvýraznění5 4 13 5" xfId="25522"/>
    <cellStyle name="40 % – Zvýraznění5 4 13 6" xfId="36897"/>
    <cellStyle name="40 % – Zvýraznění5 4 14" xfId="7550"/>
    <cellStyle name="40 % – Zvýraznění5 4 14 2" xfId="11336"/>
    <cellStyle name="40 % – Zvýraznění5 4 14 2 2" xfId="18952"/>
    <cellStyle name="40 % – Zvýraznění5 4 14 2 3" xfId="30346"/>
    <cellStyle name="40 % – Zvýraznění5 4 14 2 4" xfId="41723"/>
    <cellStyle name="40 % – Zvýraznění5 4 14 3" xfId="22747"/>
    <cellStyle name="40 % – Zvýraznění5 4 14 3 2" xfId="34128"/>
    <cellStyle name="40 % – Zvýraznění5 4 14 3 3" xfId="45505"/>
    <cellStyle name="40 % – Zvýraznění5 4 14 4" xfId="15121"/>
    <cellStyle name="40 % – Zvýraznění5 4 14 5" xfId="26536"/>
    <cellStyle name="40 % – Zvýraznění5 4 14 6" xfId="37913"/>
    <cellStyle name="40 % – Zvýraznění5 4 15" xfId="7585"/>
    <cellStyle name="40 % – Zvýraznění5 4 15 2" xfId="15196"/>
    <cellStyle name="40 % – Zvýraznění5 4 15 3" xfId="26609"/>
    <cellStyle name="40 % – Zvýraznění5 4 15 4" xfId="37986"/>
    <cellStyle name="40 % – Zvýraznění5 4 16" xfId="18988"/>
    <cellStyle name="40 % – Zvýraznění5 4 16 2" xfId="30379"/>
    <cellStyle name="40 % – Zvýraznění5 4 16 3" xfId="41756"/>
    <cellStyle name="40 % – Zvýraznění5 4 17" xfId="11373"/>
    <cellStyle name="40 % – Zvýraznění5 4 18" xfId="22789"/>
    <cellStyle name="40 % – Zvýraznění5 4 19" xfId="34164"/>
    <cellStyle name="40 % – Zvýraznění5 4 2" xfId="341"/>
    <cellStyle name="40 % – Zvýraznění5 4 2 10" xfId="5236"/>
    <cellStyle name="40 % – Zvýraznění5 4 2 10 2" xfId="10320"/>
    <cellStyle name="40 % – Zvýraznění5 4 2 10 2 2" xfId="17853"/>
    <cellStyle name="40 % – Zvýraznění5 4 2 10 2 3" xfId="29263"/>
    <cellStyle name="40 % – Zvýraznění5 4 2 10 2 4" xfId="40640"/>
    <cellStyle name="40 % – Zvýraznění5 4 2 10 3" xfId="21730"/>
    <cellStyle name="40 % – Zvýraznění5 4 2 10 3 2" xfId="33113"/>
    <cellStyle name="40 % – Zvýraznění5 4 2 10 3 3" xfId="44490"/>
    <cellStyle name="40 % – Zvýraznění5 4 2 10 4" xfId="14107"/>
    <cellStyle name="40 % – Zvýraznění5 4 2 10 5" xfId="25523"/>
    <cellStyle name="40 % – Zvýraznění5 4 2 10 6" xfId="36898"/>
    <cellStyle name="40 % – Zvýraznění5 4 2 11" xfId="5237"/>
    <cellStyle name="40 % – Zvýraznění5 4 2 11 2" xfId="10321"/>
    <cellStyle name="40 % – Zvýraznění5 4 2 11 2 2" xfId="18761"/>
    <cellStyle name="40 % – Zvýraznění5 4 2 11 2 3" xfId="30155"/>
    <cellStyle name="40 % – Zvýraznění5 4 2 11 2 4" xfId="41532"/>
    <cellStyle name="40 % – Zvýraznění5 4 2 11 3" xfId="21731"/>
    <cellStyle name="40 % – Zvýraznění5 4 2 11 3 2" xfId="33114"/>
    <cellStyle name="40 % – Zvýraznění5 4 2 11 3 3" xfId="44491"/>
    <cellStyle name="40 % – Zvýraznění5 4 2 11 4" xfId="14108"/>
    <cellStyle name="40 % – Zvýraznění5 4 2 11 5" xfId="25524"/>
    <cellStyle name="40 % – Zvýraznění5 4 2 11 6" xfId="36899"/>
    <cellStyle name="40 % – Zvýraznění5 4 2 12" xfId="7551"/>
    <cellStyle name="40 % – Zvýraznění5 4 2 12 2" xfId="11337"/>
    <cellStyle name="40 % – Zvýraznění5 4 2 12 2 2" xfId="18953"/>
    <cellStyle name="40 % – Zvýraznění5 4 2 12 2 3" xfId="30347"/>
    <cellStyle name="40 % – Zvýraznění5 4 2 12 2 4" xfId="41724"/>
    <cellStyle name="40 % – Zvýraznění5 4 2 12 3" xfId="22748"/>
    <cellStyle name="40 % – Zvýraznění5 4 2 12 3 2" xfId="34129"/>
    <cellStyle name="40 % – Zvýraznění5 4 2 12 3 3" xfId="45506"/>
    <cellStyle name="40 % – Zvýraznění5 4 2 12 4" xfId="15122"/>
    <cellStyle name="40 % – Zvýraznění5 4 2 12 5" xfId="26537"/>
    <cellStyle name="40 % – Zvýraznění5 4 2 12 6" xfId="37914"/>
    <cellStyle name="40 % – Zvýraznění5 4 2 13" xfId="7613"/>
    <cellStyle name="40 % – Zvýraznění5 4 2 13 2" xfId="15224"/>
    <cellStyle name="40 % – Zvýraznění5 4 2 13 3" xfId="26637"/>
    <cellStyle name="40 % – Zvýraznění5 4 2 13 4" xfId="38014"/>
    <cellStyle name="40 % – Zvýraznění5 4 2 14" xfId="19016"/>
    <cellStyle name="40 % – Zvýraznění5 4 2 14 2" xfId="30407"/>
    <cellStyle name="40 % – Zvýraznění5 4 2 14 3" xfId="41784"/>
    <cellStyle name="40 % – Zvýraznění5 4 2 15" xfId="11401"/>
    <cellStyle name="40 % – Zvýraznění5 4 2 16" xfId="22817"/>
    <cellStyle name="40 % – Zvýraznění5 4 2 17" xfId="34192"/>
    <cellStyle name="40 % – Zvýraznění5 4 2 2" xfId="370"/>
    <cellStyle name="40 % – Zvýraznění5 4 2 2 10" xfId="22845"/>
    <cellStyle name="40 % – Zvýraznění5 4 2 2 11" xfId="34220"/>
    <cellStyle name="40 % – Zvýraznění5 4 2 2 2" xfId="5238"/>
    <cellStyle name="40 % – Zvýraznění5 4 2 2 2 2" xfId="10322"/>
    <cellStyle name="40 % – Zvýraznění5 4 2 2 2 2 2" xfId="17854"/>
    <cellStyle name="40 % – Zvýraznění5 4 2 2 2 2 3" xfId="29264"/>
    <cellStyle name="40 % – Zvýraznění5 4 2 2 2 2 4" xfId="40641"/>
    <cellStyle name="40 % – Zvýraznění5 4 2 2 2 3" xfId="21732"/>
    <cellStyle name="40 % – Zvýraznění5 4 2 2 2 3 2" xfId="33115"/>
    <cellStyle name="40 % – Zvýraznění5 4 2 2 2 3 3" xfId="44492"/>
    <cellStyle name="40 % – Zvýraznění5 4 2 2 2 4" xfId="14109"/>
    <cellStyle name="40 % – Zvýraznění5 4 2 2 2 5" xfId="25525"/>
    <cellStyle name="40 % – Zvýraznění5 4 2 2 2 6" xfId="36900"/>
    <cellStyle name="40 % – Zvýraznění5 4 2 2 3" xfId="5239"/>
    <cellStyle name="40 % – Zvýraznění5 4 2 2 3 2" xfId="10323"/>
    <cellStyle name="40 % – Zvýraznění5 4 2 2 3 2 2" xfId="17855"/>
    <cellStyle name="40 % – Zvýraznění5 4 2 2 3 2 3" xfId="29265"/>
    <cellStyle name="40 % – Zvýraznění5 4 2 2 3 2 4" xfId="40642"/>
    <cellStyle name="40 % – Zvýraznění5 4 2 2 3 3" xfId="21733"/>
    <cellStyle name="40 % – Zvýraznění5 4 2 2 3 3 2" xfId="33116"/>
    <cellStyle name="40 % – Zvýraznění5 4 2 2 3 3 3" xfId="44493"/>
    <cellStyle name="40 % – Zvýraznění5 4 2 2 3 4" xfId="14110"/>
    <cellStyle name="40 % – Zvýraznění5 4 2 2 3 5" xfId="25526"/>
    <cellStyle name="40 % – Zvýraznění5 4 2 2 3 6" xfId="36901"/>
    <cellStyle name="40 % – Zvýraznění5 4 2 2 4" xfId="5240"/>
    <cellStyle name="40 % – Zvýraznění5 4 2 2 4 2" xfId="10324"/>
    <cellStyle name="40 % – Zvýraznění5 4 2 2 4 2 2" xfId="17856"/>
    <cellStyle name="40 % – Zvýraznění5 4 2 2 4 2 3" xfId="29266"/>
    <cellStyle name="40 % – Zvýraznění5 4 2 2 4 2 4" xfId="40643"/>
    <cellStyle name="40 % – Zvýraznění5 4 2 2 4 3" xfId="21734"/>
    <cellStyle name="40 % – Zvýraznění5 4 2 2 4 3 2" xfId="33117"/>
    <cellStyle name="40 % – Zvýraznění5 4 2 2 4 3 3" xfId="44494"/>
    <cellStyle name="40 % – Zvýraznění5 4 2 2 4 4" xfId="14111"/>
    <cellStyle name="40 % – Zvýraznění5 4 2 2 4 5" xfId="25527"/>
    <cellStyle name="40 % – Zvýraznění5 4 2 2 4 6" xfId="36902"/>
    <cellStyle name="40 % – Zvýraznění5 4 2 2 5" xfId="5241"/>
    <cellStyle name="40 % – Zvýraznění5 4 2 2 5 2" xfId="10325"/>
    <cellStyle name="40 % – Zvýraznění5 4 2 2 5 2 2" xfId="18875"/>
    <cellStyle name="40 % – Zvýraznění5 4 2 2 5 2 3" xfId="30269"/>
    <cellStyle name="40 % – Zvýraznění5 4 2 2 5 2 4" xfId="41646"/>
    <cellStyle name="40 % – Zvýraznění5 4 2 2 5 3" xfId="21735"/>
    <cellStyle name="40 % – Zvýraznění5 4 2 2 5 3 2" xfId="33118"/>
    <cellStyle name="40 % – Zvýraznění5 4 2 2 5 3 3" xfId="44495"/>
    <cellStyle name="40 % – Zvýraznění5 4 2 2 5 4" xfId="14112"/>
    <cellStyle name="40 % – Zvýraznění5 4 2 2 5 5" xfId="25528"/>
    <cellStyle name="40 % – Zvýraznění5 4 2 2 5 6" xfId="36903"/>
    <cellStyle name="40 % – Zvýraznění5 4 2 2 6" xfId="7552"/>
    <cellStyle name="40 % – Zvýraznění5 4 2 2 6 2" xfId="11338"/>
    <cellStyle name="40 % – Zvýraznění5 4 2 2 6 2 2" xfId="18954"/>
    <cellStyle name="40 % – Zvýraznění5 4 2 2 6 2 3" xfId="30348"/>
    <cellStyle name="40 % – Zvýraznění5 4 2 2 6 2 4" xfId="41725"/>
    <cellStyle name="40 % – Zvýraznění5 4 2 2 6 3" xfId="22749"/>
    <cellStyle name="40 % – Zvýraznění5 4 2 2 6 3 2" xfId="34130"/>
    <cellStyle name="40 % – Zvýraznění5 4 2 2 6 3 3" xfId="45507"/>
    <cellStyle name="40 % – Zvýraznění5 4 2 2 6 4" xfId="15123"/>
    <cellStyle name="40 % – Zvýraznění5 4 2 2 6 5" xfId="26538"/>
    <cellStyle name="40 % – Zvýraznění5 4 2 2 6 6" xfId="37915"/>
    <cellStyle name="40 % – Zvýraznění5 4 2 2 7" xfId="7641"/>
    <cellStyle name="40 % – Zvýraznění5 4 2 2 7 2" xfId="15252"/>
    <cellStyle name="40 % – Zvýraznění5 4 2 2 7 3" xfId="26665"/>
    <cellStyle name="40 % – Zvýraznění5 4 2 2 7 4" xfId="38042"/>
    <cellStyle name="40 % – Zvýraznění5 4 2 2 8" xfId="19044"/>
    <cellStyle name="40 % – Zvýraznění5 4 2 2 8 2" xfId="30435"/>
    <cellStyle name="40 % – Zvýraznění5 4 2 2 8 3" xfId="41812"/>
    <cellStyle name="40 % – Zvýraznění5 4 2 2 9" xfId="11429"/>
    <cellStyle name="40 % – Zvýraznění5 4 2 3" xfId="557"/>
    <cellStyle name="40 % – Zvýraznění5 4 2 3 10" xfId="34371"/>
    <cellStyle name="40 % – Zvýraznění5 4 2 3 2" xfId="5242"/>
    <cellStyle name="40 % – Zvýraznění5 4 2 3 2 2" xfId="10326"/>
    <cellStyle name="40 % – Zvýraznění5 4 2 3 2 2 2" xfId="17857"/>
    <cellStyle name="40 % – Zvýraznění5 4 2 3 2 2 3" xfId="29267"/>
    <cellStyle name="40 % – Zvýraznění5 4 2 3 2 2 4" xfId="40644"/>
    <cellStyle name="40 % – Zvýraznění5 4 2 3 2 3" xfId="21736"/>
    <cellStyle name="40 % – Zvýraznění5 4 2 3 2 3 2" xfId="33119"/>
    <cellStyle name="40 % – Zvýraznění5 4 2 3 2 3 3" xfId="44496"/>
    <cellStyle name="40 % – Zvýraznění5 4 2 3 2 4" xfId="14113"/>
    <cellStyle name="40 % – Zvýraznění5 4 2 3 2 5" xfId="25529"/>
    <cellStyle name="40 % – Zvýraznění5 4 2 3 2 6" xfId="36904"/>
    <cellStyle name="40 % – Zvýraznění5 4 2 3 3" xfId="5243"/>
    <cellStyle name="40 % – Zvýraznění5 4 2 3 3 2" xfId="10327"/>
    <cellStyle name="40 % – Zvýraznění5 4 2 3 3 2 2" xfId="17858"/>
    <cellStyle name="40 % – Zvýraznění5 4 2 3 3 2 3" xfId="29268"/>
    <cellStyle name="40 % – Zvýraznění5 4 2 3 3 2 4" xfId="40645"/>
    <cellStyle name="40 % – Zvýraznění5 4 2 3 3 3" xfId="21737"/>
    <cellStyle name="40 % – Zvýraznění5 4 2 3 3 3 2" xfId="33120"/>
    <cellStyle name="40 % – Zvýraznění5 4 2 3 3 3 3" xfId="44497"/>
    <cellStyle name="40 % – Zvýraznění5 4 2 3 3 4" xfId="14114"/>
    <cellStyle name="40 % – Zvýraznění5 4 2 3 3 5" xfId="25530"/>
    <cellStyle name="40 % – Zvýraznění5 4 2 3 3 6" xfId="36905"/>
    <cellStyle name="40 % – Zvýraznění5 4 2 3 4" xfId="5244"/>
    <cellStyle name="40 % – Zvýraznění5 4 2 3 4 2" xfId="10328"/>
    <cellStyle name="40 % – Zvýraznění5 4 2 3 4 2 2" xfId="17859"/>
    <cellStyle name="40 % – Zvýraznění5 4 2 3 4 2 3" xfId="29269"/>
    <cellStyle name="40 % – Zvýraznění5 4 2 3 4 2 4" xfId="40646"/>
    <cellStyle name="40 % – Zvýraznění5 4 2 3 4 3" xfId="21738"/>
    <cellStyle name="40 % – Zvýraznění5 4 2 3 4 3 2" xfId="33121"/>
    <cellStyle name="40 % – Zvýraznění5 4 2 3 4 3 3" xfId="44498"/>
    <cellStyle name="40 % – Zvýraznění5 4 2 3 4 4" xfId="14115"/>
    <cellStyle name="40 % – Zvýraznění5 4 2 3 4 5" xfId="25531"/>
    <cellStyle name="40 % – Zvýraznění5 4 2 3 4 6" xfId="36906"/>
    <cellStyle name="40 % – Zvýraznění5 4 2 3 5" xfId="5245"/>
    <cellStyle name="40 % – Zvýraznění5 4 2 3 5 2" xfId="10329"/>
    <cellStyle name="40 % – Zvýraznění5 4 2 3 5 2 2" xfId="18703"/>
    <cellStyle name="40 % – Zvýraznění5 4 2 3 5 2 3" xfId="30097"/>
    <cellStyle name="40 % – Zvýraznění5 4 2 3 5 2 4" xfId="41474"/>
    <cellStyle name="40 % – Zvýraznění5 4 2 3 5 3" xfId="21739"/>
    <cellStyle name="40 % – Zvýraznění5 4 2 3 5 3 2" xfId="33122"/>
    <cellStyle name="40 % – Zvýraznění5 4 2 3 5 3 3" xfId="44499"/>
    <cellStyle name="40 % – Zvýraznění5 4 2 3 5 4" xfId="14116"/>
    <cellStyle name="40 % – Zvýraznění5 4 2 3 5 5" xfId="25532"/>
    <cellStyle name="40 % – Zvýraznění5 4 2 3 5 6" xfId="36907"/>
    <cellStyle name="40 % – Zvýraznění5 4 2 3 6" xfId="7793"/>
    <cellStyle name="40 % – Zvýraznění5 4 2 3 6 2" xfId="15331"/>
    <cellStyle name="40 % – Zvýraznění5 4 2 3 6 3" xfId="26744"/>
    <cellStyle name="40 % – Zvýraznění5 4 2 3 6 4" xfId="38121"/>
    <cellStyle name="40 % – Zvýraznění5 4 2 3 7" xfId="19196"/>
    <cellStyle name="40 % – Zvýraznění5 4 2 3 7 2" xfId="30586"/>
    <cellStyle name="40 % – Zvýraznění5 4 2 3 7 3" xfId="41963"/>
    <cellStyle name="40 % – Zvýraznění5 4 2 3 8" xfId="11580"/>
    <cellStyle name="40 % – Zvýraznění5 4 2 3 9" xfId="22996"/>
    <cellStyle name="40 % – Zvýraznění5 4 2 4" xfId="5246"/>
    <cellStyle name="40 % – Zvýraznění5 4 2 4 2" xfId="5247"/>
    <cellStyle name="40 % – Zvýraznění5 4 2 4 2 2" xfId="10331"/>
    <cellStyle name="40 % – Zvýraznění5 4 2 4 2 2 2" xfId="17860"/>
    <cellStyle name="40 % – Zvýraznění5 4 2 4 2 2 3" xfId="29270"/>
    <cellStyle name="40 % – Zvýraznění5 4 2 4 2 2 4" xfId="40647"/>
    <cellStyle name="40 % – Zvýraznění5 4 2 4 2 3" xfId="21741"/>
    <cellStyle name="40 % – Zvýraznění5 4 2 4 2 3 2" xfId="33124"/>
    <cellStyle name="40 % – Zvýraznění5 4 2 4 2 3 3" xfId="44501"/>
    <cellStyle name="40 % – Zvýraznění5 4 2 4 2 4" xfId="14118"/>
    <cellStyle name="40 % – Zvýraznění5 4 2 4 2 5" xfId="25534"/>
    <cellStyle name="40 % – Zvýraznění5 4 2 4 2 6" xfId="36909"/>
    <cellStyle name="40 % – Zvýraznění5 4 2 4 3" xfId="5248"/>
    <cellStyle name="40 % – Zvýraznění5 4 2 4 3 2" xfId="10332"/>
    <cellStyle name="40 % – Zvýraznění5 4 2 4 3 2 2" xfId="17861"/>
    <cellStyle name="40 % – Zvýraznění5 4 2 4 3 2 3" xfId="29271"/>
    <cellStyle name="40 % – Zvýraznění5 4 2 4 3 2 4" xfId="40648"/>
    <cellStyle name="40 % – Zvýraznění5 4 2 4 3 3" xfId="21742"/>
    <cellStyle name="40 % – Zvýraznění5 4 2 4 3 3 2" xfId="33125"/>
    <cellStyle name="40 % – Zvýraznění5 4 2 4 3 3 3" xfId="44502"/>
    <cellStyle name="40 % – Zvýraznění5 4 2 4 3 4" xfId="14119"/>
    <cellStyle name="40 % – Zvýraznění5 4 2 4 3 5" xfId="25535"/>
    <cellStyle name="40 % – Zvýraznění5 4 2 4 3 6" xfId="36910"/>
    <cellStyle name="40 % – Zvýraznění5 4 2 4 4" xfId="5249"/>
    <cellStyle name="40 % – Zvýraznění5 4 2 4 4 2" xfId="10333"/>
    <cellStyle name="40 % – Zvýraznění5 4 2 4 4 2 2" xfId="17862"/>
    <cellStyle name="40 % – Zvýraznění5 4 2 4 4 2 3" xfId="29272"/>
    <cellStyle name="40 % – Zvýraznění5 4 2 4 4 2 4" xfId="40649"/>
    <cellStyle name="40 % – Zvýraznění5 4 2 4 4 3" xfId="21743"/>
    <cellStyle name="40 % – Zvýraznění5 4 2 4 4 3 2" xfId="33126"/>
    <cellStyle name="40 % – Zvýraznění5 4 2 4 4 3 3" xfId="44503"/>
    <cellStyle name="40 % – Zvýraznění5 4 2 4 4 4" xfId="14120"/>
    <cellStyle name="40 % – Zvýraznění5 4 2 4 4 5" xfId="25536"/>
    <cellStyle name="40 % – Zvýraznění5 4 2 4 4 6" xfId="36911"/>
    <cellStyle name="40 % – Zvýraznění5 4 2 4 5" xfId="10330"/>
    <cellStyle name="40 % – Zvýraznění5 4 2 4 5 2" xfId="15748"/>
    <cellStyle name="40 % – Zvýraznění5 4 2 4 5 3" xfId="27158"/>
    <cellStyle name="40 % – Zvýraznění5 4 2 4 5 4" xfId="38535"/>
    <cellStyle name="40 % – Zvýraznění5 4 2 4 6" xfId="21740"/>
    <cellStyle name="40 % – Zvýraznění5 4 2 4 6 2" xfId="33123"/>
    <cellStyle name="40 % – Zvýraznění5 4 2 4 6 3" xfId="44500"/>
    <cellStyle name="40 % – Zvýraznění5 4 2 4 7" xfId="14117"/>
    <cellStyle name="40 % – Zvýraznění5 4 2 4 8" xfId="25533"/>
    <cellStyle name="40 % – Zvýraznění5 4 2 4 9" xfId="36908"/>
    <cellStyle name="40 % – Zvýraznění5 4 2 5" xfId="5250"/>
    <cellStyle name="40 % – Zvýraznění5 4 2 5 2" xfId="5251"/>
    <cellStyle name="40 % – Zvýraznění5 4 2 5 2 2" xfId="10335"/>
    <cellStyle name="40 % – Zvýraznění5 4 2 5 2 2 2" xfId="17863"/>
    <cellStyle name="40 % – Zvýraznění5 4 2 5 2 2 3" xfId="29273"/>
    <cellStyle name="40 % – Zvýraznění5 4 2 5 2 2 4" xfId="40650"/>
    <cellStyle name="40 % – Zvýraznění5 4 2 5 2 3" xfId="21745"/>
    <cellStyle name="40 % – Zvýraznění5 4 2 5 2 3 2" xfId="33128"/>
    <cellStyle name="40 % – Zvýraznění5 4 2 5 2 3 3" xfId="44505"/>
    <cellStyle name="40 % – Zvýraznění5 4 2 5 2 4" xfId="14122"/>
    <cellStyle name="40 % – Zvýraznění5 4 2 5 2 5" xfId="25538"/>
    <cellStyle name="40 % – Zvýraznění5 4 2 5 2 6" xfId="36913"/>
    <cellStyle name="40 % – Zvýraznění5 4 2 5 3" xfId="5252"/>
    <cellStyle name="40 % – Zvýraznění5 4 2 5 3 2" xfId="10336"/>
    <cellStyle name="40 % – Zvýraznění5 4 2 5 3 2 2" xfId="17864"/>
    <cellStyle name="40 % – Zvýraznění5 4 2 5 3 2 3" xfId="29274"/>
    <cellStyle name="40 % – Zvýraznění5 4 2 5 3 2 4" xfId="40651"/>
    <cellStyle name="40 % – Zvýraznění5 4 2 5 3 3" xfId="21746"/>
    <cellStyle name="40 % – Zvýraznění5 4 2 5 3 3 2" xfId="33129"/>
    <cellStyle name="40 % – Zvýraznění5 4 2 5 3 3 3" xfId="44506"/>
    <cellStyle name="40 % – Zvýraznění5 4 2 5 3 4" xfId="14123"/>
    <cellStyle name="40 % – Zvýraznění5 4 2 5 3 5" xfId="25539"/>
    <cellStyle name="40 % – Zvýraznění5 4 2 5 3 6" xfId="36914"/>
    <cellStyle name="40 % – Zvýraznění5 4 2 5 4" xfId="5253"/>
    <cellStyle name="40 % – Zvýraznění5 4 2 5 4 2" xfId="10337"/>
    <cellStyle name="40 % – Zvýraznění5 4 2 5 4 2 2" xfId="17865"/>
    <cellStyle name="40 % – Zvýraznění5 4 2 5 4 2 3" xfId="29275"/>
    <cellStyle name="40 % – Zvýraznění5 4 2 5 4 2 4" xfId="40652"/>
    <cellStyle name="40 % – Zvýraznění5 4 2 5 4 3" xfId="21747"/>
    <cellStyle name="40 % – Zvýraznění5 4 2 5 4 3 2" xfId="33130"/>
    <cellStyle name="40 % – Zvýraznění5 4 2 5 4 3 3" xfId="44507"/>
    <cellStyle name="40 % – Zvýraznění5 4 2 5 4 4" xfId="14124"/>
    <cellStyle name="40 % – Zvýraznění5 4 2 5 4 5" xfId="25540"/>
    <cellStyle name="40 % – Zvýraznění5 4 2 5 4 6" xfId="36915"/>
    <cellStyle name="40 % – Zvýraznění5 4 2 5 5" xfId="10334"/>
    <cellStyle name="40 % – Zvýraznění5 4 2 5 5 2" xfId="15830"/>
    <cellStyle name="40 % – Zvýraznění5 4 2 5 5 3" xfId="27240"/>
    <cellStyle name="40 % – Zvýraznění5 4 2 5 5 4" xfId="38617"/>
    <cellStyle name="40 % – Zvýraznění5 4 2 5 6" xfId="21744"/>
    <cellStyle name="40 % – Zvýraznění5 4 2 5 6 2" xfId="33127"/>
    <cellStyle name="40 % – Zvýraznění5 4 2 5 6 3" xfId="44504"/>
    <cellStyle name="40 % – Zvýraznění5 4 2 5 7" xfId="14121"/>
    <cellStyle name="40 % – Zvýraznění5 4 2 5 8" xfId="25537"/>
    <cellStyle name="40 % – Zvýraznění5 4 2 5 9" xfId="36912"/>
    <cellStyle name="40 % – Zvýraznění5 4 2 6" xfId="5254"/>
    <cellStyle name="40 % – Zvýraznění5 4 2 6 2" xfId="5255"/>
    <cellStyle name="40 % – Zvýraznění5 4 2 6 2 2" xfId="10339"/>
    <cellStyle name="40 % – Zvýraznění5 4 2 6 2 2 2" xfId="17866"/>
    <cellStyle name="40 % – Zvýraznění5 4 2 6 2 2 3" xfId="29276"/>
    <cellStyle name="40 % – Zvýraznění5 4 2 6 2 2 4" xfId="40653"/>
    <cellStyle name="40 % – Zvýraznění5 4 2 6 2 3" xfId="21749"/>
    <cellStyle name="40 % – Zvýraznění5 4 2 6 2 3 2" xfId="33132"/>
    <cellStyle name="40 % – Zvýraznění5 4 2 6 2 3 3" xfId="44509"/>
    <cellStyle name="40 % – Zvýraznění5 4 2 6 2 4" xfId="14126"/>
    <cellStyle name="40 % – Zvýraznění5 4 2 6 2 5" xfId="25542"/>
    <cellStyle name="40 % – Zvýraznění5 4 2 6 2 6" xfId="36917"/>
    <cellStyle name="40 % – Zvýraznění5 4 2 6 3" xfId="5256"/>
    <cellStyle name="40 % – Zvýraznění5 4 2 6 3 2" xfId="10340"/>
    <cellStyle name="40 % – Zvýraznění5 4 2 6 3 2 2" xfId="17867"/>
    <cellStyle name="40 % – Zvýraznění5 4 2 6 3 2 3" xfId="29277"/>
    <cellStyle name="40 % – Zvýraznění5 4 2 6 3 2 4" xfId="40654"/>
    <cellStyle name="40 % – Zvýraznění5 4 2 6 3 3" xfId="21750"/>
    <cellStyle name="40 % – Zvýraznění5 4 2 6 3 3 2" xfId="33133"/>
    <cellStyle name="40 % – Zvýraznění5 4 2 6 3 3 3" xfId="44510"/>
    <cellStyle name="40 % – Zvýraznění5 4 2 6 3 4" xfId="14127"/>
    <cellStyle name="40 % – Zvýraznění5 4 2 6 3 5" xfId="25543"/>
    <cellStyle name="40 % – Zvýraznění5 4 2 6 3 6" xfId="36918"/>
    <cellStyle name="40 % – Zvýraznění5 4 2 6 4" xfId="5257"/>
    <cellStyle name="40 % – Zvýraznění5 4 2 6 4 2" xfId="10341"/>
    <cellStyle name="40 % – Zvýraznění5 4 2 6 4 2 2" xfId="17868"/>
    <cellStyle name="40 % – Zvýraznění5 4 2 6 4 2 3" xfId="29278"/>
    <cellStyle name="40 % – Zvýraznění5 4 2 6 4 2 4" xfId="40655"/>
    <cellStyle name="40 % – Zvýraznění5 4 2 6 4 3" xfId="21751"/>
    <cellStyle name="40 % – Zvýraznění5 4 2 6 4 3 2" xfId="33134"/>
    <cellStyle name="40 % – Zvýraznění5 4 2 6 4 3 3" xfId="44511"/>
    <cellStyle name="40 % – Zvýraznění5 4 2 6 4 4" xfId="14128"/>
    <cellStyle name="40 % – Zvýraznění5 4 2 6 4 5" xfId="25544"/>
    <cellStyle name="40 % – Zvýraznění5 4 2 6 4 6" xfId="36919"/>
    <cellStyle name="40 % – Zvýraznění5 4 2 6 5" xfId="10338"/>
    <cellStyle name="40 % – Zvýraznění5 4 2 6 5 2" xfId="15918"/>
    <cellStyle name="40 % – Zvýraznění5 4 2 6 5 3" xfId="27328"/>
    <cellStyle name="40 % – Zvýraznění5 4 2 6 5 4" xfId="38705"/>
    <cellStyle name="40 % – Zvýraznění5 4 2 6 6" xfId="21748"/>
    <cellStyle name="40 % – Zvýraznění5 4 2 6 6 2" xfId="33131"/>
    <cellStyle name="40 % – Zvýraznění5 4 2 6 6 3" xfId="44508"/>
    <cellStyle name="40 % – Zvýraznění5 4 2 6 7" xfId="14125"/>
    <cellStyle name="40 % – Zvýraznění5 4 2 6 8" xfId="25541"/>
    <cellStyle name="40 % – Zvýraznění5 4 2 6 9" xfId="36916"/>
    <cellStyle name="40 % – Zvýraznění5 4 2 7" xfId="5258"/>
    <cellStyle name="40 % – Zvýraznění5 4 2 7 2" xfId="5259"/>
    <cellStyle name="40 % – Zvýraznění5 4 2 7 2 2" xfId="10343"/>
    <cellStyle name="40 % – Zvýraznění5 4 2 7 2 2 2" xfId="17869"/>
    <cellStyle name="40 % – Zvýraznění5 4 2 7 2 2 3" xfId="29279"/>
    <cellStyle name="40 % – Zvýraznění5 4 2 7 2 2 4" xfId="40656"/>
    <cellStyle name="40 % – Zvýraznění5 4 2 7 2 3" xfId="21753"/>
    <cellStyle name="40 % – Zvýraznění5 4 2 7 2 3 2" xfId="33136"/>
    <cellStyle name="40 % – Zvýraznění5 4 2 7 2 3 3" xfId="44513"/>
    <cellStyle name="40 % – Zvýraznění5 4 2 7 2 4" xfId="14130"/>
    <cellStyle name="40 % – Zvýraznění5 4 2 7 2 5" xfId="25546"/>
    <cellStyle name="40 % – Zvýraznění5 4 2 7 2 6" xfId="36921"/>
    <cellStyle name="40 % – Zvýraznění5 4 2 7 3" xfId="5260"/>
    <cellStyle name="40 % – Zvýraznění5 4 2 7 3 2" xfId="10344"/>
    <cellStyle name="40 % – Zvýraznění5 4 2 7 3 2 2" xfId="17870"/>
    <cellStyle name="40 % – Zvýraznění5 4 2 7 3 2 3" xfId="29280"/>
    <cellStyle name="40 % – Zvýraznění5 4 2 7 3 2 4" xfId="40657"/>
    <cellStyle name="40 % – Zvýraznění5 4 2 7 3 3" xfId="21754"/>
    <cellStyle name="40 % – Zvýraznění5 4 2 7 3 3 2" xfId="33137"/>
    <cellStyle name="40 % – Zvýraznění5 4 2 7 3 3 3" xfId="44514"/>
    <cellStyle name="40 % – Zvýraznění5 4 2 7 3 4" xfId="14131"/>
    <cellStyle name="40 % – Zvýraznění5 4 2 7 3 5" xfId="25547"/>
    <cellStyle name="40 % – Zvýraznění5 4 2 7 3 6" xfId="36922"/>
    <cellStyle name="40 % – Zvýraznění5 4 2 7 4" xfId="5261"/>
    <cellStyle name="40 % – Zvýraznění5 4 2 7 4 2" xfId="10345"/>
    <cellStyle name="40 % – Zvýraznění5 4 2 7 4 2 2" xfId="17871"/>
    <cellStyle name="40 % – Zvýraznění5 4 2 7 4 2 3" xfId="29281"/>
    <cellStyle name="40 % – Zvýraznění5 4 2 7 4 2 4" xfId="40658"/>
    <cellStyle name="40 % – Zvýraznění5 4 2 7 4 3" xfId="21755"/>
    <cellStyle name="40 % – Zvýraznění5 4 2 7 4 3 2" xfId="33138"/>
    <cellStyle name="40 % – Zvýraznění5 4 2 7 4 3 3" xfId="44515"/>
    <cellStyle name="40 % – Zvýraznění5 4 2 7 4 4" xfId="14132"/>
    <cellStyle name="40 % – Zvýraznění5 4 2 7 4 5" xfId="25548"/>
    <cellStyle name="40 % – Zvýraznění5 4 2 7 4 6" xfId="36923"/>
    <cellStyle name="40 % – Zvýraznění5 4 2 7 5" xfId="10342"/>
    <cellStyle name="40 % – Zvýraznění5 4 2 7 5 2" xfId="16001"/>
    <cellStyle name="40 % – Zvýraznění5 4 2 7 5 3" xfId="27411"/>
    <cellStyle name="40 % – Zvýraznění5 4 2 7 5 4" xfId="38788"/>
    <cellStyle name="40 % – Zvýraznění5 4 2 7 6" xfId="21752"/>
    <cellStyle name="40 % – Zvýraznění5 4 2 7 6 2" xfId="33135"/>
    <cellStyle name="40 % – Zvýraznění5 4 2 7 6 3" xfId="44512"/>
    <cellStyle name="40 % – Zvýraznění5 4 2 7 7" xfId="14129"/>
    <cellStyle name="40 % – Zvýraznění5 4 2 7 8" xfId="25545"/>
    <cellStyle name="40 % – Zvýraznění5 4 2 7 9" xfId="36920"/>
    <cellStyle name="40 % – Zvýraznění5 4 2 8" xfId="5262"/>
    <cellStyle name="40 % – Zvýraznění5 4 2 8 2" xfId="10346"/>
    <cellStyle name="40 % – Zvýraznění5 4 2 8 2 2" xfId="17872"/>
    <cellStyle name="40 % – Zvýraznění5 4 2 8 2 3" xfId="29282"/>
    <cellStyle name="40 % – Zvýraznění5 4 2 8 2 4" xfId="40659"/>
    <cellStyle name="40 % – Zvýraznění5 4 2 8 3" xfId="21756"/>
    <cellStyle name="40 % – Zvýraznění5 4 2 8 3 2" xfId="33139"/>
    <cellStyle name="40 % – Zvýraznění5 4 2 8 3 3" xfId="44516"/>
    <cellStyle name="40 % – Zvýraznění5 4 2 8 4" xfId="14133"/>
    <cellStyle name="40 % – Zvýraznění5 4 2 8 5" xfId="25549"/>
    <cellStyle name="40 % – Zvýraznění5 4 2 8 6" xfId="36924"/>
    <cellStyle name="40 % – Zvýraznění5 4 2 9" xfId="5263"/>
    <cellStyle name="40 % – Zvýraznění5 4 2 9 2" xfId="10347"/>
    <cellStyle name="40 % – Zvýraznění5 4 2 9 2 2" xfId="17873"/>
    <cellStyle name="40 % – Zvýraznění5 4 2 9 2 3" xfId="29283"/>
    <cellStyle name="40 % – Zvýraznění5 4 2 9 2 4" xfId="40660"/>
    <cellStyle name="40 % – Zvýraznění5 4 2 9 3" xfId="21757"/>
    <cellStyle name="40 % – Zvýraznění5 4 2 9 3 2" xfId="33140"/>
    <cellStyle name="40 % – Zvýraznění5 4 2 9 3 3" xfId="44517"/>
    <cellStyle name="40 % – Zvýraznění5 4 2 9 4" xfId="14134"/>
    <cellStyle name="40 % – Zvýraznění5 4 2 9 5" xfId="25550"/>
    <cellStyle name="40 % – Zvýraznění5 4 2 9 6" xfId="36925"/>
    <cellStyle name="40 % – Zvýraznění5 4 3" xfId="327"/>
    <cellStyle name="40 % – Zvýraznění5 4 3 10" xfId="22803"/>
    <cellStyle name="40 % – Zvýraznění5 4 3 11" xfId="34178"/>
    <cellStyle name="40 % – Zvýraznění5 4 3 2" xfId="558"/>
    <cellStyle name="40 % – Zvýraznění5 4 3 2 2" xfId="5264"/>
    <cellStyle name="40 % – Zvýraznění5 4 3 2 2 2" xfId="10348"/>
    <cellStyle name="40 % – Zvýraznění5 4 3 2 2 2 2" xfId="18882"/>
    <cellStyle name="40 % – Zvýraznění5 4 3 2 2 2 3" xfId="30276"/>
    <cellStyle name="40 % – Zvýraznění5 4 3 2 2 2 4" xfId="41653"/>
    <cellStyle name="40 % – Zvýraznění5 4 3 2 2 3" xfId="21758"/>
    <cellStyle name="40 % – Zvýraznění5 4 3 2 2 3 2" xfId="33141"/>
    <cellStyle name="40 % – Zvýraznění5 4 3 2 2 3 3" xfId="44518"/>
    <cellStyle name="40 % – Zvýraznění5 4 3 2 2 4" xfId="14135"/>
    <cellStyle name="40 % – Zvýraznění5 4 3 2 2 5" xfId="25551"/>
    <cellStyle name="40 % – Zvýraznění5 4 3 2 2 6" xfId="36926"/>
    <cellStyle name="40 % – Zvýraznění5 4 3 2 3" xfId="7794"/>
    <cellStyle name="40 % – Zvýraznění5 4 3 2 3 2" xfId="15317"/>
    <cellStyle name="40 % – Zvýraznění5 4 3 2 3 3" xfId="26730"/>
    <cellStyle name="40 % – Zvýraznění5 4 3 2 3 4" xfId="38107"/>
    <cellStyle name="40 % – Zvýraznění5 4 3 2 4" xfId="19197"/>
    <cellStyle name="40 % – Zvýraznění5 4 3 2 4 2" xfId="30587"/>
    <cellStyle name="40 % – Zvýraznění5 4 3 2 4 3" xfId="41964"/>
    <cellStyle name="40 % – Zvýraznění5 4 3 2 5" xfId="11581"/>
    <cellStyle name="40 % – Zvýraznění5 4 3 2 6" xfId="22997"/>
    <cellStyle name="40 % – Zvýraznění5 4 3 2 7" xfId="34372"/>
    <cellStyle name="40 % – Zvýraznění5 4 3 3" xfId="5265"/>
    <cellStyle name="40 % – Zvýraznění5 4 3 3 2" xfId="10349"/>
    <cellStyle name="40 % – Zvýraznění5 4 3 3 2 2" xfId="17874"/>
    <cellStyle name="40 % – Zvýraznění5 4 3 3 2 3" xfId="29284"/>
    <cellStyle name="40 % – Zvýraznění5 4 3 3 2 4" xfId="40661"/>
    <cellStyle name="40 % – Zvýraznění5 4 3 3 3" xfId="21759"/>
    <cellStyle name="40 % – Zvýraznění5 4 3 3 3 2" xfId="33142"/>
    <cellStyle name="40 % – Zvýraznění5 4 3 3 3 3" xfId="44519"/>
    <cellStyle name="40 % – Zvýraznění5 4 3 3 4" xfId="14136"/>
    <cellStyle name="40 % – Zvýraznění5 4 3 3 5" xfId="25552"/>
    <cellStyle name="40 % – Zvýraznění5 4 3 3 6" xfId="36927"/>
    <cellStyle name="40 % – Zvýraznění5 4 3 4" xfId="5266"/>
    <cellStyle name="40 % – Zvýraznění5 4 3 4 2" xfId="10350"/>
    <cellStyle name="40 % – Zvýraznění5 4 3 4 2 2" xfId="17875"/>
    <cellStyle name="40 % – Zvýraznění5 4 3 4 2 3" xfId="29285"/>
    <cellStyle name="40 % – Zvýraznění5 4 3 4 2 4" xfId="40662"/>
    <cellStyle name="40 % – Zvýraznění5 4 3 4 3" xfId="21760"/>
    <cellStyle name="40 % – Zvýraznění5 4 3 4 3 2" xfId="33143"/>
    <cellStyle name="40 % – Zvýraznění5 4 3 4 3 3" xfId="44520"/>
    <cellStyle name="40 % – Zvýraznění5 4 3 4 4" xfId="14137"/>
    <cellStyle name="40 % – Zvýraznění5 4 3 4 5" xfId="25553"/>
    <cellStyle name="40 % – Zvýraznění5 4 3 4 6" xfId="36928"/>
    <cellStyle name="40 % – Zvýraznění5 4 3 5" xfId="5267"/>
    <cellStyle name="40 % – Zvýraznění5 4 3 5 2" xfId="10351"/>
    <cellStyle name="40 % – Zvýraznění5 4 3 5 2 2" xfId="18880"/>
    <cellStyle name="40 % – Zvýraznění5 4 3 5 2 3" xfId="30274"/>
    <cellStyle name="40 % – Zvýraznění5 4 3 5 2 4" xfId="41651"/>
    <cellStyle name="40 % – Zvýraznění5 4 3 5 3" xfId="21761"/>
    <cellStyle name="40 % – Zvýraznění5 4 3 5 3 2" xfId="33144"/>
    <cellStyle name="40 % – Zvýraznění5 4 3 5 3 3" xfId="44521"/>
    <cellStyle name="40 % – Zvýraznění5 4 3 5 4" xfId="14138"/>
    <cellStyle name="40 % – Zvýraznění5 4 3 5 5" xfId="25554"/>
    <cellStyle name="40 % – Zvýraznění5 4 3 5 6" xfId="36929"/>
    <cellStyle name="40 % – Zvýraznění5 4 3 6" xfId="7553"/>
    <cellStyle name="40 % – Zvýraznění5 4 3 6 2" xfId="11339"/>
    <cellStyle name="40 % – Zvýraznění5 4 3 6 2 2" xfId="18955"/>
    <cellStyle name="40 % – Zvýraznění5 4 3 6 2 3" xfId="30349"/>
    <cellStyle name="40 % – Zvýraznění5 4 3 6 2 4" xfId="41726"/>
    <cellStyle name="40 % – Zvýraznění5 4 3 6 3" xfId="22750"/>
    <cellStyle name="40 % – Zvýraznění5 4 3 6 3 2" xfId="34131"/>
    <cellStyle name="40 % – Zvýraznění5 4 3 6 3 3" xfId="45508"/>
    <cellStyle name="40 % – Zvýraznění5 4 3 6 4" xfId="15124"/>
    <cellStyle name="40 % – Zvýraznění5 4 3 6 5" xfId="26539"/>
    <cellStyle name="40 % – Zvýraznění5 4 3 6 6" xfId="37916"/>
    <cellStyle name="40 % – Zvýraznění5 4 3 7" xfId="7599"/>
    <cellStyle name="40 % – Zvýraznění5 4 3 7 2" xfId="15210"/>
    <cellStyle name="40 % – Zvýraznění5 4 3 7 3" xfId="26623"/>
    <cellStyle name="40 % – Zvýraznění5 4 3 7 4" xfId="38000"/>
    <cellStyle name="40 % – Zvýraznění5 4 3 8" xfId="19002"/>
    <cellStyle name="40 % – Zvýraznění5 4 3 8 2" xfId="30393"/>
    <cellStyle name="40 % – Zvýraznění5 4 3 8 3" xfId="41770"/>
    <cellStyle name="40 % – Zvýraznění5 4 3 9" xfId="11387"/>
    <cellStyle name="40 % – Zvýraznění5 4 4" xfId="356"/>
    <cellStyle name="40 % – Zvýraznění5 4 4 10" xfId="22831"/>
    <cellStyle name="40 % – Zvýraznění5 4 4 11" xfId="34206"/>
    <cellStyle name="40 % – Zvýraznění5 4 4 2" xfId="5268"/>
    <cellStyle name="40 % – Zvýraznění5 4 4 2 2" xfId="10352"/>
    <cellStyle name="40 % – Zvýraznění5 4 4 2 2 2" xfId="17876"/>
    <cellStyle name="40 % – Zvýraznění5 4 4 2 2 3" xfId="29286"/>
    <cellStyle name="40 % – Zvýraznění5 4 4 2 2 4" xfId="40663"/>
    <cellStyle name="40 % – Zvýraznění5 4 4 2 3" xfId="21762"/>
    <cellStyle name="40 % – Zvýraznění5 4 4 2 3 2" xfId="33145"/>
    <cellStyle name="40 % – Zvýraznění5 4 4 2 3 3" xfId="44522"/>
    <cellStyle name="40 % – Zvýraznění5 4 4 2 4" xfId="14139"/>
    <cellStyle name="40 % – Zvýraznění5 4 4 2 5" xfId="25555"/>
    <cellStyle name="40 % – Zvýraznění5 4 4 2 6" xfId="36930"/>
    <cellStyle name="40 % – Zvýraznění5 4 4 3" xfId="5269"/>
    <cellStyle name="40 % – Zvýraznění5 4 4 3 2" xfId="10353"/>
    <cellStyle name="40 % – Zvýraznění5 4 4 3 2 2" xfId="17877"/>
    <cellStyle name="40 % – Zvýraznění5 4 4 3 2 3" xfId="29287"/>
    <cellStyle name="40 % – Zvýraznění5 4 4 3 2 4" xfId="40664"/>
    <cellStyle name="40 % – Zvýraznění5 4 4 3 3" xfId="21763"/>
    <cellStyle name="40 % – Zvýraznění5 4 4 3 3 2" xfId="33146"/>
    <cellStyle name="40 % – Zvýraznění5 4 4 3 3 3" xfId="44523"/>
    <cellStyle name="40 % – Zvýraznění5 4 4 3 4" xfId="14140"/>
    <cellStyle name="40 % – Zvýraznění5 4 4 3 5" xfId="25556"/>
    <cellStyle name="40 % – Zvýraznění5 4 4 3 6" xfId="36931"/>
    <cellStyle name="40 % – Zvýraznění5 4 4 4" xfId="5270"/>
    <cellStyle name="40 % – Zvýraznění5 4 4 4 2" xfId="10354"/>
    <cellStyle name="40 % – Zvýraznění5 4 4 4 2 2" xfId="17878"/>
    <cellStyle name="40 % – Zvýraznění5 4 4 4 2 3" xfId="29288"/>
    <cellStyle name="40 % – Zvýraznění5 4 4 4 2 4" xfId="40665"/>
    <cellStyle name="40 % – Zvýraznění5 4 4 4 3" xfId="21764"/>
    <cellStyle name="40 % – Zvýraznění5 4 4 4 3 2" xfId="33147"/>
    <cellStyle name="40 % – Zvýraznění5 4 4 4 3 3" xfId="44524"/>
    <cellStyle name="40 % – Zvýraznění5 4 4 4 4" xfId="14141"/>
    <cellStyle name="40 % – Zvýraznění5 4 4 4 5" xfId="25557"/>
    <cellStyle name="40 % – Zvýraznění5 4 4 4 6" xfId="36932"/>
    <cellStyle name="40 % – Zvýraznění5 4 4 5" xfId="5271"/>
    <cellStyle name="40 % – Zvýraznění5 4 4 5 2" xfId="10355"/>
    <cellStyle name="40 % – Zvýraznění5 4 4 5 2 2" xfId="18739"/>
    <cellStyle name="40 % – Zvýraznění5 4 4 5 2 3" xfId="30133"/>
    <cellStyle name="40 % – Zvýraznění5 4 4 5 2 4" xfId="41510"/>
    <cellStyle name="40 % – Zvýraznění5 4 4 5 3" xfId="21765"/>
    <cellStyle name="40 % – Zvýraznění5 4 4 5 3 2" xfId="33148"/>
    <cellStyle name="40 % – Zvýraznění5 4 4 5 3 3" xfId="44525"/>
    <cellStyle name="40 % – Zvýraznění5 4 4 5 4" xfId="14142"/>
    <cellStyle name="40 % – Zvýraznění5 4 4 5 5" xfId="25558"/>
    <cellStyle name="40 % – Zvýraznění5 4 4 5 6" xfId="36933"/>
    <cellStyle name="40 % – Zvýraznění5 4 4 6" xfId="7554"/>
    <cellStyle name="40 % – Zvýraznění5 4 4 6 2" xfId="11340"/>
    <cellStyle name="40 % – Zvýraznění5 4 4 6 2 2" xfId="18956"/>
    <cellStyle name="40 % – Zvýraznění5 4 4 6 2 3" xfId="30350"/>
    <cellStyle name="40 % – Zvýraznění5 4 4 6 2 4" xfId="41727"/>
    <cellStyle name="40 % – Zvýraznění5 4 4 6 3" xfId="22751"/>
    <cellStyle name="40 % – Zvýraznění5 4 4 6 3 2" xfId="34132"/>
    <cellStyle name="40 % – Zvýraznění5 4 4 6 3 3" xfId="45509"/>
    <cellStyle name="40 % – Zvýraznění5 4 4 6 4" xfId="15125"/>
    <cellStyle name="40 % – Zvýraznění5 4 4 6 5" xfId="26540"/>
    <cellStyle name="40 % – Zvýraznění5 4 4 6 6" xfId="37917"/>
    <cellStyle name="40 % – Zvýraznění5 4 4 7" xfId="7627"/>
    <cellStyle name="40 % – Zvýraznění5 4 4 7 2" xfId="15238"/>
    <cellStyle name="40 % – Zvýraznění5 4 4 7 3" xfId="26651"/>
    <cellStyle name="40 % – Zvýraznění5 4 4 7 4" xfId="38028"/>
    <cellStyle name="40 % – Zvýraznění5 4 4 8" xfId="19030"/>
    <cellStyle name="40 % – Zvýraznění5 4 4 8 2" xfId="30421"/>
    <cellStyle name="40 % – Zvýraznění5 4 4 8 3" xfId="41798"/>
    <cellStyle name="40 % – Zvýraznění5 4 4 9" xfId="11415"/>
    <cellStyle name="40 % – Zvýraznění5 4 5" xfId="559"/>
    <cellStyle name="40 % – Zvýraznění5 4 5 10" xfId="34373"/>
    <cellStyle name="40 % – Zvýraznění5 4 5 2" xfId="5272"/>
    <cellStyle name="40 % – Zvýraznění5 4 5 2 2" xfId="10356"/>
    <cellStyle name="40 % – Zvýraznění5 4 5 2 2 2" xfId="17879"/>
    <cellStyle name="40 % – Zvýraznění5 4 5 2 2 3" xfId="29289"/>
    <cellStyle name="40 % – Zvýraznění5 4 5 2 2 4" xfId="40666"/>
    <cellStyle name="40 % – Zvýraznění5 4 5 2 3" xfId="21766"/>
    <cellStyle name="40 % – Zvýraznění5 4 5 2 3 2" xfId="33149"/>
    <cellStyle name="40 % – Zvýraznění5 4 5 2 3 3" xfId="44526"/>
    <cellStyle name="40 % – Zvýraznění5 4 5 2 4" xfId="14143"/>
    <cellStyle name="40 % – Zvýraznění5 4 5 2 5" xfId="25559"/>
    <cellStyle name="40 % – Zvýraznění5 4 5 2 6" xfId="36934"/>
    <cellStyle name="40 % – Zvýraznění5 4 5 3" xfId="5273"/>
    <cellStyle name="40 % – Zvýraznění5 4 5 3 2" xfId="10357"/>
    <cellStyle name="40 % – Zvýraznění5 4 5 3 2 2" xfId="17880"/>
    <cellStyle name="40 % – Zvýraznění5 4 5 3 2 3" xfId="29290"/>
    <cellStyle name="40 % – Zvýraznění5 4 5 3 2 4" xfId="40667"/>
    <cellStyle name="40 % – Zvýraznění5 4 5 3 3" xfId="21767"/>
    <cellStyle name="40 % – Zvýraznění5 4 5 3 3 2" xfId="33150"/>
    <cellStyle name="40 % – Zvýraznění5 4 5 3 3 3" xfId="44527"/>
    <cellStyle name="40 % – Zvýraznění5 4 5 3 4" xfId="14144"/>
    <cellStyle name="40 % – Zvýraznění5 4 5 3 5" xfId="25560"/>
    <cellStyle name="40 % – Zvýraznění5 4 5 3 6" xfId="36935"/>
    <cellStyle name="40 % – Zvýraznění5 4 5 4" xfId="5274"/>
    <cellStyle name="40 % – Zvýraznění5 4 5 4 2" xfId="10358"/>
    <cellStyle name="40 % – Zvýraznění5 4 5 4 2 2" xfId="17881"/>
    <cellStyle name="40 % – Zvýraznění5 4 5 4 2 3" xfId="29291"/>
    <cellStyle name="40 % – Zvýraznění5 4 5 4 2 4" xfId="40668"/>
    <cellStyle name="40 % – Zvýraznění5 4 5 4 3" xfId="21768"/>
    <cellStyle name="40 % – Zvýraznění5 4 5 4 3 2" xfId="33151"/>
    <cellStyle name="40 % – Zvýraznění5 4 5 4 3 3" xfId="44528"/>
    <cellStyle name="40 % – Zvýraznění5 4 5 4 4" xfId="14145"/>
    <cellStyle name="40 % – Zvýraznění5 4 5 4 5" xfId="25561"/>
    <cellStyle name="40 % – Zvýraznění5 4 5 4 6" xfId="36936"/>
    <cellStyle name="40 % – Zvýraznění5 4 5 5" xfId="5275"/>
    <cellStyle name="40 % – Zvýraznění5 4 5 5 2" xfId="10359"/>
    <cellStyle name="40 % – Zvýraznění5 4 5 5 2 2" xfId="18642"/>
    <cellStyle name="40 % – Zvýraznění5 4 5 5 2 3" xfId="30036"/>
    <cellStyle name="40 % – Zvýraznění5 4 5 5 2 4" xfId="41413"/>
    <cellStyle name="40 % – Zvýraznění5 4 5 5 3" xfId="21769"/>
    <cellStyle name="40 % – Zvýraznění5 4 5 5 3 2" xfId="33152"/>
    <cellStyle name="40 % – Zvýraznění5 4 5 5 3 3" xfId="44529"/>
    <cellStyle name="40 % – Zvýraznění5 4 5 5 4" xfId="14146"/>
    <cellStyle name="40 % – Zvýraznění5 4 5 5 5" xfId="25562"/>
    <cellStyle name="40 % – Zvýraznění5 4 5 5 6" xfId="36937"/>
    <cellStyle name="40 % – Zvýraznění5 4 5 6" xfId="7795"/>
    <cellStyle name="40 % – Zvýraznění5 4 5 6 2" xfId="15303"/>
    <cellStyle name="40 % – Zvýraznění5 4 5 6 3" xfId="26716"/>
    <cellStyle name="40 % – Zvýraznění5 4 5 6 4" xfId="38093"/>
    <cellStyle name="40 % – Zvýraznění5 4 5 7" xfId="19198"/>
    <cellStyle name="40 % – Zvýraznění5 4 5 7 2" xfId="30588"/>
    <cellStyle name="40 % – Zvýraznění5 4 5 7 3" xfId="41965"/>
    <cellStyle name="40 % – Zvýraznění5 4 5 8" xfId="11582"/>
    <cellStyle name="40 % – Zvýraznění5 4 5 9" xfId="22998"/>
    <cellStyle name="40 % – Zvýraznění5 4 6" xfId="5276"/>
    <cellStyle name="40 % – Zvýraznění5 4 6 2" xfId="5277"/>
    <cellStyle name="40 % – Zvýraznění5 4 6 2 2" xfId="10361"/>
    <cellStyle name="40 % – Zvýraznění5 4 6 2 2 2" xfId="17882"/>
    <cellStyle name="40 % – Zvýraznění5 4 6 2 2 3" xfId="29292"/>
    <cellStyle name="40 % – Zvýraznění5 4 6 2 2 4" xfId="40669"/>
    <cellStyle name="40 % – Zvýraznění5 4 6 2 3" xfId="21771"/>
    <cellStyle name="40 % – Zvýraznění5 4 6 2 3 2" xfId="33154"/>
    <cellStyle name="40 % – Zvýraznění5 4 6 2 3 3" xfId="44531"/>
    <cellStyle name="40 % – Zvýraznění5 4 6 2 4" xfId="14148"/>
    <cellStyle name="40 % – Zvýraznění5 4 6 2 5" xfId="25564"/>
    <cellStyle name="40 % – Zvýraznění5 4 6 2 6" xfId="36939"/>
    <cellStyle name="40 % – Zvýraznění5 4 6 3" xfId="5278"/>
    <cellStyle name="40 % – Zvýraznění5 4 6 3 2" xfId="10362"/>
    <cellStyle name="40 % – Zvýraznění5 4 6 3 2 2" xfId="17883"/>
    <cellStyle name="40 % – Zvýraznění5 4 6 3 2 3" xfId="29293"/>
    <cellStyle name="40 % – Zvýraznění5 4 6 3 2 4" xfId="40670"/>
    <cellStyle name="40 % – Zvýraznění5 4 6 3 3" xfId="21772"/>
    <cellStyle name="40 % – Zvýraznění5 4 6 3 3 2" xfId="33155"/>
    <cellStyle name="40 % – Zvýraznění5 4 6 3 3 3" xfId="44532"/>
    <cellStyle name="40 % – Zvýraznění5 4 6 3 4" xfId="14149"/>
    <cellStyle name="40 % – Zvýraznění5 4 6 3 5" xfId="25565"/>
    <cellStyle name="40 % – Zvýraznění5 4 6 3 6" xfId="36940"/>
    <cellStyle name="40 % – Zvýraznění5 4 6 4" xfId="5279"/>
    <cellStyle name="40 % – Zvýraznění5 4 6 4 2" xfId="10363"/>
    <cellStyle name="40 % – Zvýraznění5 4 6 4 2 2" xfId="17884"/>
    <cellStyle name="40 % – Zvýraznění5 4 6 4 2 3" xfId="29294"/>
    <cellStyle name="40 % – Zvýraznění5 4 6 4 2 4" xfId="40671"/>
    <cellStyle name="40 % – Zvýraznění5 4 6 4 3" xfId="21773"/>
    <cellStyle name="40 % – Zvýraznění5 4 6 4 3 2" xfId="33156"/>
    <cellStyle name="40 % – Zvýraznění5 4 6 4 3 3" xfId="44533"/>
    <cellStyle name="40 % – Zvýraznění5 4 6 4 4" xfId="14150"/>
    <cellStyle name="40 % – Zvýraznění5 4 6 4 5" xfId="25566"/>
    <cellStyle name="40 % – Zvýraznění5 4 6 4 6" xfId="36941"/>
    <cellStyle name="40 % – Zvýraznění5 4 6 5" xfId="10360"/>
    <cellStyle name="40 % – Zvýraznění5 4 6 5 2" xfId="15678"/>
    <cellStyle name="40 % – Zvýraznění5 4 6 5 3" xfId="27088"/>
    <cellStyle name="40 % – Zvýraznění5 4 6 5 4" xfId="38465"/>
    <cellStyle name="40 % – Zvýraznění5 4 6 6" xfId="21770"/>
    <cellStyle name="40 % – Zvýraznění5 4 6 6 2" xfId="33153"/>
    <cellStyle name="40 % – Zvýraznění5 4 6 6 3" xfId="44530"/>
    <cellStyle name="40 % – Zvýraznění5 4 6 7" xfId="14147"/>
    <cellStyle name="40 % – Zvýraznění5 4 6 8" xfId="25563"/>
    <cellStyle name="40 % – Zvýraznění5 4 6 9" xfId="36938"/>
    <cellStyle name="40 % – Zvýraznění5 4 7" xfId="5280"/>
    <cellStyle name="40 % – Zvýraznění5 4 7 2" xfId="5281"/>
    <cellStyle name="40 % – Zvýraznění5 4 7 2 2" xfId="10365"/>
    <cellStyle name="40 % – Zvýraznění5 4 7 2 2 2" xfId="17885"/>
    <cellStyle name="40 % – Zvýraznění5 4 7 2 2 3" xfId="29295"/>
    <cellStyle name="40 % – Zvýraznění5 4 7 2 2 4" xfId="40672"/>
    <cellStyle name="40 % – Zvýraznění5 4 7 2 3" xfId="21775"/>
    <cellStyle name="40 % – Zvýraznění5 4 7 2 3 2" xfId="33158"/>
    <cellStyle name="40 % – Zvýraznění5 4 7 2 3 3" xfId="44535"/>
    <cellStyle name="40 % – Zvýraznění5 4 7 2 4" xfId="14152"/>
    <cellStyle name="40 % – Zvýraznění5 4 7 2 5" xfId="25568"/>
    <cellStyle name="40 % – Zvýraznění5 4 7 2 6" xfId="36943"/>
    <cellStyle name="40 % – Zvýraznění5 4 7 3" xfId="5282"/>
    <cellStyle name="40 % – Zvýraznění5 4 7 3 2" xfId="10366"/>
    <cellStyle name="40 % – Zvýraznění5 4 7 3 2 2" xfId="17886"/>
    <cellStyle name="40 % – Zvýraznění5 4 7 3 2 3" xfId="29296"/>
    <cellStyle name="40 % – Zvýraznění5 4 7 3 2 4" xfId="40673"/>
    <cellStyle name="40 % – Zvýraznění5 4 7 3 3" xfId="21776"/>
    <cellStyle name="40 % – Zvýraznění5 4 7 3 3 2" xfId="33159"/>
    <cellStyle name="40 % – Zvýraznění5 4 7 3 3 3" xfId="44536"/>
    <cellStyle name="40 % – Zvýraznění5 4 7 3 4" xfId="14153"/>
    <cellStyle name="40 % – Zvýraznění5 4 7 3 5" xfId="25569"/>
    <cellStyle name="40 % – Zvýraznění5 4 7 3 6" xfId="36944"/>
    <cellStyle name="40 % – Zvýraznění5 4 7 4" xfId="5283"/>
    <cellStyle name="40 % – Zvýraznění5 4 7 4 2" xfId="10367"/>
    <cellStyle name="40 % – Zvýraznění5 4 7 4 2 2" xfId="17887"/>
    <cellStyle name="40 % – Zvýraznění5 4 7 4 2 3" xfId="29297"/>
    <cellStyle name="40 % – Zvýraznění5 4 7 4 2 4" xfId="40674"/>
    <cellStyle name="40 % – Zvýraznění5 4 7 4 3" xfId="21777"/>
    <cellStyle name="40 % – Zvýraznění5 4 7 4 3 2" xfId="33160"/>
    <cellStyle name="40 % – Zvýraznění5 4 7 4 3 3" xfId="44537"/>
    <cellStyle name="40 % – Zvýraznění5 4 7 4 4" xfId="14154"/>
    <cellStyle name="40 % – Zvýraznění5 4 7 4 5" xfId="25570"/>
    <cellStyle name="40 % – Zvýraznění5 4 7 4 6" xfId="36945"/>
    <cellStyle name="40 % – Zvýraznění5 4 7 5" xfId="10364"/>
    <cellStyle name="40 % – Zvýraznění5 4 7 5 2" xfId="15756"/>
    <cellStyle name="40 % – Zvýraznění5 4 7 5 3" xfId="27166"/>
    <cellStyle name="40 % – Zvýraznění5 4 7 5 4" xfId="38543"/>
    <cellStyle name="40 % – Zvýraznění5 4 7 6" xfId="21774"/>
    <cellStyle name="40 % – Zvýraznění5 4 7 6 2" xfId="33157"/>
    <cellStyle name="40 % – Zvýraznění5 4 7 6 3" xfId="44534"/>
    <cellStyle name="40 % – Zvýraznění5 4 7 7" xfId="14151"/>
    <cellStyle name="40 % – Zvýraznění5 4 7 8" xfId="25567"/>
    <cellStyle name="40 % – Zvýraznění5 4 7 9" xfId="36942"/>
    <cellStyle name="40 % – Zvýraznění5 4 8" xfId="5284"/>
    <cellStyle name="40 % – Zvýraznění5 4 8 2" xfId="5285"/>
    <cellStyle name="40 % – Zvýraznění5 4 8 2 2" xfId="10369"/>
    <cellStyle name="40 % – Zvýraznění5 4 8 2 2 2" xfId="17888"/>
    <cellStyle name="40 % – Zvýraznění5 4 8 2 2 3" xfId="29298"/>
    <cellStyle name="40 % – Zvýraznění5 4 8 2 2 4" xfId="40675"/>
    <cellStyle name="40 % – Zvýraznění5 4 8 2 3" xfId="21779"/>
    <cellStyle name="40 % – Zvýraznění5 4 8 2 3 2" xfId="33162"/>
    <cellStyle name="40 % – Zvýraznění5 4 8 2 3 3" xfId="44539"/>
    <cellStyle name="40 % – Zvýraznění5 4 8 2 4" xfId="14156"/>
    <cellStyle name="40 % – Zvýraznění5 4 8 2 5" xfId="25572"/>
    <cellStyle name="40 % – Zvýraznění5 4 8 2 6" xfId="36947"/>
    <cellStyle name="40 % – Zvýraznění5 4 8 3" xfId="5286"/>
    <cellStyle name="40 % – Zvýraznění5 4 8 3 2" xfId="10370"/>
    <cellStyle name="40 % – Zvýraznění5 4 8 3 2 2" xfId="17889"/>
    <cellStyle name="40 % – Zvýraznění5 4 8 3 2 3" xfId="29299"/>
    <cellStyle name="40 % – Zvýraznění5 4 8 3 2 4" xfId="40676"/>
    <cellStyle name="40 % – Zvýraznění5 4 8 3 3" xfId="21780"/>
    <cellStyle name="40 % – Zvýraznění5 4 8 3 3 2" xfId="33163"/>
    <cellStyle name="40 % – Zvýraznění5 4 8 3 3 3" xfId="44540"/>
    <cellStyle name="40 % – Zvýraznění5 4 8 3 4" xfId="14157"/>
    <cellStyle name="40 % – Zvýraznění5 4 8 3 5" xfId="25573"/>
    <cellStyle name="40 % – Zvýraznění5 4 8 3 6" xfId="36948"/>
    <cellStyle name="40 % – Zvýraznění5 4 8 4" xfId="5287"/>
    <cellStyle name="40 % – Zvýraznění5 4 8 4 2" xfId="10371"/>
    <cellStyle name="40 % – Zvýraznění5 4 8 4 2 2" xfId="17890"/>
    <cellStyle name="40 % – Zvýraznění5 4 8 4 2 3" xfId="29300"/>
    <cellStyle name="40 % – Zvýraznění5 4 8 4 2 4" xfId="40677"/>
    <cellStyle name="40 % – Zvýraznění5 4 8 4 3" xfId="21781"/>
    <cellStyle name="40 % – Zvýraznění5 4 8 4 3 2" xfId="33164"/>
    <cellStyle name="40 % – Zvýraznění5 4 8 4 3 3" xfId="44541"/>
    <cellStyle name="40 % – Zvýraznění5 4 8 4 4" xfId="14158"/>
    <cellStyle name="40 % – Zvýraznění5 4 8 4 5" xfId="25574"/>
    <cellStyle name="40 % – Zvýraznění5 4 8 4 6" xfId="36949"/>
    <cellStyle name="40 % – Zvýraznění5 4 8 5" xfId="10368"/>
    <cellStyle name="40 % – Zvýraznění5 4 8 5 2" xfId="15850"/>
    <cellStyle name="40 % – Zvýraznění5 4 8 5 3" xfId="27260"/>
    <cellStyle name="40 % – Zvýraznění5 4 8 5 4" xfId="38637"/>
    <cellStyle name="40 % – Zvýraznění5 4 8 6" xfId="21778"/>
    <cellStyle name="40 % – Zvýraznění5 4 8 6 2" xfId="33161"/>
    <cellStyle name="40 % – Zvýraznění5 4 8 6 3" xfId="44538"/>
    <cellStyle name="40 % – Zvýraznění5 4 8 7" xfId="14155"/>
    <cellStyle name="40 % – Zvýraznění5 4 8 8" xfId="25571"/>
    <cellStyle name="40 % – Zvýraznění5 4 8 9" xfId="36946"/>
    <cellStyle name="40 % – Zvýraznění5 4 9" xfId="5288"/>
    <cellStyle name="40 % – Zvýraznění5 4 9 2" xfId="5289"/>
    <cellStyle name="40 % – Zvýraznění5 4 9 2 2" xfId="10373"/>
    <cellStyle name="40 % – Zvýraznění5 4 9 2 2 2" xfId="17891"/>
    <cellStyle name="40 % – Zvýraznění5 4 9 2 2 3" xfId="29301"/>
    <cellStyle name="40 % – Zvýraznění5 4 9 2 2 4" xfId="40678"/>
    <cellStyle name="40 % – Zvýraznění5 4 9 2 3" xfId="21783"/>
    <cellStyle name="40 % – Zvýraznění5 4 9 2 3 2" xfId="33166"/>
    <cellStyle name="40 % – Zvýraznění5 4 9 2 3 3" xfId="44543"/>
    <cellStyle name="40 % – Zvýraznění5 4 9 2 4" xfId="14160"/>
    <cellStyle name="40 % – Zvýraznění5 4 9 2 5" xfId="25576"/>
    <cellStyle name="40 % – Zvýraznění5 4 9 2 6" xfId="36951"/>
    <cellStyle name="40 % – Zvýraznění5 4 9 3" xfId="5290"/>
    <cellStyle name="40 % – Zvýraznění5 4 9 3 2" xfId="10374"/>
    <cellStyle name="40 % – Zvýraznění5 4 9 3 2 2" xfId="17892"/>
    <cellStyle name="40 % – Zvýraznění5 4 9 3 2 3" xfId="29302"/>
    <cellStyle name="40 % – Zvýraznění5 4 9 3 2 4" xfId="40679"/>
    <cellStyle name="40 % – Zvýraznění5 4 9 3 3" xfId="21784"/>
    <cellStyle name="40 % – Zvýraznění5 4 9 3 3 2" xfId="33167"/>
    <cellStyle name="40 % – Zvýraznění5 4 9 3 3 3" xfId="44544"/>
    <cellStyle name="40 % – Zvýraznění5 4 9 3 4" xfId="14161"/>
    <cellStyle name="40 % – Zvýraznění5 4 9 3 5" xfId="25577"/>
    <cellStyle name="40 % – Zvýraznění5 4 9 3 6" xfId="36952"/>
    <cellStyle name="40 % – Zvýraznění5 4 9 4" xfId="5291"/>
    <cellStyle name="40 % – Zvýraznění5 4 9 4 2" xfId="10375"/>
    <cellStyle name="40 % – Zvýraznění5 4 9 4 2 2" xfId="17893"/>
    <cellStyle name="40 % – Zvýraznění5 4 9 4 2 3" xfId="29303"/>
    <cellStyle name="40 % – Zvýraznění5 4 9 4 2 4" xfId="40680"/>
    <cellStyle name="40 % – Zvýraznění5 4 9 4 3" xfId="21785"/>
    <cellStyle name="40 % – Zvýraznění5 4 9 4 3 2" xfId="33168"/>
    <cellStyle name="40 % – Zvýraznění5 4 9 4 3 3" xfId="44545"/>
    <cellStyle name="40 % – Zvýraznění5 4 9 4 4" xfId="14162"/>
    <cellStyle name="40 % – Zvýraznění5 4 9 4 5" xfId="25578"/>
    <cellStyle name="40 % – Zvýraznění5 4 9 4 6" xfId="36953"/>
    <cellStyle name="40 % – Zvýraznění5 4 9 5" xfId="10372"/>
    <cellStyle name="40 % – Zvýraznění5 4 9 5 2" xfId="15938"/>
    <cellStyle name="40 % – Zvýraznění5 4 9 5 3" xfId="27348"/>
    <cellStyle name="40 % – Zvýraznění5 4 9 5 4" xfId="38725"/>
    <cellStyle name="40 % – Zvýraznění5 4 9 6" xfId="21782"/>
    <cellStyle name="40 % – Zvýraznění5 4 9 6 2" xfId="33165"/>
    <cellStyle name="40 % – Zvýraznění5 4 9 6 3" xfId="44542"/>
    <cellStyle name="40 % – Zvýraznění5 4 9 7" xfId="14159"/>
    <cellStyle name="40 % – Zvýraznění5 4 9 8" xfId="25575"/>
    <cellStyle name="40 % – Zvýraznění5 4 9 9" xfId="36950"/>
    <cellStyle name="40 % – Zvýraznění5 5" xfId="560"/>
    <cellStyle name="40 % – Zvýraznění5 5 10" xfId="5292"/>
    <cellStyle name="40 % – Zvýraznění5 5 10 2" xfId="10376"/>
    <cellStyle name="40 % – Zvýraznění5 5 10 2 2" xfId="17894"/>
    <cellStyle name="40 % – Zvýraznění5 5 10 2 3" xfId="29304"/>
    <cellStyle name="40 % – Zvýraznění5 5 10 2 4" xfId="40681"/>
    <cellStyle name="40 % – Zvýraznění5 5 10 3" xfId="21786"/>
    <cellStyle name="40 % – Zvýraznění5 5 10 3 2" xfId="33169"/>
    <cellStyle name="40 % – Zvýraznění5 5 10 3 3" xfId="44546"/>
    <cellStyle name="40 % – Zvýraznění5 5 10 4" xfId="14163"/>
    <cellStyle name="40 % – Zvýraznění5 5 10 5" xfId="25579"/>
    <cellStyle name="40 % – Zvýraznění5 5 10 6" xfId="36954"/>
    <cellStyle name="40 % – Zvýraznění5 5 11" xfId="5293"/>
    <cellStyle name="40 % – Zvýraznění5 5 11 2" xfId="10377"/>
    <cellStyle name="40 % – Zvýraznění5 5 11 2 2" xfId="17895"/>
    <cellStyle name="40 % – Zvýraznění5 5 11 2 3" xfId="29305"/>
    <cellStyle name="40 % – Zvýraznění5 5 11 2 4" xfId="40682"/>
    <cellStyle name="40 % – Zvýraznění5 5 11 3" xfId="21787"/>
    <cellStyle name="40 % – Zvýraznění5 5 11 3 2" xfId="33170"/>
    <cellStyle name="40 % – Zvýraznění5 5 11 3 3" xfId="44547"/>
    <cellStyle name="40 % – Zvýraznění5 5 11 4" xfId="14164"/>
    <cellStyle name="40 % – Zvýraznění5 5 11 5" xfId="25580"/>
    <cellStyle name="40 % – Zvýraznění5 5 11 6" xfId="36955"/>
    <cellStyle name="40 % – Zvýraznění5 5 12" xfId="5294"/>
    <cellStyle name="40 % – Zvýraznění5 5 12 2" xfId="10378"/>
    <cellStyle name="40 % – Zvýraznění5 5 12 2 2" xfId="18843"/>
    <cellStyle name="40 % – Zvýraznění5 5 12 2 3" xfId="30237"/>
    <cellStyle name="40 % – Zvýraznění5 5 12 2 4" xfId="41614"/>
    <cellStyle name="40 % – Zvýraznění5 5 12 3" xfId="21788"/>
    <cellStyle name="40 % – Zvýraznění5 5 12 3 2" xfId="33171"/>
    <cellStyle name="40 % – Zvýraznění5 5 12 3 3" xfId="44548"/>
    <cellStyle name="40 % – Zvýraznění5 5 12 4" xfId="14165"/>
    <cellStyle name="40 % – Zvýraznění5 5 12 5" xfId="25581"/>
    <cellStyle name="40 % – Zvýraznění5 5 12 6" xfId="36956"/>
    <cellStyle name="40 % – Zvýraznění5 5 13" xfId="7796"/>
    <cellStyle name="40 % – Zvýraznění5 5 13 2" xfId="15275"/>
    <cellStyle name="40 % – Zvýraznění5 5 13 3" xfId="26688"/>
    <cellStyle name="40 % – Zvýraznění5 5 13 4" xfId="38065"/>
    <cellStyle name="40 % – Zvýraznění5 5 14" xfId="19199"/>
    <cellStyle name="40 % – Zvýraznění5 5 14 2" xfId="30589"/>
    <cellStyle name="40 % – Zvýraznění5 5 14 3" xfId="41966"/>
    <cellStyle name="40 % – Zvýraznění5 5 15" xfId="11583"/>
    <cellStyle name="40 % – Zvýraznění5 5 16" xfId="22999"/>
    <cellStyle name="40 % – Zvýraznění5 5 17" xfId="34374"/>
    <cellStyle name="40 % – Zvýraznění5 5 2" xfId="561"/>
    <cellStyle name="40 % – Zvýraznění5 5 2 10" xfId="34375"/>
    <cellStyle name="40 % – Zvýraznění5 5 2 2" xfId="5295"/>
    <cellStyle name="40 % – Zvýraznění5 5 2 2 2" xfId="10379"/>
    <cellStyle name="40 % – Zvýraznění5 5 2 2 2 2" xfId="17896"/>
    <cellStyle name="40 % – Zvýraznění5 5 2 2 2 3" xfId="29306"/>
    <cellStyle name="40 % – Zvýraznění5 5 2 2 2 4" xfId="40683"/>
    <cellStyle name="40 % – Zvýraznění5 5 2 2 3" xfId="21789"/>
    <cellStyle name="40 % – Zvýraznění5 5 2 2 3 2" xfId="33172"/>
    <cellStyle name="40 % – Zvýraznění5 5 2 2 3 3" xfId="44549"/>
    <cellStyle name="40 % – Zvýraznění5 5 2 2 4" xfId="14166"/>
    <cellStyle name="40 % – Zvýraznění5 5 2 2 5" xfId="25582"/>
    <cellStyle name="40 % – Zvýraznění5 5 2 2 6" xfId="36957"/>
    <cellStyle name="40 % – Zvýraznění5 5 2 3" xfId="5296"/>
    <cellStyle name="40 % – Zvýraznění5 5 2 3 2" xfId="10380"/>
    <cellStyle name="40 % – Zvýraznění5 5 2 3 2 2" xfId="17897"/>
    <cellStyle name="40 % – Zvýraznění5 5 2 3 2 3" xfId="29307"/>
    <cellStyle name="40 % – Zvýraznění5 5 2 3 2 4" xfId="40684"/>
    <cellStyle name="40 % – Zvýraznění5 5 2 3 3" xfId="21790"/>
    <cellStyle name="40 % – Zvýraznění5 5 2 3 3 2" xfId="33173"/>
    <cellStyle name="40 % – Zvýraznění5 5 2 3 3 3" xfId="44550"/>
    <cellStyle name="40 % – Zvýraznění5 5 2 3 4" xfId="14167"/>
    <cellStyle name="40 % – Zvýraznění5 5 2 3 5" xfId="25583"/>
    <cellStyle name="40 % – Zvýraznění5 5 2 3 6" xfId="36958"/>
    <cellStyle name="40 % – Zvýraznění5 5 2 4" xfId="5297"/>
    <cellStyle name="40 % – Zvýraznění5 5 2 4 2" xfId="10381"/>
    <cellStyle name="40 % – Zvýraznění5 5 2 4 2 2" xfId="17898"/>
    <cellStyle name="40 % – Zvýraznění5 5 2 4 2 3" xfId="29308"/>
    <cellStyle name="40 % – Zvýraznění5 5 2 4 2 4" xfId="40685"/>
    <cellStyle name="40 % – Zvýraznění5 5 2 4 3" xfId="21791"/>
    <cellStyle name="40 % – Zvýraznění5 5 2 4 3 2" xfId="33174"/>
    <cellStyle name="40 % – Zvýraznění5 5 2 4 3 3" xfId="44551"/>
    <cellStyle name="40 % – Zvýraznění5 5 2 4 4" xfId="14168"/>
    <cellStyle name="40 % – Zvýraznění5 5 2 4 5" xfId="25584"/>
    <cellStyle name="40 % – Zvýraznění5 5 2 4 6" xfId="36959"/>
    <cellStyle name="40 % – Zvýraznění5 5 2 5" xfId="5298"/>
    <cellStyle name="40 % – Zvýraznění5 5 2 5 2" xfId="10382"/>
    <cellStyle name="40 % – Zvýraznění5 5 2 5 2 2" xfId="18889"/>
    <cellStyle name="40 % – Zvýraznění5 5 2 5 2 3" xfId="30283"/>
    <cellStyle name="40 % – Zvýraznění5 5 2 5 2 4" xfId="41660"/>
    <cellStyle name="40 % – Zvýraznění5 5 2 5 3" xfId="21792"/>
    <cellStyle name="40 % – Zvýraznění5 5 2 5 3 2" xfId="33175"/>
    <cellStyle name="40 % – Zvýraznění5 5 2 5 3 3" xfId="44552"/>
    <cellStyle name="40 % – Zvýraznění5 5 2 5 4" xfId="14169"/>
    <cellStyle name="40 % – Zvýraznění5 5 2 5 5" xfId="25585"/>
    <cellStyle name="40 % – Zvýraznění5 5 2 5 6" xfId="36960"/>
    <cellStyle name="40 % – Zvýraznění5 5 2 6" xfId="7797"/>
    <cellStyle name="40 % – Zvýraznění5 5 2 6 2" xfId="15421"/>
    <cellStyle name="40 % – Zvýraznění5 5 2 6 3" xfId="26834"/>
    <cellStyle name="40 % – Zvýraznění5 5 2 6 4" xfId="38211"/>
    <cellStyle name="40 % – Zvýraznění5 5 2 7" xfId="19200"/>
    <cellStyle name="40 % – Zvýraznění5 5 2 7 2" xfId="30590"/>
    <cellStyle name="40 % – Zvýraznění5 5 2 7 3" xfId="41967"/>
    <cellStyle name="40 % – Zvýraznění5 5 2 8" xfId="11584"/>
    <cellStyle name="40 % – Zvýraznění5 5 2 9" xfId="23000"/>
    <cellStyle name="40 % – Zvýraznění5 5 3" xfId="562"/>
    <cellStyle name="40 % – Zvýraznění5 5 3 10" xfId="34376"/>
    <cellStyle name="40 % – Zvýraznění5 5 3 2" xfId="5299"/>
    <cellStyle name="40 % – Zvýraznění5 5 3 2 2" xfId="10383"/>
    <cellStyle name="40 % – Zvýraznění5 5 3 2 2 2" xfId="17899"/>
    <cellStyle name="40 % – Zvýraznění5 5 3 2 2 3" xfId="29309"/>
    <cellStyle name="40 % – Zvýraznění5 5 3 2 2 4" xfId="40686"/>
    <cellStyle name="40 % – Zvýraznění5 5 3 2 3" xfId="21793"/>
    <cellStyle name="40 % – Zvýraznění5 5 3 2 3 2" xfId="33176"/>
    <cellStyle name="40 % – Zvýraznění5 5 3 2 3 3" xfId="44553"/>
    <cellStyle name="40 % – Zvýraznění5 5 3 2 4" xfId="14170"/>
    <cellStyle name="40 % – Zvýraznění5 5 3 2 5" xfId="25586"/>
    <cellStyle name="40 % – Zvýraznění5 5 3 2 6" xfId="36961"/>
    <cellStyle name="40 % – Zvýraznění5 5 3 3" xfId="5300"/>
    <cellStyle name="40 % – Zvýraznění5 5 3 3 2" xfId="10384"/>
    <cellStyle name="40 % – Zvýraznění5 5 3 3 2 2" xfId="17900"/>
    <cellStyle name="40 % – Zvýraznění5 5 3 3 2 3" xfId="29310"/>
    <cellStyle name="40 % – Zvýraznění5 5 3 3 2 4" xfId="40687"/>
    <cellStyle name="40 % – Zvýraznění5 5 3 3 3" xfId="21794"/>
    <cellStyle name="40 % – Zvýraznění5 5 3 3 3 2" xfId="33177"/>
    <cellStyle name="40 % – Zvýraznění5 5 3 3 3 3" xfId="44554"/>
    <cellStyle name="40 % – Zvýraznění5 5 3 3 4" xfId="14171"/>
    <cellStyle name="40 % – Zvýraznění5 5 3 3 5" xfId="25587"/>
    <cellStyle name="40 % – Zvýraznění5 5 3 3 6" xfId="36962"/>
    <cellStyle name="40 % – Zvýraznění5 5 3 4" xfId="5301"/>
    <cellStyle name="40 % – Zvýraznění5 5 3 4 2" xfId="10385"/>
    <cellStyle name="40 % – Zvýraznění5 5 3 4 2 2" xfId="17901"/>
    <cellStyle name="40 % – Zvýraznění5 5 3 4 2 3" xfId="29311"/>
    <cellStyle name="40 % – Zvýraznění5 5 3 4 2 4" xfId="40688"/>
    <cellStyle name="40 % – Zvýraznění5 5 3 4 3" xfId="21795"/>
    <cellStyle name="40 % – Zvýraznění5 5 3 4 3 2" xfId="33178"/>
    <cellStyle name="40 % – Zvýraznění5 5 3 4 3 3" xfId="44555"/>
    <cellStyle name="40 % – Zvýraznění5 5 3 4 4" xfId="14172"/>
    <cellStyle name="40 % – Zvýraznění5 5 3 4 5" xfId="25588"/>
    <cellStyle name="40 % – Zvýraznění5 5 3 4 6" xfId="36963"/>
    <cellStyle name="40 % – Zvýraznění5 5 3 5" xfId="5302"/>
    <cellStyle name="40 % – Zvýraznění5 5 3 5 2" xfId="10386"/>
    <cellStyle name="40 % – Zvýraznění5 5 3 5 2 2" xfId="18735"/>
    <cellStyle name="40 % – Zvýraznění5 5 3 5 2 3" xfId="30129"/>
    <cellStyle name="40 % – Zvýraznění5 5 3 5 2 4" xfId="41506"/>
    <cellStyle name="40 % – Zvýraznění5 5 3 5 3" xfId="21796"/>
    <cellStyle name="40 % – Zvýraznění5 5 3 5 3 2" xfId="33179"/>
    <cellStyle name="40 % – Zvýraznění5 5 3 5 3 3" xfId="44556"/>
    <cellStyle name="40 % – Zvýraznění5 5 3 5 4" xfId="14173"/>
    <cellStyle name="40 % – Zvýraznění5 5 3 5 5" xfId="25589"/>
    <cellStyle name="40 % – Zvýraznění5 5 3 5 6" xfId="36964"/>
    <cellStyle name="40 % – Zvýraznění5 5 3 6" xfId="7798"/>
    <cellStyle name="40 % – Zvýraznění5 5 3 6 2" xfId="15264"/>
    <cellStyle name="40 % – Zvýraznění5 5 3 6 3" xfId="26677"/>
    <cellStyle name="40 % – Zvýraznění5 5 3 6 4" xfId="38054"/>
    <cellStyle name="40 % – Zvýraznění5 5 3 7" xfId="19201"/>
    <cellStyle name="40 % – Zvýraznění5 5 3 7 2" xfId="30591"/>
    <cellStyle name="40 % – Zvýraznění5 5 3 7 3" xfId="41968"/>
    <cellStyle name="40 % – Zvýraznění5 5 3 8" xfId="11585"/>
    <cellStyle name="40 % – Zvýraznění5 5 3 9" xfId="23001"/>
    <cellStyle name="40 % – Zvýraznění5 5 4" xfId="5303"/>
    <cellStyle name="40 % – Zvýraznění5 5 4 2" xfId="5304"/>
    <cellStyle name="40 % – Zvýraznění5 5 4 2 2" xfId="10388"/>
    <cellStyle name="40 % – Zvýraznění5 5 4 2 2 2" xfId="17902"/>
    <cellStyle name="40 % – Zvýraznění5 5 4 2 2 3" xfId="29312"/>
    <cellStyle name="40 % – Zvýraznění5 5 4 2 2 4" xfId="40689"/>
    <cellStyle name="40 % – Zvýraznění5 5 4 2 3" xfId="21798"/>
    <cellStyle name="40 % – Zvýraznění5 5 4 2 3 2" xfId="33181"/>
    <cellStyle name="40 % – Zvýraznění5 5 4 2 3 3" xfId="44558"/>
    <cellStyle name="40 % – Zvýraznění5 5 4 2 4" xfId="14175"/>
    <cellStyle name="40 % – Zvýraznění5 5 4 2 5" xfId="25591"/>
    <cellStyle name="40 % – Zvýraznění5 5 4 2 6" xfId="36966"/>
    <cellStyle name="40 % – Zvýraznění5 5 4 3" xfId="5305"/>
    <cellStyle name="40 % – Zvýraznění5 5 4 3 2" xfId="10389"/>
    <cellStyle name="40 % – Zvýraznění5 5 4 3 2 2" xfId="17903"/>
    <cellStyle name="40 % – Zvýraznění5 5 4 3 2 3" xfId="29313"/>
    <cellStyle name="40 % – Zvýraznění5 5 4 3 2 4" xfId="40690"/>
    <cellStyle name="40 % – Zvýraznění5 5 4 3 3" xfId="21799"/>
    <cellStyle name="40 % – Zvýraznění5 5 4 3 3 2" xfId="33182"/>
    <cellStyle name="40 % – Zvýraznění5 5 4 3 3 3" xfId="44559"/>
    <cellStyle name="40 % – Zvýraznění5 5 4 3 4" xfId="14176"/>
    <cellStyle name="40 % – Zvýraznění5 5 4 3 5" xfId="25592"/>
    <cellStyle name="40 % – Zvýraznění5 5 4 3 6" xfId="36967"/>
    <cellStyle name="40 % – Zvýraznění5 5 4 4" xfId="5306"/>
    <cellStyle name="40 % – Zvýraznění5 5 4 4 2" xfId="10390"/>
    <cellStyle name="40 % – Zvýraznění5 5 4 4 2 2" xfId="17904"/>
    <cellStyle name="40 % – Zvýraznění5 5 4 4 2 3" xfId="29314"/>
    <cellStyle name="40 % – Zvýraznění5 5 4 4 2 4" xfId="40691"/>
    <cellStyle name="40 % – Zvýraznění5 5 4 4 3" xfId="21800"/>
    <cellStyle name="40 % – Zvýraznění5 5 4 4 3 2" xfId="33183"/>
    <cellStyle name="40 % – Zvýraznění5 5 4 4 3 3" xfId="44560"/>
    <cellStyle name="40 % – Zvýraznění5 5 4 4 4" xfId="14177"/>
    <cellStyle name="40 % – Zvýraznění5 5 4 4 5" xfId="25593"/>
    <cellStyle name="40 % – Zvýraznění5 5 4 4 6" xfId="36968"/>
    <cellStyle name="40 % – Zvýraznění5 5 4 5" xfId="10387"/>
    <cellStyle name="40 % – Zvýraznění5 5 4 5 2" xfId="15635"/>
    <cellStyle name="40 % – Zvýraznění5 5 4 5 3" xfId="27045"/>
    <cellStyle name="40 % – Zvýraznění5 5 4 5 4" xfId="38422"/>
    <cellStyle name="40 % – Zvýraznění5 5 4 6" xfId="21797"/>
    <cellStyle name="40 % – Zvýraznění5 5 4 6 2" xfId="33180"/>
    <cellStyle name="40 % – Zvýraznění5 5 4 6 3" xfId="44557"/>
    <cellStyle name="40 % – Zvýraznění5 5 4 7" xfId="14174"/>
    <cellStyle name="40 % – Zvýraznění5 5 4 8" xfId="25590"/>
    <cellStyle name="40 % – Zvýraznění5 5 4 9" xfId="36965"/>
    <cellStyle name="40 % – Zvýraznění5 5 5" xfId="5307"/>
    <cellStyle name="40 % – Zvýraznění5 5 5 2" xfId="5308"/>
    <cellStyle name="40 % – Zvýraznění5 5 5 2 2" xfId="10392"/>
    <cellStyle name="40 % – Zvýraznění5 5 5 2 2 2" xfId="17905"/>
    <cellStyle name="40 % – Zvýraznění5 5 5 2 2 3" xfId="29315"/>
    <cellStyle name="40 % – Zvýraznění5 5 5 2 2 4" xfId="40692"/>
    <cellStyle name="40 % – Zvýraznění5 5 5 2 3" xfId="21802"/>
    <cellStyle name="40 % – Zvýraznění5 5 5 2 3 2" xfId="33185"/>
    <cellStyle name="40 % – Zvýraznění5 5 5 2 3 3" xfId="44562"/>
    <cellStyle name="40 % – Zvýraznění5 5 5 2 4" xfId="14179"/>
    <cellStyle name="40 % – Zvýraznění5 5 5 2 5" xfId="25595"/>
    <cellStyle name="40 % – Zvýraznění5 5 5 2 6" xfId="36970"/>
    <cellStyle name="40 % – Zvýraznění5 5 5 3" xfId="5309"/>
    <cellStyle name="40 % – Zvýraznění5 5 5 3 2" xfId="10393"/>
    <cellStyle name="40 % – Zvýraznění5 5 5 3 2 2" xfId="17906"/>
    <cellStyle name="40 % – Zvýraznění5 5 5 3 2 3" xfId="29316"/>
    <cellStyle name="40 % – Zvýraznění5 5 5 3 2 4" xfId="40693"/>
    <cellStyle name="40 % – Zvýraznění5 5 5 3 3" xfId="21803"/>
    <cellStyle name="40 % – Zvýraznění5 5 5 3 3 2" xfId="33186"/>
    <cellStyle name="40 % – Zvýraznění5 5 5 3 3 3" xfId="44563"/>
    <cellStyle name="40 % – Zvýraznění5 5 5 3 4" xfId="14180"/>
    <cellStyle name="40 % – Zvýraznění5 5 5 3 5" xfId="25596"/>
    <cellStyle name="40 % – Zvýraznění5 5 5 3 6" xfId="36971"/>
    <cellStyle name="40 % – Zvýraznění5 5 5 4" xfId="5310"/>
    <cellStyle name="40 % – Zvýraznění5 5 5 4 2" xfId="10394"/>
    <cellStyle name="40 % – Zvýraznění5 5 5 4 2 2" xfId="17907"/>
    <cellStyle name="40 % – Zvýraznění5 5 5 4 2 3" xfId="29317"/>
    <cellStyle name="40 % – Zvýraznění5 5 5 4 2 4" xfId="40694"/>
    <cellStyle name="40 % – Zvýraznění5 5 5 4 3" xfId="21804"/>
    <cellStyle name="40 % – Zvýraznění5 5 5 4 3 2" xfId="33187"/>
    <cellStyle name="40 % – Zvýraznění5 5 5 4 3 3" xfId="44564"/>
    <cellStyle name="40 % – Zvýraznění5 5 5 4 4" xfId="14181"/>
    <cellStyle name="40 % – Zvýraznění5 5 5 4 5" xfId="25597"/>
    <cellStyle name="40 % – Zvýraznění5 5 5 4 6" xfId="36972"/>
    <cellStyle name="40 % – Zvýraznění5 5 5 5" xfId="10391"/>
    <cellStyle name="40 % – Zvýraznění5 5 5 5 2" xfId="15715"/>
    <cellStyle name="40 % – Zvýraznění5 5 5 5 3" xfId="27125"/>
    <cellStyle name="40 % – Zvýraznění5 5 5 5 4" xfId="38502"/>
    <cellStyle name="40 % – Zvýraznění5 5 5 6" xfId="21801"/>
    <cellStyle name="40 % – Zvýraznění5 5 5 6 2" xfId="33184"/>
    <cellStyle name="40 % – Zvýraznění5 5 5 6 3" xfId="44561"/>
    <cellStyle name="40 % – Zvýraznění5 5 5 7" xfId="14178"/>
    <cellStyle name="40 % – Zvýraznění5 5 5 8" xfId="25594"/>
    <cellStyle name="40 % – Zvýraznění5 5 5 9" xfId="36969"/>
    <cellStyle name="40 % – Zvýraznění5 5 6" xfId="5311"/>
    <cellStyle name="40 % – Zvýraznění5 5 6 2" xfId="5312"/>
    <cellStyle name="40 % – Zvýraznění5 5 6 2 2" xfId="10396"/>
    <cellStyle name="40 % – Zvýraznění5 5 6 2 2 2" xfId="17908"/>
    <cellStyle name="40 % – Zvýraznění5 5 6 2 2 3" xfId="29318"/>
    <cellStyle name="40 % – Zvýraznění5 5 6 2 2 4" xfId="40695"/>
    <cellStyle name="40 % – Zvýraznění5 5 6 2 3" xfId="21806"/>
    <cellStyle name="40 % – Zvýraznění5 5 6 2 3 2" xfId="33189"/>
    <cellStyle name="40 % – Zvýraznění5 5 6 2 3 3" xfId="44566"/>
    <cellStyle name="40 % – Zvýraznění5 5 6 2 4" xfId="14183"/>
    <cellStyle name="40 % – Zvýraznění5 5 6 2 5" xfId="25599"/>
    <cellStyle name="40 % – Zvýraznění5 5 6 2 6" xfId="36974"/>
    <cellStyle name="40 % – Zvýraznění5 5 6 3" xfId="5313"/>
    <cellStyle name="40 % – Zvýraznění5 5 6 3 2" xfId="10397"/>
    <cellStyle name="40 % – Zvýraznění5 5 6 3 2 2" xfId="17909"/>
    <cellStyle name="40 % – Zvýraznění5 5 6 3 2 3" xfId="29319"/>
    <cellStyle name="40 % – Zvýraznění5 5 6 3 2 4" xfId="40696"/>
    <cellStyle name="40 % – Zvýraznění5 5 6 3 3" xfId="21807"/>
    <cellStyle name="40 % – Zvýraznění5 5 6 3 3 2" xfId="33190"/>
    <cellStyle name="40 % – Zvýraznění5 5 6 3 3 3" xfId="44567"/>
    <cellStyle name="40 % – Zvýraznění5 5 6 3 4" xfId="14184"/>
    <cellStyle name="40 % – Zvýraznění5 5 6 3 5" xfId="25600"/>
    <cellStyle name="40 % – Zvýraznění5 5 6 3 6" xfId="36975"/>
    <cellStyle name="40 % – Zvýraznění5 5 6 4" xfId="5314"/>
    <cellStyle name="40 % – Zvýraznění5 5 6 4 2" xfId="10398"/>
    <cellStyle name="40 % – Zvýraznění5 5 6 4 2 2" xfId="17910"/>
    <cellStyle name="40 % – Zvýraznění5 5 6 4 2 3" xfId="29320"/>
    <cellStyle name="40 % – Zvýraznění5 5 6 4 2 4" xfId="40697"/>
    <cellStyle name="40 % – Zvýraznění5 5 6 4 3" xfId="21808"/>
    <cellStyle name="40 % – Zvýraznění5 5 6 4 3 2" xfId="33191"/>
    <cellStyle name="40 % – Zvýraznění5 5 6 4 3 3" xfId="44568"/>
    <cellStyle name="40 % – Zvýraznění5 5 6 4 4" xfId="14185"/>
    <cellStyle name="40 % – Zvýraznění5 5 6 4 5" xfId="25601"/>
    <cellStyle name="40 % – Zvýraznění5 5 6 4 6" xfId="36976"/>
    <cellStyle name="40 % – Zvýraznění5 5 6 5" xfId="10395"/>
    <cellStyle name="40 % – Zvýraznění5 5 6 5 2" xfId="15797"/>
    <cellStyle name="40 % – Zvýraznění5 5 6 5 3" xfId="27207"/>
    <cellStyle name="40 % – Zvýraznění5 5 6 5 4" xfId="38584"/>
    <cellStyle name="40 % – Zvýraznění5 5 6 6" xfId="21805"/>
    <cellStyle name="40 % – Zvýraznění5 5 6 6 2" xfId="33188"/>
    <cellStyle name="40 % – Zvýraznění5 5 6 6 3" xfId="44565"/>
    <cellStyle name="40 % – Zvýraznění5 5 6 7" xfId="14182"/>
    <cellStyle name="40 % – Zvýraznění5 5 6 8" xfId="25598"/>
    <cellStyle name="40 % – Zvýraznění5 5 6 9" xfId="36973"/>
    <cellStyle name="40 % – Zvýraznění5 5 7" xfId="5315"/>
    <cellStyle name="40 % – Zvýraznění5 5 7 2" xfId="5316"/>
    <cellStyle name="40 % – Zvýraznění5 5 7 2 2" xfId="10400"/>
    <cellStyle name="40 % – Zvýraznění5 5 7 2 2 2" xfId="17911"/>
    <cellStyle name="40 % – Zvýraznění5 5 7 2 2 3" xfId="29321"/>
    <cellStyle name="40 % – Zvýraznění5 5 7 2 2 4" xfId="40698"/>
    <cellStyle name="40 % – Zvýraznění5 5 7 2 3" xfId="21810"/>
    <cellStyle name="40 % – Zvýraznění5 5 7 2 3 2" xfId="33193"/>
    <cellStyle name="40 % – Zvýraznění5 5 7 2 3 3" xfId="44570"/>
    <cellStyle name="40 % – Zvýraznění5 5 7 2 4" xfId="14187"/>
    <cellStyle name="40 % – Zvýraznění5 5 7 2 5" xfId="25603"/>
    <cellStyle name="40 % – Zvýraznění5 5 7 2 6" xfId="36978"/>
    <cellStyle name="40 % – Zvýraznění5 5 7 3" xfId="5317"/>
    <cellStyle name="40 % – Zvýraznění5 5 7 3 2" xfId="10401"/>
    <cellStyle name="40 % – Zvýraznění5 5 7 3 2 2" xfId="17912"/>
    <cellStyle name="40 % – Zvýraznění5 5 7 3 2 3" xfId="29322"/>
    <cellStyle name="40 % – Zvýraznění5 5 7 3 2 4" xfId="40699"/>
    <cellStyle name="40 % – Zvýraznění5 5 7 3 3" xfId="21811"/>
    <cellStyle name="40 % – Zvýraznění5 5 7 3 3 2" xfId="33194"/>
    <cellStyle name="40 % – Zvýraznění5 5 7 3 3 3" xfId="44571"/>
    <cellStyle name="40 % – Zvýraznění5 5 7 3 4" xfId="14188"/>
    <cellStyle name="40 % – Zvýraznění5 5 7 3 5" xfId="25604"/>
    <cellStyle name="40 % – Zvýraznění5 5 7 3 6" xfId="36979"/>
    <cellStyle name="40 % – Zvýraznění5 5 7 4" xfId="5318"/>
    <cellStyle name="40 % – Zvýraznění5 5 7 4 2" xfId="10402"/>
    <cellStyle name="40 % – Zvýraznění5 5 7 4 2 2" xfId="17913"/>
    <cellStyle name="40 % – Zvýraznění5 5 7 4 2 3" xfId="29323"/>
    <cellStyle name="40 % – Zvýraznění5 5 7 4 2 4" xfId="40700"/>
    <cellStyle name="40 % – Zvýraznění5 5 7 4 3" xfId="21812"/>
    <cellStyle name="40 % – Zvýraznění5 5 7 4 3 2" xfId="33195"/>
    <cellStyle name="40 % – Zvýraznění5 5 7 4 3 3" xfId="44572"/>
    <cellStyle name="40 % – Zvýraznění5 5 7 4 4" xfId="14189"/>
    <cellStyle name="40 % – Zvýraznění5 5 7 4 5" xfId="25605"/>
    <cellStyle name="40 % – Zvýraznění5 5 7 4 6" xfId="36980"/>
    <cellStyle name="40 % – Zvýraznění5 5 7 5" xfId="10399"/>
    <cellStyle name="40 % – Zvýraznění5 5 7 5 2" xfId="15890"/>
    <cellStyle name="40 % – Zvýraznění5 5 7 5 3" xfId="27300"/>
    <cellStyle name="40 % – Zvýraznění5 5 7 5 4" xfId="38677"/>
    <cellStyle name="40 % – Zvýraznění5 5 7 6" xfId="21809"/>
    <cellStyle name="40 % – Zvýraznění5 5 7 6 2" xfId="33192"/>
    <cellStyle name="40 % – Zvýraznění5 5 7 6 3" xfId="44569"/>
    <cellStyle name="40 % – Zvýraznění5 5 7 7" xfId="14186"/>
    <cellStyle name="40 % – Zvýraznění5 5 7 8" xfId="25602"/>
    <cellStyle name="40 % – Zvýraznění5 5 7 9" xfId="36977"/>
    <cellStyle name="40 % – Zvýraznění5 5 8" xfId="5319"/>
    <cellStyle name="40 % – Zvýraznění5 5 8 2" xfId="5320"/>
    <cellStyle name="40 % – Zvýraznění5 5 8 2 2" xfId="10404"/>
    <cellStyle name="40 % – Zvýraznění5 5 8 2 2 2" xfId="17914"/>
    <cellStyle name="40 % – Zvýraznění5 5 8 2 2 3" xfId="29324"/>
    <cellStyle name="40 % – Zvýraznění5 5 8 2 2 4" xfId="40701"/>
    <cellStyle name="40 % – Zvýraznění5 5 8 2 3" xfId="21814"/>
    <cellStyle name="40 % – Zvýraznění5 5 8 2 3 2" xfId="33197"/>
    <cellStyle name="40 % – Zvýraznění5 5 8 2 3 3" xfId="44574"/>
    <cellStyle name="40 % – Zvýraznění5 5 8 2 4" xfId="14191"/>
    <cellStyle name="40 % – Zvýraznění5 5 8 2 5" xfId="25607"/>
    <cellStyle name="40 % – Zvýraznění5 5 8 2 6" xfId="36982"/>
    <cellStyle name="40 % – Zvýraznění5 5 8 3" xfId="5321"/>
    <cellStyle name="40 % – Zvýraznění5 5 8 3 2" xfId="10405"/>
    <cellStyle name="40 % – Zvýraznění5 5 8 3 2 2" xfId="17915"/>
    <cellStyle name="40 % – Zvýraznění5 5 8 3 2 3" xfId="29325"/>
    <cellStyle name="40 % – Zvýraznění5 5 8 3 2 4" xfId="40702"/>
    <cellStyle name="40 % – Zvýraznění5 5 8 3 3" xfId="21815"/>
    <cellStyle name="40 % – Zvýraznění5 5 8 3 3 2" xfId="33198"/>
    <cellStyle name="40 % – Zvýraznění5 5 8 3 3 3" xfId="44575"/>
    <cellStyle name="40 % – Zvýraznění5 5 8 3 4" xfId="14192"/>
    <cellStyle name="40 % – Zvýraznění5 5 8 3 5" xfId="25608"/>
    <cellStyle name="40 % – Zvýraznění5 5 8 3 6" xfId="36983"/>
    <cellStyle name="40 % – Zvýraznění5 5 8 4" xfId="5322"/>
    <cellStyle name="40 % – Zvýraznění5 5 8 4 2" xfId="10406"/>
    <cellStyle name="40 % – Zvýraznění5 5 8 4 2 2" xfId="17916"/>
    <cellStyle name="40 % – Zvýraznění5 5 8 4 2 3" xfId="29326"/>
    <cellStyle name="40 % – Zvýraznění5 5 8 4 2 4" xfId="40703"/>
    <cellStyle name="40 % – Zvýraznění5 5 8 4 3" xfId="21816"/>
    <cellStyle name="40 % – Zvýraznění5 5 8 4 3 2" xfId="33199"/>
    <cellStyle name="40 % – Zvýraznění5 5 8 4 3 3" xfId="44576"/>
    <cellStyle name="40 % – Zvýraznění5 5 8 4 4" xfId="14193"/>
    <cellStyle name="40 % – Zvýraznění5 5 8 4 5" xfId="25609"/>
    <cellStyle name="40 % – Zvýraznění5 5 8 4 6" xfId="36984"/>
    <cellStyle name="40 % – Zvýraznění5 5 8 5" xfId="10403"/>
    <cellStyle name="40 % – Zvýraznění5 5 8 5 2" xfId="15973"/>
    <cellStyle name="40 % – Zvýraznění5 5 8 5 3" xfId="27383"/>
    <cellStyle name="40 % – Zvýraznění5 5 8 5 4" xfId="38760"/>
    <cellStyle name="40 % – Zvýraznění5 5 8 6" xfId="21813"/>
    <cellStyle name="40 % – Zvýraznění5 5 8 6 2" xfId="33196"/>
    <cellStyle name="40 % – Zvýraznění5 5 8 6 3" xfId="44573"/>
    <cellStyle name="40 % – Zvýraznění5 5 8 7" xfId="14190"/>
    <cellStyle name="40 % – Zvýraznění5 5 8 8" xfId="25606"/>
    <cellStyle name="40 % – Zvýraznění5 5 8 9" xfId="36981"/>
    <cellStyle name="40 % – Zvýraznění5 5 9" xfId="5323"/>
    <cellStyle name="40 % – Zvýraznění5 5 9 2" xfId="10407"/>
    <cellStyle name="40 % – Zvýraznění5 5 9 2 2" xfId="17917"/>
    <cellStyle name="40 % – Zvýraznění5 5 9 2 3" xfId="29327"/>
    <cellStyle name="40 % – Zvýraznění5 5 9 2 4" xfId="40704"/>
    <cellStyle name="40 % – Zvýraznění5 5 9 3" xfId="21817"/>
    <cellStyle name="40 % – Zvýraznění5 5 9 3 2" xfId="33200"/>
    <cellStyle name="40 % – Zvýraznění5 5 9 3 3" xfId="44577"/>
    <cellStyle name="40 % – Zvýraznění5 5 9 4" xfId="14194"/>
    <cellStyle name="40 % – Zvýraznění5 5 9 5" xfId="25610"/>
    <cellStyle name="40 % – Zvýraznění5 5 9 6" xfId="36985"/>
    <cellStyle name="40 % – Zvýraznění5 6" xfId="563"/>
    <cellStyle name="40 % – Zvýraznění5 6 10" xfId="5324"/>
    <cellStyle name="40 % – Zvýraznění5 6 10 2" xfId="10408"/>
    <cellStyle name="40 % – Zvýraznění5 6 10 2 2" xfId="17918"/>
    <cellStyle name="40 % – Zvýraznění5 6 10 2 3" xfId="29328"/>
    <cellStyle name="40 % – Zvýraznění5 6 10 2 4" xfId="40705"/>
    <cellStyle name="40 % – Zvýraznění5 6 10 3" xfId="21818"/>
    <cellStyle name="40 % – Zvýraznění5 6 10 3 2" xfId="33201"/>
    <cellStyle name="40 % – Zvýraznění5 6 10 3 3" xfId="44578"/>
    <cellStyle name="40 % – Zvýraznění5 6 10 4" xfId="14195"/>
    <cellStyle name="40 % – Zvýraznění5 6 10 5" xfId="25611"/>
    <cellStyle name="40 % – Zvýraznění5 6 10 6" xfId="36986"/>
    <cellStyle name="40 % – Zvýraznění5 6 11" xfId="5325"/>
    <cellStyle name="40 % – Zvýraznění5 6 11 2" xfId="10409"/>
    <cellStyle name="40 % – Zvýraznění5 6 11 2 2" xfId="18865"/>
    <cellStyle name="40 % – Zvýraznění5 6 11 2 3" xfId="30259"/>
    <cellStyle name="40 % – Zvýraznění5 6 11 2 4" xfId="41636"/>
    <cellStyle name="40 % – Zvýraznění5 6 11 3" xfId="21819"/>
    <cellStyle name="40 % – Zvýraznění5 6 11 3 2" xfId="33202"/>
    <cellStyle name="40 % – Zvýraznění5 6 11 3 3" xfId="44579"/>
    <cellStyle name="40 % – Zvýraznění5 6 11 4" xfId="14196"/>
    <cellStyle name="40 % – Zvýraznění5 6 11 5" xfId="25612"/>
    <cellStyle name="40 % – Zvýraznění5 6 11 6" xfId="36987"/>
    <cellStyle name="40 % – Zvýraznění5 6 12" xfId="7799"/>
    <cellStyle name="40 % – Zvýraznění5 6 12 2" xfId="15407"/>
    <cellStyle name="40 % – Zvýraznění5 6 12 3" xfId="26820"/>
    <cellStyle name="40 % – Zvýraznění5 6 12 4" xfId="38197"/>
    <cellStyle name="40 % – Zvýraznění5 6 13" xfId="19202"/>
    <cellStyle name="40 % – Zvýraznění5 6 13 2" xfId="30592"/>
    <cellStyle name="40 % – Zvýraznění5 6 13 3" xfId="41969"/>
    <cellStyle name="40 % – Zvýraznění5 6 14" xfId="11586"/>
    <cellStyle name="40 % – Zvýraznění5 6 15" xfId="23002"/>
    <cellStyle name="40 % – Zvýraznění5 6 16" xfId="34377"/>
    <cellStyle name="40 % – Zvýraznění5 6 2" xfId="5326"/>
    <cellStyle name="40 % – Zvýraznění5 6 2 2" xfId="5327"/>
    <cellStyle name="40 % – Zvýraznění5 6 2 2 2" xfId="10411"/>
    <cellStyle name="40 % – Zvýraznění5 6 2 2 2 2" xfId="17919"/>
    <cellStyle name="40 % – Zvýraznění5 6 2 2 2 3" xfId="29329"/>
    <cellStyle name="40 % – Zvýraznění5 6 2 2 2 4" xfId="40706"/>
    <cellStyle name="40 % – Zvýraznění5 6 2 2 3" xfId="21821"/>
    <cellStyle name="40 % – Zvýraznění5 6 2 2 3 2" xfId="33204"/>
    <cellStyle name="40 % – Zvýraznění5 6 2 2 3 3" xfId="44581"/>
    <cellStyle name="40 % – Zvýraznění5 6 2 2 4" xfId="14198"/>
    <cellStyle name="40 % – Zvýraznění5 6 2 2 5" xfId="25614"/>
    <cellStyle name="40 % – Zvýraznění5 6 2 2 6" xfId="36989"/>
    <cellStyle name="40 % – Zvýraznění5 6 2 3" xfId="5328"/>
    <cellStyle name="40 % – Zvýraznění5 6 2 3 2" xfId="10412"/>
    <cellStyle name="40 % – Zvýraznění5 6 2 3 2 2" xfId="17920"/>
    <cellStyle name="40 % – Zvýraznění5 6 2 3 2 3" xfId="29330"/>
    <cellStyle name="40 % – Zvýraznění5 6 2 3 2 4" xfId="40707"/>
    <cellStyle name="40 % – Zvýraznění5 6 2 3 3" xfId="21822"/>
    <cellStyle name="40 % – Zvýraznění5 6 2 3 3 2" xfId="33205"/>
    <cellStyle name="40 % – Zvýraznění5 6 2 3 3 3" xfId="44582"/>
    <cellStyle name="40 % – Zvýraznění5 6 2 3 4" xfId="14199"/>
    <cellStyle name="40 % – Zvýraznění5 6 2 3 5" xfId="25615"/>
    <cellStyle name="40 % – Zvýraznění5 6 2 3 6" xfId="36990"/>
    <cellStyle name="40 % – Zvýraznění5 6 2 4" xfId="5329"/>
    <cellStyle name="40 % – Zvýraznění5 6 2 4 2" xfId="10413"/>
    <cellStyle name="40 % – Zvýraznění5 6 2 4 2 2" xfId="17921"/>
    <cellStyle name="40 % – Zvýraznění5 6 2 4 2 3" xfId="29331"/>
    <cellStyle name="40 % – Zvýraznění5 6 2 4 2 4" xfId="40708"/>
    <cellStyle name="40 % – Zvýraznění5 6 2 4 3" xfId="21823"/>
    <cellStyle name="40 % – Zvýraznění5 6 2 4 3 2" xfId="33206"/>
    <cellStyle name="40 % – Zvýraznění5 6 2 4 3 3" xfId="44583"/>
    <cellStyle name="40 % – Zvýraznění5 6 2 4 4" xfId="14200"/>
    <cellStyle name="40 % – Zvýraznění5 6 2 4 5" xfId="25616"/>
    <cellStyle name="40 % – Zvýraznění5 6 2 4 6" xfId="36991"/>
    <cellStyle name="40 % – Zvýraznění5 6 2 5" xfId="10410"/>
    <cellStyle name="40 % – Zvýraznění5 6 2 5 2" xfId="15482"/>
    <cellStyle name="40 % – Zvýraznění5 6 2 5 3" xfId="26893"/>
    <cellStyle name="40 % – Zvýraznění5 6 2 5 4" xfId="38270"/>
    <cellStyle name="40 % – Zvýraznění5 6 2 6" xfId="21820"/>
    <cellStyle name="40 % – Zvýraznění5 6 2 6 2" xfId="33203"/>
    <cellStyle name="40 % – Zvýraznění5 6 2 6 3" xfId="44580"/>
    <cellStyle name="40 % – Zvýraznění5 6 2 7" xfId="14197"/>
    <cellStyle name="40 % – Zvýraznění5 6 2 8" xfId="25613"/>
    <cellStyle name="40 % – Zvýraznění5 6 2 9" xfId="36988"/>
    <cellStyle name="40 % – Zvýraznění5 6 3" xfId="5330"/>
    <cellStyle name="40 % – Zvýraznění5 6 3 2" xfId="5331"/>
    <cellStyle name="40 % – Zvýraznění5 6 3 2 2" xfId="10415"/>
    <cellStyle name="40 % – Zvýraznění5 6 3 2 2 2" xfId="17922"/>
    <cellStyle name="40 % – Zvýraznění5 6 3 2 2 3" xfId="29332"/>
    <cellStyle name="40 % – Zvýraznění5 6 3 2 2 4" xfId="40709"/>
    <cellStyle name="40 % – Zvýraznění5 6 3 2 3" xfId="21825"/>
    <cellStyle name="40 % – Zvýraznění5 6 3 2 3 2" xfId="33208"/>
    <cellStyle name="40 % – Zvýraznění5 6 3 2 3 3" xfId="44585"/>
    <cellStyle name="40 % – Zvýraznění5 6 3 2 4" xfId="14202"/>
    <cellStyle name="40 % – Zvýraznění5 6 3 2 5" xfId="25618"/>
    <cellStyle name="40 % – Zvýraznění5 6 3 2 6" xfId="36993"/>
    <cellStyle name="40 % – Zvýraznění5 6 3 3" xfId="5332"/>
    <cellStyle name="40 % – Zvýraznění5 6 3 3 2" xfId="10416"/>
    <cellStyle name="40 % – Zvýraznění5 6 3 3 2 2" xfId="17923"/>
    <cellStyle name="40 % – Zvýraznění5 6 3 3 2 3" xfId="29333"/>
    <cellStyle name="40 % – Zvýraznění5 6 3 3 2 4" xfId="40710"/>
    <cellStyle name="40 % – Zvýraznění5 6 3 3 3" xfId="21826"/>
    <cellStyle name="40 % – Zvýraznění5 6 3 3 3 2" xfId="33209"/>
    <cellStyle name="40 % – Zvýraznění5 6 3 3 3 3" xfId="44586"/>
    <cellStyle name="40 % – Zvýraznění5 6 3 3 4" xfId="14203"/>
    <cellStyle name="40 % – Zvýraznění5 6 3 3 5" xfId="25619"/>
    <cellStyle name="40 % – Zvýraznění5 6 3 3 6" xfId="36994"/>
    <cellStyle name="40 % – Zvýraznění5 6 3 4" xfId="5333"/>
    <cellStyle name="40 % – Zvýraznění5 6 3 4 2" xfId="10417"/>
    <cellStyle name="40 % – Zvýraznění5 6 3 4 2 2" xfId="17924"/>
    <cellStyle name="40 % – Zvýraznění5 6 3 4 2 3" xfId="29334"/>
    <cellStyle name="40 % – Zvýraznění5 6 3 4 2 4" xfId="40711"/>
    <cellStyle name="40 % – Zvýraznění5 6 3 4 3" xfId="21827"/>
    <cellStyle name="40 % – Zvýraznění5 6 3 4 3 2" xfId="33210"/>
    <cellStyle name="40 % – Zvýraznění5 6 3 4 3 3" xfId="44587"/>
    <cellStyle name="40 % – Zvýraznění5 6 3 4 4" xfId="14204"/>
    <cellStyle name="40 % – Zvýraznění5 6 3 4 5" xfId="25620"/>
    <cellStyle name="40 % – Zvýraznění5 6 3 4 6" xfId="36995"/>
    <cellStyle name="40 % – Zvýraznění5 6 3 5" xfId="10414"/>
    <cellStyle name="40 % – Zvýraznění5 6 3 5 2" xfId="15621"/>
    <cellStyle name="40 % – Zvýraznění5 6 3 5 3" xfId="27031"/>
    <cellStyle name="40 % – Zvýraznění5 6 3 5 4" xfId="38408"/>
    <cellStyle name="40 % – Zvýraznění5 6 3 6" xfId="21824"/>
    <cellStyle name="40 % – Zvýraznění5 6 3 6 2" xfId="33207"/>
    <cellStyle name="40 % – Zvýraznění5 6 3 6 3" xfId="44584"/>
    <cellStyle name="40 % – Zvýraznění5 6 3 7" xfId="14201"/>
    <cellStyle name="40 % – Zvýraznění5 6 3 8" xfId="25617"/>
    <cellStyle name="40 % – Zvýraznění5 6 3 9" xfId="36992"/>
    <cellStyle name="40 % – Zvýraznění5 6 4" xfId="5334"/>
    <cellStyle name="40 % – Zvýraznění5 6 4 2" xfId="5335"/>
    <cellStyle name="40 % – Zvýraznění5 6 4 2 2" xfId="10419"/>
    <cellStyle name="40 % – Zvýraznění5 6 4 2 2 2" xfId="17925"/>
    <cellStyle name="40 % – Zvýraznění5 6 4 2 2 3" xfId="29335"/>
    <cellStyle name="40 % – Zvýraznění5 6 4 2 2 4" xfId="40712"/>
    <cellStyle name="40 % – Zvýraznění5 6 4 2 3" xfId="21829"/>
    <cellStyle name="40 % – Zvýraznění5 6 4 2 3 2" xfId="33212"/>
    <cellStyle name="40 % – Zvýraznění5 6 4 2 3 3" xfId="44589"/>
    <cellStyle name="40 % – Zvýraznění5 6 4 2 4" xfId="14206"/>
    <cellStyle name="40 % – Zvýraznění5 6 4 2 5" xfId="25622"/>
    <cellStyle name="40 % – Zvýraznění5 6 4 2 6" xfId="36997"/>
    <cellStyle name="40 % – Zvýraznění5 6 4 3" xfId="5336"/>
    <cellStyle name="40 % – Zvýraznění5 6 4 3 2" xfId="10420"/>
    <cellStyle name="40 % – Zvýraznění5 6 4 3 2 2" xfId="17926"/>
    <cellStyle name="40 % – Zvýraznění5 6 4 3 2 3" xfId="29336"/>
    <cellStyle name="40 % – Zvýraznění5 6 4 3 2 4" xfId="40713"/>
    <cellStyle name="40 % – Zvýraznění5 6 4 3 3" xfId="21830"/>
    <cellStyle name="40 % – Zvýraznění5 6 4 3 3 2" xfId="33213"/>
    <cellStyle name="40 % – Zvýraznění5 6 4 3 3 3" xfId="44590"/>
    <cellStyle name="40 % – Zvýraznění5 6 4 3 4" xfId="14207"/>
    <cellStyle name="40 % – Zvýraznění5 6 4 3 5" xfId="25623"/>
    <cellStyle name="40 % – Zvýraznění5 6 4 3 6" xfId="36998"/>
    <cellStyle name="40 % – Zvýraznění5 6 4 4" xfId="5337"/>
    <cellStyle name="40 % – Zvýraznění5 6 4 4 2" xfId="10421"/>
    <cellStyle name="40 % – Zvýraznění5 6 4 4 2 2" xfId="17927"/>
    <cellStyle name="40 % – Zvýraznění5 6 4 4 2 3" xfId="29337"/>
    <cellStyle name="40 % – Zvýraznění5 6 4 4 2 4" xfId="40714"/>
    <cellStyle name="40 % – Zvýraznění5 6 4 4 3" xfId="21831"/>
    <cellStyle name="40 % – Zvýraznění5 6 4 4 3 2" xfId="33214"/>
    <cellStyle name="40 % – Zvýraznění5 6 4 4 3 3" xfId="44591"/>
    <cellStyle name="40 % – Zvýraznění5 6 4 4 4" xfId="14208"/>
    <cellStyle name="40 % – Zvýraznění5 6 4 4 5" xfId="25624"/>
    <cellStyle name="40 % – Zvýraznění5 6 4 4 6" xfId="36999"/>
    <cellStyle name="40 % – Zvýraznění5 6 4 5" xfId="10418"/>
    <cellStyle name="40 % – Zvýraznění5 6 4 5 2" xfId="15701"/>
    <cellStyle name="40 % – Zvýraznění5 6 4 5 3" xfId="27111"/>
    <cellStyle name="40 % – Zvýraznění5 6 4 5 4" xfId="38488"/>
    <cellStyle name="40 % – Zvýraznění5 6 4 6" xfId="21828"/>
    <cellStyle name="40 % – Zvýraznění5 6 4 6 2" xfId="33211"/>
    <cellStyle name="40 % – Zvýraznění5 6 4 6 3" xfId="44588"/>
    <cellStyle name="40 % – Zvýraznění5 6 4 7" xfId="14205"/>
    <cellStyle name="40 % – Zvýraznění5 6 4 8" xfId="25621"/>
    <cellStyle name="40 % – Zvýraznění5 6 4 9" xfId="36996"/>
    <cellStyle name="40 % – Zvýraznění5 6 5" xfId="5338"/>
    <cellStyle name="40 % – Zvýraznění5 6 5 2" xfId="5339"/>
    <cellStyle name="40 % – Zvýraznění5 6 5 2 2" xfId="10423"/>
    <cellStyle name="40 % – Zvýraznění5 6 5 2 2 2" xfId="17928"/>
    <cellStyle name="40 % – Zvýraznění5 6 5 2 2 3" xfId="29338"/>
    <cellStyle name="40 % – Zvýraznění5 6 5 2 2 4" xfId="40715"/>
    <cellStyle name="40 % – Zvýraznění5 6 5 2 3" xfId="21833"/>
    <cellStyle name="40 % – Zvýraznění5 6 5 2 3 2" xfId="33216"/>
    <cellStyle name="40 % – Zvýraznění5 6 5 2 3 3" xfId="44593"/>
    <cellStyle name="40 % – Zvýraznění5 6 5 2 4" xfId="14210"/>
    <cellStyle name="40 % – Zvýraznění5 6 5 2 5" xfId="25626"/>
    <cellStyle name="40 % – Zvýraznění5 6 5 2 6" xfId="37001"/>
    <cellStyle name="40 % – Zvýraznění5 6 5 3" xfId="5340"/>
    <cellStyle name="40 % – Zvýraznění5 6 5 3 2" xfId="10424"/>
    <cellStyle name="40 % – Zvýraznění5 6 5 3 2 2" xfId="17929"/>
    <cellStyle name="40 % – Zvýraznění5 6 5 3 2 3" xfId="29339"/>
    <cellStyle name="40 % – Zvýraznění5 6 5 3 2 4" xfId="40716"/>
    <cellStyle name="40 % – Zvýraznění5 6 5 3 3" xfId="21834"/>
    <cellStyle name="40 % – Zvýraznění5 6 5 3 3 2" xfId="33217"/>
    <cellStyle name="40 % – Zvýraznění5 6 5 3 3 3" xfId="44594"/>
    <cellStyle name="40 % – Zvýraznění5 6 5 3 4" xfId="14211"/>
    <cellStyle name="40 % – Zvýraznění5 6 5 3 5" xfId="25627"/>
    <cellStyle name="40 % – Zvýraznění5 6 5 3 6" xfId="37002"/>
    <cellStyle name="40 % – Zvýraznění5 6 5 4" xfId="5341"/>
    <cellStyle name="40 % – Zvýraznění5 6 5 4 2" xfId="10425"/>
    <cellStyle name="40 % – Zvýraznění5 6 5 4 2 2" xfId="17930"/>
    <cellStyle name="40 % – Zvýraznění5 6 5 4 2 3" xfId="29340"/>
    <cellStyle name="40 % – Zvýraznění5 6 5 4 2 4" xfId="40717"/>
    <cellStyle name="40 % – Zvýraznění5 6 5 4 3" xfId="21835"/>
    <cellStyle name="40 % – Zvýraznění5 6 5 4 3 2" xfId="33218"/>
    <cellStyle name="40 % – Zvýraznění5 6 5 4 3 3" xfId="44595"/>
    <cellStyle name="40 % – Zvýraznění5 6 5 4 4" xfId="14212"/>
    <cellStyle name="40 % – Zvýraznění5 6 5 4 5" xfId="25628"/>
    <cellStyle name="40 % – Zvýraznění5 6 5 4 6" xfId="37003"/>
    <cellStyle name="40 % – Zvýraznění5 6 5 5" xfId="10422"/>
    <cellStyle name="40 % – Zvýraznění5 6 5 5 2" xfId="15783"/>
    <cellStyle name="40 % – Zvýraznění5 6 5 5 3" xfId="27193"/>
    <cellStyle name="40 % – Zvýraznění5 6 5 5 4" xfId="38570"/>
    <cellStyle name="40 % – Zvýraznění5 6 5 6" xfId="21832"/>
    <cellStyle name="40 % – Zvýraznění5 6 5 6 2" xfId="33215"/>
    <cellStyle name="40 % – Zvýraznění5 6 5 6 3" xfId="44592"/>
    <cellStyle name="40 % – Zvýraznění5 6 5 7" xfId="14209"/>
    <cellStyle name="40 % – Zvýraznění5 6 5 8" xfId="25625"/>
    <cellStyle name="40 % – Zvýraznění5 6 5 9" xfId="37000"/>
    <cellStyle name="40 % – Zvýraznění5 6 6" xfId="5342"/>
    <cellStyle name="40 % – Zvýraznění5 6 6 2" xfId="5343"/>
    <cellStyle name="40 % – Zvýraznění5 6 6 2 2" xfId="10427"/>
    <cellStyle name="40 % – Zvýraznění5 6 6 2 2 2" xfId="17931"/>
    <cellStyle name="40 % – Zvýraznění5 6 6 2 2 3" xfId="29341"/>
    <cellStyle name="40 % – Zvýraznění5 6 6 2 2 4" xfId="40718"/>
    <cellStyle name="40 % – Zvýraznění5 6 6 2 3" xfId="21837"/>
    <cellStyle name="40 % – Zvýraznění5 6 6 2 3 2" xfId="33220"/>
    <cellStyle name="40 % – Zvýraznění5 6 6 2 3 3" xfId="44597"/>
    <cellStyle name="40 % – Zvýraznění5 6 6 2 4" xfId="14214"/>
    <cellStyle name="40 % – Zvýraznění5 6 6 2 5" xfId="25630"/>
    <cellStyle name="40 % – Zvýraznění5 6 6 2 6" xfId="37005"/>
    <cellStyle name="40 % – Zvýraznění5 6 6 3" xfId="5344"/>
    <cellStyle name="40 % – Zvýraznění5 6 6 3 2" xfId="10428"/>
    <cellStyle name="40 % – Zvýraznění5 6 6 3 2 2" xfId="17932"/>
    <cellStyle name="40 % – Zvýraznění5 6 6 3 2 3" xfId="29342"/>
    <cellStyle name="40 % – Zvýraznění5 6 6 3 2 4" xfId="40719"/>
    <cellStyle name="40 % – Zvýraznění5 6 6 3 3" xfId="21838"/>
    <cellStyle name="40 % – Zvýraznění5 6 6 3 3 2" xfId="33221"/>
    <cellStyle name="40 % – Zvýraznění5 6 6 3 3 3" xfId="44598"/>
    <cellStyle name="40 % – Zvýraznění5 6 6 3 4" xfId="14215"/>
    <cellStyle name="40 % – Zvýraznění5 6 6 3 5" xfId="25631"/>
    <cellStyle name="40 % – Zvýraznění5 6 6 3 6" xfId="37006"/>
    <cellStyle name="40 % – Zvýraznění5 6 6 4" xfId="5345"/>
    <cellStyle name="40 % – Zvýraznění5 6 6 4 2" xfId="10429"/>
    <cellStyle name="40 % – Zvýraznění5 6 6 4 2 2" xfId="17933"/>
    <cellStyle name="40 % – Zvýraznění5 6 6 4 2 3" xfId="29343"/>
    <cellStyle name="40 % – Zvýraznění5 6 6 4 2 4" xfId="40720"/>
    <cellStyle name="40 % – Zvýraznění5 6 6 4 3" xfId="21839"/>
    <cellStyle name="40 % – Zvýraznění5 6 6 4 3 2" xfId="33222"/>
    <cellStyle name="40 % – Zvýraznění5 6 6 4 3 3" xfId="44599"/>
    <cellStyle name="40 % – Zvýraznění5 6 6 4 4" xfId="14216"/>
    <cellStyle name="40 % – Zvýraznění5 6 6 4 5" xfId="25632"/>
    <cellStyle name="40 % – Zvýraznění5 6 6 4 6" xfId="37007"/>
    <cellStyle name="40 % – Zvýraznění5 6 6 5" xfId="10426"/>
    <cellStyle name="40 % – Zvýraznění5 6 6 5 2" xfId="15876"/>
    <cellStyle name="40 % – Zvýraznění5 6 6 5 3" xfId="27286"/>
    <cellStyle name="40 % – Zvýraznění5 6 6 5 4" xfId="38663"/>
    <cellStyle name="40 % – Zvýraznění5 6 6 6" xfId="21836"/>
    <cellStyle name="40 % – Zvýraznění5 6 6 6 2" xfId="33219"/>
    <cellStyle name="40 % – Zvýraznění5 6 6 6 3" xfId="44596"/>
    <cellStyle name="40 % – Zvýraznění5 6 6 7" xfId="14213"/>
    <cellStyle name="40 % – Zvýraznění5 6 6 8" xfId="25629"/>
    <cellStyle name="40 % – Zvýraznění5 6 6 9" xfId="37004"/>
    <cellStyle name="40 % – Zvýraznění5 6 7" xfId="5346"/>
    <cellStyle name="40 % – Zvýraznění5 6 7 2" xfId="5347"/>
    <cellStyle name="40 % – Zvýraznění5 6 7 2 2" xfId="10431"/>
    <cellStyle name="40 % – Zvýraznění5 6 7 2 2 2" xfId="17934"/>
    <cellStyle name="40 % – Zvýraznění5 6 7 2 2 3" xfId="29344"/>
    <cellStyle name="40 % – Zvýraznění5 6 7 2 2 4" xfId="40721"/>
    <cellStyle name="40 % – Zvýraznění5 6 7 2 3" xfId="21841"/>
    <cellStyle name="40 % – Zvýraznění5 6 7 2 3 2" xfId="33224"/>
    <cellStyle name="40 % – Zvýraznění5 6 7 2 3 3" xfId="44601"/>
    <cellStyle name="40 % – Zvýraznění5 6 7 2 4" xfId="14218"/>
    <cellStyle name="40 % – Zvýraznění5 6 7 2 5" xfId="25634"/>
    <cellStyle name="40 % – Zvýraznění5 6 7 2 6" xfId="37009"/>
    <cellStyle name="40 % – Zvýraznění5 6 7 3" xfId="5348"/>
    <cellStyle name="40 % – Zvýraznění5 6 7 3 2" xfId="10432"/>
    <cellStyle name="40 % – Zvýraznění5 6 7 3 2 2" xfId="17935"/>
    <cellStyle name="40 % – Zvýraznění5 6 7 3 2 3" xfId="29345"/>
    <cellStyle name="40 % – Zvýraznění5 6 7 3 2 4" xfId="40722"/>
    <cellStyle name="40 % – Zvýraznění5 6 7 3 3" xfId="21842"/>
    <cellStyle name="40 % – Zvýraznění5 6 7 3 3 2" xfId="33225"/>
    <cellStyle name="40 % – Zvýraznění5 6 7 3 3 3" xfId="44602"/>
    <cellStyle name="40 % – Zvýraznění5 6 7 3 4" xfId="14219"/>
    <cellStyle name="40 % – Zvýraznění5 6 7 3 5" xfId="25635"/>
    <cellStyle name="40 % – Zvýraznění5 6 7 3 6" xfId="37010"/>
    <cellStyle name="40 % – Zvýraznění5 6 7 4" xfId="5349"/>
    <cellStyle name="40 % – Zvýraznění5 6 7 4 2" xfId="10433"/>
    <cellStyle name="40 % – Zvýraznění5 6 7 4 2 2" xfId="17936"/>
    <cellStyle name="40 % – Zvýraznění5 6 7 4 2 3" xfId="29346"/>
    <cellStyle name="40 % – Zvýraznění5 6 7 4 2 4" xfId="40723"/>
    <cellStyle name="40 % – Zvýraznění5 6 7 4 3" xfId="21843"/>
    <cellStyle name="40 % – Zvýraznění5 6 7 4 3 2" xfId="33226"/>
    <cellStyle name="40 % – Zvýraznění5 6 7 4 3 3" xfId="44603"/>
    <cellStyle name="40 % – Zvýraznění5 6 7 4 4" xfId="14220"/>
    <cellStyle name="40 % – Zvýraznění5 6 7 4 5" xfId="25636"/>
    <cellStyle name="40 % – Zvýraznění5 6 7 4 6" xfId="37011"/>
    <cellStyle name="40 % – Zvýraznění5 6 7 5" xfId="10430"/>
    <cellStyle name="40 % – Zvýraznění5 6 7 5 2" xfId="15959"/>
    <cellStyle name="40 % – Zvýraznění5 6 7 5 3" xfId="27369"/>
    <cellStyle name="40 % – Zvýraznění5 6 7 5 4" xfId="38746"/>
    <cellStyle name="40 % – Zvýraznění5 6 7 6" xfId="21840"/>
    <cellStyle name="40 % – Zvýraznění5 6 7 6 2" xfId="33223"/>
    <cellStyle name="40 % – Zvýraznění5 6 7 6 3" xfId="44600"/>
    <cellStyle name="40 % – Zvýraznění5 6 7 7" xfId="14217"/>
    <cellStyle name="40 % – Zvýraznění5 6 7 8" xfId="25633"/>
    <cellStyle name="40 % – Zvýraznění5 6 7 9" xfId="37008"/>
    <cellStyle name="40 % – Zvýraznění5 6 8" xfId="5350"/>
    <cellStyle name="40 % – Zvýraznění5 6 8 2" xfId="10434"/>
    <cellStyle name="40 % – Zvýraznění5 6 8 2 2" xfId="17937"/>
    <cellStyle name="40 % – Zvýraznění5 6 8 2 3" xfId="29347"/>
    <cellStyle name="40 % – Zvýraznění5 6 8 2 4" xfId="40724"/>
    <cellStyle name="40 % – Zvýraznění5 6 8 3" xfId="21844"/>
    <cellStyle name="40 % – Zvýraznění5 6 8 3 2" xfId="33227"/>
    <cellStyle name="40 % – Zvýraznění5 6 8 3 3" xfId="44604"/>
    <cellStyle name="40 % – Zvýraznění5 6 8 4" xfId="14221"/>
    <cellStyle name="40 % – Zvýraznění5 6 8 5" xfId="25637"/>
    <cellStyle name="40 % – Zvýraznění5 6 8 6" xfId="37012"/>
    <cellStyle name="40 % – Zvýraznění5 6 9" xfId="5351"/>
    <cellStyle name="40 % – Zvýraznění5 6 9 2" xfId="10435"/>
    <cellStyle name="40 % – Zvýraznění5 6 9 2 2" xfId="17938"/>
    <cellStyle name="40 % – Zvýraznění5 6 9 2 3" xfId="29348"/>
    <cellStyle name="40 % – Zvýraznění5 6 9 2 4" xfId="40725"/>
    <cellStyle name="40 % – Zvýraznění5 6 9 3" xfId="21845"/>
    <cellStyle name="40 % – Zvýraznění5 6 9 3 2" xfId="33228"/>
    <cellStyle name="40 % – Zvýraznění5 6 9 3 3" xfId="44605"/>
    <cellStyle name="40 % – Zvýraznění5 6 9 4" xfId="14222"/>
    <cellStyle name="40 % – Zvýraznění5 6 9 5" xfId="25638"/>
    <cellStyle name="40 % – Zvýraznění5 6 9 6" xfId="37013"/>
    <cellStyle name="40 % – Zvýraznění5 7" xfId="564"/>
    <cellStyle name="40 % – Zvýraznění5 7 10" xfId="34378"/>
    <cellStyle name="40 % – Zvýraznění5 7 2" xfId="5352"/>
    <cellStyle name="40 % – Zvýraznění5 7 2 2" xfId="10436"/>
    <cellStyle name="40 % – Zvýraznění5 7 2 2 2" xfId="17939"/>
    <cellStyle name="40 % – Zvýraznění5 7 2 2 3" xfId="29349"/>
    <cellStyle name="40 % – Zvýraznění5 7 2 2 4" xfId="40726"/>
    <cellStyle name="40 % – Zvýraznění5 7 2 3" xfId="21846"/>
    <cellStyle name="40 % – Zvýraznění5 7 2 3 2" xfId="33229"/>
    <cellStyle name="40 % – Zvýraznění5 7 2 3 3" xfId="44606"/>
    <cellStyle name="40 % – Zvýraznění5 7 2 4" xfId="14223"/>
    <cellStyle name="40 % – Zvýraznění5 7 2 5" xfId="25639"/>
    <cellStyle name="40 % – Zvýraznění5 7 2 6" xfId="37014"/>
    <cellStyle name="40 % – Zvýraznění5 7 3" xfId="5353"/>
    <cellStyle name="40 % – Zvýraznění5 7 3 2" xfId="10437"/>
    <cellStyle name="40 % – Zvýraznění5 7 3 2 2" xfId="17940"/>
    <cellStyle name="40 % – Zvýraznění5 7 3 2 3" xfId="29350"/>
    <cellStyle name="40 % – Zvýraznění5 7 3 2 4" xfId="40727"/>
    <cellStyle name="40 % – Zvýraznění5 7 3 3" xfId="21847"/>
    <cellStyle name="40 % – Zvýraznění5 7 3 3 2" xfId="33230"/>
    <cellStyle name="40 % – Zvýraznění5 7 3 3 3" xfId="44607"/>
    <cellStyle name="40 % – Zvýraznění5 7 3 4" xfId="14224"/>
    <cellStyle name="40 % – Zvýraznění5 7 3 5" xfId="25640"/>
    <cellStyle name="40 % – Zvýraznění5 7 3 6" xfId="37015"/>
    <cellStyle name="40 % – Zvýraznění5 7 4" xfId="5354"/>
    <cellStyle name="40 % – Zvýraznění5 7 4 2" xfId="10438"/>
    <cellStyle name="40 % – Zvýraznění5 7 4 2 2" xfId="17941"/>
    <cellStyle name="40 % – Zvýraznění5 7 4 2 3" xfId="29351"/>
    <cellStyle name="40 % – Zvýraznění5 7 4 2 4" xfId="40728"/>
    <cellStyle name="40 % – Zvýraznění5 7 4 3" xfId="21848"/>
    <cellStyle name="40 % – Zvýraznění5 7 4 3 2" xfId="33231"/>
    <cellStyle name="40 % – Zvýraznění5 7 4 3 3" xfId="44608"/>
    <cellStyle name="40 % – Zvýraznění5 7 4 4" xfId="14225"/>
    <cellStyle name="40 % – Zvýraznění5 7 4 5" xfId="25641"/>
    <cellStyle name="40 % – Zvýraznění5 7 4 6" xfId="37016"/>
    <cellStyle name="40 % – Zvýraznění5 7 5" xfId="5355"/>
    <cellStyle name="40 % – Zvýraznění5 7 5 2" xfId="10439"/>
    <cellStyle name="40 % – Zvýraznění5 7 5 2 2" xfId="18728"/>
    <cellStyle name="40 % – Zvýraznění5 7 5 2 3" xfId="30122"/>
    <cellStyle name="40 % – Zvýraznění5 7 5 2 4" xfId="41499"/>
    <cellStyle name="40 % – Zvýraznění5 7 5 3" xfId="21849"/>
    <cellStyle name="40 % – Zvýraznění5 7 5 3 2" xfId="33232"/>
    <cellStyle name="40 % – Zvýraznění5 7 5 3 3" xfId="44609"/>
    <cellStyle name="40 % – Zvýraznění5 7 5 4" xfId="14226"/>
    <cellStyle name="40 % – Zvýraznění5 7 5 5" xfId="25642"/>
    <cellStyle name="40 % – Zvýraznění5 7 5 6" xfId="37017"/>
    <cellStyle name="40 % – Zvýraznění5 7 6" xfId="7800"/>
    <cellStyle name="40 % – Zvýraznění5 7 6 2" xfId="15348"/>
    <cellStyle name="40 % – Zvýraznění5 7 6 3" xfId="26761"/>
    <cellStyle name="40 % – Zvýraznění5 7 6 4" xfId="38138"/>
    <cellStyle name="40 % – Zvýraznění5 7 7" xfId="19203"/>
    <cellStyle name="40 % – Zvýraznění5 7 7 2" xfId="30593"/>
    <cellStyle name="40 % – Zvýraznění5 7 7 3" xfId="41970"/>
    <cellStyle name="40 % – Zvýraznění5 7 8" xfId="11587"/>
    <cellStyle name="40 % – Zvýraznění5 7 9" xfId="23003"/>
    <cellStyle name="40 % – Zvýraznění5 8" xfId="5356"/>
    <cellStyle name="40 % – Zvýraznění5 8 2" xfId="5357"/>
    <cellStyle name="40 % – Zvýraznění5 8 2 2" xfId="10440"/>
    <cellStyle name="40 % – Zvýraznění5 8 2 2 2" xfId="15511"/>
    <cellStyle name="40 % – Zvýraznění5 8 2 2 3" xfId="26922"/>
    <cellStyle name="40 % – Zvýraznění5 8 2 2 4" xfId="38299"/>
    <cellStyle name="40 % – Zvýraznění5 8 2 3" xfId="21850"/>
    <cellStyle name="40 % – Zvýraznění5 8 2 3 2" xfId="33233"/>
    <cellStyle name="40 % – Zvýraznění5 8 2 3 3" xfId="44610"/>
    <cellStyle name="40 % – Zvýraznění5 8 2 4" xfId="14227"/>
    <cellStyle name="40 % – Zvýraznění5 8 2 5" xfId="25643"/>
    <cellStyle name="40 % – Zvýraznění5 8 2 6" xfId="37018"/>
    <cellStyle name="40 % – Zvýraznění5 8 3" xfId="5358"/>
    <cellStyle name="40 % – Zvýraznění5 8 3 2" xfId="10441"/>
    <cellStyle name="40 % – Zvýraznění5 8 3 2 2" xfId="17942"/>
    <cellStyle name="40 % – Zvýraznění5 8 3 2 3" xfId="29352"/>
    <cellStyle name="40 % – Zvýraznění5 8 3 2 4" xfId="40729"/>
    <cellStyle name="40 % – Zvýraznění5 8 3 3" xfId="21851"/>
    <cellStyle name="40 % – Zvýraznění5 8 3 3 2" xfId="33234"/>
    <cellStyle name="40 % – Zvýraznění5 8 3 3 3" xfId="44611"/>
    <cellStyle name="40 % – Zvýraznění5 8 3 4" xfId="14228"/>
    <cellStyle name="40 % – Zvýraznění5 8 3 5" xfId="25644"/>
    <cellStyle name="40 % – Zvýraznění5 8 3 6" xfId="37019"/>
    <cellStyle name="40 % – Zvýraznění5 8 4" xfId="5359"/>
    <cellStyle name="40 % – Zvýraznění5 8 4 2" xfId="10442"/>
    <cellStyle name="40 % – Zvýraznění5 8 4 2 2" xfId="17943"/>
    <cellStyle name="40 % – Zvýraznění5 8 4 2 3" xfId="29353"/>
    <cellStyle name="40 % – Zvýraznění5 8 4 2 4" xfId="40730"/>
    <cellStyle name="40 % – Zvýraznění5 8 4 3" xfId="21852"/>
    <cellStyle name="40 % – Zvýraznění5 8 4 3 2" xfId="33235"/>
    <cellStyle name="40 % – Zvýraznění5 8 4 3 3" xfId="44612"/>
    <cellStyle name="40 % – Zvýraznění5 8 4 4" xfId="14229"/>
    <cellStyle name="40 % – Zvýraznění5 8 4 5" xfId="25645"/>
    <cellStyle name="40 % – Zvýraznění5 8 4 6" xfId="37020"/>
    <cellStyle name="40 % – Zvýraznění5 8 5" xfId="5360"/>
    <cellStyle name="40 % – Zvýraznění5 9" xfId="5361"/>
    <cellStyle name="40 % – Zvýraznění5 9 2" xfId="5362"/>
    <cellStyle name="40 % – Zvýraznění5 9 2 2" xfId="10444"/>
    <cellStyle name="40 % – Zvýraznění5 9 2 2 2" xfId="17944"/>
    <cellStyle name="40 % – Zvýraznění5 9 2 2 3" xfId="29354"/>
    <cellStyle name="40 % – Zvýraznění5 9 2 2 4" xfId="40731"/>
    <cellStyle name="40 % – Zvýraznění5 9 2 3" xfId="21854"/>
    <cellStyle name="40 % – Zvýraznění5 9 2 3 2" xfId="33237"/>
    <cellStyle name="40 % – Zvýraznění5 9 2 3 3" xfId="44614"/>
    <cellStyle name="40 % – Zvýraznění5 9 2 4" xfId="14231"/>
    <cellStyle name="40 % – Zvýraznění5 9 2 5" xfId="25647"/>
    <cellStyle name="40 % – Zvýraznění5 9 2 6" xfId="37022"/>
    <cellStyle name="40 % – Zvýraznění5 9 3" xfId="5363"/>
    <cellStyle name="40 % – Zvýraznění5 9 3 2" xfId="10445"/>
    <cellStyle name="40 % – Zvýraznění5 9 3 2 2" xfId="17945"/>
    <cellStyle name="40 % – Zvýraznění5 9 3 2 3" xfId="29355"/>
    <cellStyle name="40 % – Zvýraznění5 9 3 2 4" xfId="40732"/>
    <cellStyle name="40 % – Zvýraznění5 9 3 3" xfId="21855"/>
    <cellStyle name="40 % – Zvýraznění5 9 3 3 2" xfId="33238"/>
    <cellStyle name="40 % – Zvýraznění5 9 3 3 3" xfId="44615"/>
    <cellStyle name="40 % – Zvýraznění5 9 3 4" xfId="14232"/>
    <cellStyle name="40 % – Zvýraznění5 9 3 5" xfId="25648"/>
    <cellStyle name="40 % – Zvýraznění5 9 3 6" xfId="37023"/>
    <cellStyle name="40 % – Zvýraznění5 9 4" xfId="5364"/>
    <cellStyle name="40 % – Zvýraznění5 9 4 2" xfId="10446"/>
    <cellStyle name="40 % – Zvýraznění5 9 4 2 2" xfId="17946"/>
    <cellStyle name="40 % – Zvýraznění5 9 4 2 3" xfId="29356"/>
    <cellStyle name="40 % – Zvýraznění5 9 4 2 4" xfId="40733"/>
    <cellStyle name="40 % – Zvýraznění5 9 4 3" xfId="21856"/>
    <cellStyle name="40 % – Zvýraznění5 9 4 3 2" xfId="33239"/>
    <cellStyle name="40 % – Zvýraznění5 9 4 3 3" xfId="44616"/>
    <cellStyle name="40 % – Zvýraznění5 9 4 4" xfId="14233"/>
    <cellStyle name="40 % – Zvýraznění5 9 4 5" xfId="25649"/>
    <cellStyle name="40 % – Zvýraznění5 9 4 6" xfId="37024"/>
    <cellStyle name="40 % – Zvýraznění5 9 5" xfId="10443"/>
    <cellStyle name="40 % – Zvýraznění5 9 5 2" xfId="15562"/>
    <cellStyle name="40 % – Zvýraznění5 9 5 3" xfId="26973"/>
    <cellStyle name="40 % – Zvýraznění5 9 5 4" xfId="38350"/>
    <cellStyle name="40 % – Zvýraznění5 9 6" xfId="21853"/>
    <cellStyle name="40 % – Zvýraznění5 9 6 2" xfId="33236"/>
    <cellStyle name="40 % – Zvýraznění5 9 6 3" xfId="44613"/>
    <cellStyle name="40 % – Zvýraznění5 9 7" xfId="14230"/>
    <cellStyle name="40 % – Zvýraznění5 9 8" xfId="25646"/>
    <cellStyle name="40 % – Zvýraznění5 9 9" xfId="37021"/>
    <cellStyle name="40 % – Zvýraznění6" xfId="23" builtinId="51" customBuiltin="1"/>
    <cellStyle name="40 % – Zvýraznění6 10" xfId="5365"/>
    <cellStyle name="40 % – Zvýraznění6 10 2" xfId="5366"/>
    <cellStyle name="40 % – Zvýraznění6 10 2 2" xfId="10448"/>
    <cellStyle name="40 % – Zvýraznění6 10 2 2 2" xfId="17947"/>
    <cellStyle name="40 % – Zvýraznění6 10 2 2 3" xfId="29357"/>
    <cellStyle name="40 % – Zvýraznění6 10 2 2 4" xfId="40734"/>
    <cellStyle name="40 % – Zvýraznění6 10 2 3" xfId="21858"/>
    <cellStyle name="40 % – Zvýraznění6 10 2 3 2" xfId="33241"/>
    <cellStyle name="40 % – Zvýraznění6 10 2 3 3" xfId="44618"/>
    <cellStyle name="40 % – Zvýraznění6 10 2 4" xfId="14235"/>
    <cellStyle name="40 % – Zvýraznění6 10 2 5" xfId="25651"/>
    <cellStyle name="40 % – Zvýraznění6 10 2 6" xfId="37026"/>
    <cellStyle name="40 % – Zvýraznění6 10 3" xfId="5367"/>
    <cellStyle name="40 % – Zvýraznění6 10 3 2" xfId="10449"/>
    <cellStyle name="40 % – Zvýraznění6 10 3 2 2" xfId="17948"/>
    <cellStyle name="40 % – Zvýraznění6 10 3 2 3" xfId="29358"/>
    <cellStyle name="40 % – Zvýraznění6 10 3 2 4" xfId="40735"/>
    <cellStyle name="40 % – Zvýraznění6 10 3 3" xfId="21859"/>
    <cellStyle name="40 % – Zvýraznění6 10 3 3 2" xfId="33242"/>
    <cellStyle name="40 % – Zvýraznění6 10 3 3 3" xfId="44619"/>
    <cellStyle name="40 % – Zvýraznění6 10 3 4" xfId="14236"/>
    <cellStyle name="40 % – Zvýraznění6 10 3 5" xfId="25652"/>
    <cellStyle name="40 % – Zvýraznění6 10 3 6" xfId="37027"/>
    <cellStyle name="40 % – Zvýraznění6 10 4" xfId="5368"/>
    <cellStyle name="40 % – Zvýraznění6 10 4 2" xfId="10450"/>
    <cellStyle name="40 % – Zvýraznění6 10 4 2 2" xfId="17949"/>
    <cellStyle name="40 % – Zvýraznění6 10 4 2 3" xfId="29359"/>
    <cellStyle name="40 % – Zvýraznění6 10 4 2 4" xfId="40736"/>
    <cellStyle name="40 % – Zvýraznění6 10 4 3" xfId="21860"/>
    <cellStyle name="40 % – Zvýraznění6 10 4 3 2" xfId="33243"/>
    <cellStyle name="40 % – Zvýraznění6 10 4 3 3" xfId="44620"/>
    <cellStyle name="40 % – Zvýraznění6 10 4 4" xfId="14237"/>
    <cellStyle name="40 % – Zvýraznění6 10 4 5" xfId="25653"/>
    <cellStyle name="40 % – Zvýraznění6 10 4 6" xfId="37028"/>
    <cellStyle name="40 % – Zvýraznění6 10 5" xfId="10447"/>
    <cellStyle name="40 % – Zvýraznění6 10 5 2" xfId="15539"/>
    <cellStyle name="40 % – Zvýraznění6 10 5 3" xfId="26950"/>
    <cellStyle name="40 % – Zvýraznění6 10 5 4" xfId="38327"/>
    <cellStyle name="40 % – Zvýraznění6 10 6" xfId="21857"/>
    <cellStyle name="40 % – Zvýraznění6 10 6 2" xfId="33240"/>
    <cellStyle name="40 % – Zvýraznění6 10 6 3" xfId="44617"/>
    <cellStyle name="40 % – Zvýraznění6 10 7" xfId="14234"/>
    <cellStyle name="40 % – Zvýraznění6 10 8" xfId="25650"/>
    <cellStyle name="40 % – Zvýraznění6 10 9" xfId="37025"/>
    <cellStyle name="40 % – Zvýraznění6 11" xfId="5369"/>
    <cellStyle name="40 % – Zvýraznění6 11 2" xfId="5370"/>
    <cellStyle name="40 % – Zvýraznění6 11 2 2" xfId="10452"/>
    <cellStyle name="40 % – Zvýraznění6 11 2 2 2" xfId="17950"/>
    <cellStyle name="40 % – Zvýraznění6 11 2 2 3" xfId="29360"/>
    <cellStyle name="40 % – Zvýraznění6 11 2 2 4" xfId="40737"/>
    <cellStyle name="40 % – Zvýraznění6 11 2 3" xfId="21862"/>
    <cellStyle name="40 % – Zvýraznění6 11 2 3 2" xfId="33245"/>
    <cellStyle name="40 % – Zvýraznění6 11 2 3 3" xfId="44622"/>
    <cellStyle name="40 % – Zvýraznění6 11 2 4" xfId="14239"/>
    <cellStyle name="40 % – Zvýraznění6 11 2 5" xfId="25655"/>
    <cellStyle name="40 % – Zvýraznění6 11 2 6" xfId="37030"/>
    <cellStyle name="40 % – Zvýraznění6 11 3" xfId="5371"/>
    <cellStyle name="40 % – Zvýraznění6 11 3 2" xfId="10453"/>
    <cellStyle name="40 % – Zvýraznění6 11 3 2 2" xfId="17951"/>
    <cellStyle name="40 % – Zvýraznění6 11 3 2 3" xfId="29361"/>
    <cellStyle name="40 % – Zvýraznění6 11 3 2 4" xfId="40738"/>
    <cellStyle name="40 % – Zvýraznění6 11 3 3" xfId="21863"/>
    <cellStyle name="40 % – Zvýraznění6 11 3 3 2" xfId="33246"/>
    <cellStyle name="40 % – Zvýraznění6 11 3 3 3" xfId="44623"/>
    <cellStyle name="40 % – Zvýraznění6 11 3 4" xfId="14240"/>
    <cellStyle name="40 % – Zvýraznění6 11 3 5" xfId="25656"/>
    <cellStyle name="40 % – Zvýraznění6 11 3 6" xfId="37031"/>
    <cellStyle name="40 % – Zvýraznění6 11 4" xfId="5372"/>
    <cellStyle name="40 % – Zvýraznění6 11 4 2" xfId="10454"/>
    <cellStyle name="40 % – Zvýraznění6 11 4 2 2" xfId="17952"/>
    <cellStyle name="40 % – Zvýraznění6 11 4 2 3" xfId="29362"/>
    <cellStyle name="40 % – Zvýraznění6 11 4 2 4" xfId="40739"/>
    <cellStyle name="40 % – Zvýraznění6 11 4 3" xfId="21864"/>
    <cellStyle name="40 % – Zvýraznění6 11 4 3 2" xfId="33247"/>
    <cellStyle name="40 % – Zvýraznění6 11 4 3 3" xfId="44624"/>
    <cellStyle name="40 % – Zvýraznění6 11 4 4" xfId="14241"/>
    <cellStyle name="40 % – Zvýraznění6 11 4 5" xfId="25657"/>
    <cellStyle name="40 % – Zvýraznění6 11 4 6" xfId="37032"/>
    <cellStyle name="40 % – Zvýraznění6 11 5" xfId="10451"/>
    <cellStyle name="40 % – Zvýraznění6 11 5 2" xfId="15610"/>
    <cellStyle name="40 % – Zvýraznění6 11 5 3" xfId="27020"/>
    <cellStyle name="40 % – Zvýraznění6 11 5 4" xfId="38397"/>
    <cellStyle name="40 % – Zvýraznění6 11 6" xfId="21861"/>
    <cellStyle name="40 % – Zvýraznění6 11 6 2" xfId="33244"/>
    <cellStyle name="40 % – Zvýraznění6 11 6 3" xfId="44621"/>
    <cellStyle name="40 % – Zvýraznění6 11 7" xfId="14238"/>
    <cellStyle name="40 % – Zvýraznění6 11 8" xfId="25654"/>
    <cellStyle name="40 % – Zvýraznění6 11 9" xfId="37029"/>
    <cellStyle name="40 % – Zvýraznění6 12" xfId="5373"/>
    <cellStyle name="40 % – Zvýraznění6 12 2" xfId="5374"/>
    <cellStyle name="40 % – Zvýraznění6 12 2 2" xfId="10456"/>
    <cellStyle name="40 % – Zvýraznění6 12 2 2 2" xfId="17953"/>
    <cellStyle name="40 % – Zvýraznění6 12 2 2 3" xfId="29363"/>
    <cellStyle name="40 % – Zvýraznění6 12 2 2 4" xfId="40740"/>
    <cellStyle name="40 % – Zvýraznění6 12 2 3" xfId="21866"/>
    <cellStyle name="40 % – Zvýraznění6 12 2 3 2" xfId="33249"/>
    <cellStyle name="40 % – Zvýraznění6 12 2 3 3" xfId="44626"/>
    <cellStyle name="40 % – Zvýraznění6 12 2 4" xfId="14243"/>
    <cellStyle name="40 % – Zvýraznění6 12 2 5" xfId="25659"/>
    <cellStyle name="40 % – Zvýraznění6 12 2 6" xfId="37034"/>
    <cellStyle name="40 % – Zvýraznění6 12 3" xfId="5375"/>
    <cellStyle name="40 % – Zvýraznění6 12 3 2" xfId="10457"/>
    <cellStyle name="40 % – Zvýraznění6 12 3 2 2" xfId="17954"/>
    <cellStyle name="40 % – Zvýraznění6 12 3 2 3" xfId="29364"/>
    <cellStyle name="40 % – Zvýraznění6 12 3 2 4" xfId="40741"/>
    <cellStyle name="40 % – Zvýraznění6 12 3 3" xfId="21867"/>
    <cellStyle name="40 % – Zvýraznění6 12 3 3 2" xfId="33250"/>
    <cellStyle name="40 % – Zvýraznění6 12 3 3 3" xfId="44627"/>
    <cellStyle name="40 % – Zvýraznění6 12 3 4" xfId="14244"/>
    <cellStyle name="40 % – Zvýraznění6 12 3 5" xfId="25660"/>
    <cellStyle name="40 % – Zvýraznění6 12 3 6" xfId="37035"/>
    <cellStyle name="40 % – Zvýraznění6 12 4" xfId="5376"/>
    <cellStyle name="40 % – Zvýraznění6 12 4 2" xfId="10458"/>
    <cellStyle name="40 % – Zvýraznění6 12 4 2 2" xfId="17955"/>
    <cellStyle name="40 % – Zvýraznění6 12 4 2 3" xfId="29365"/>
    <cellStyle name="40 % – Zvýraznění6 12 4 2 4" xfId="40742"/>
    <cellStyle name="40 % – Zvýraznění6 12 4 3" xfId="21868"/>
    <cellStyle name="40 % – Zvýraznění6 12 4 3 2" xfId="33251"/>
    <cellStyle name="40 % – Zvýraznění6 12 4 3 3" xfId="44628"/>
    <cellStyle name="40 % – Zvýraznění6 12 4 4" xfId="14245"/>
    <cellStyle name="40 % – Zvýraznění6 12 4 5" xfId="25661"/>
    <cellStyle name="40 % – Zvýraznění6 12 4 6" xfId="37036"/>
    <cellStyle name="40 % – Zvýraznění6 12 5" xfId="10455"/>
    <cellStyle name="40 % – Zvýraznění6 12 5 2" xfId="15599"/>
    <cellStyle name="40 % – Zvýraznění6 12 5 3" xfId="27009"/>
    <cellStyle name="40 % – Zvýraznění6 12 5 4" xfId="38386"/>
    <cellStyle name="40 % – Zvýraznění6 12 6" xfId="21865"/>
    <cellStyle name="40 % – Zvýraznění6 12 6 2" xfId="33248"/>
    <cellStyle name="40 % – Zvýraznění6 12 6 3" xfId="44625"/>
    <cellStyle name="40 % – Zvýraznění6 12 7" xfId="14242"/>
    <cellStyle name="40 % – Zvýraznění6 12 8" xfId="25658"/>
    <cellStyle name="40 % – Zvýraznění6 12 9" xfId="37033"/>
    <cellStyle name="40 % – Zvýraznění6 13" xfId="5377"/>
    <cellStyle name="40 % – Zvýraznění6 13 2" xfId="5378"/>
    <cellStyle name="40 % – Zvýraznění6 14" xfId="5379"/>
    <cellStyle name="40 % – Zvýraznění6 14 2" xfId="5380"/>
    <cellStyle name="40 % – Zvýraznění6 15" xfId="5381"/>
    <cellStyle name="40 % – Zvýraznění6 15 2" xfId="5382"/>
    <cellStyle name="40 % – Zvýraznění6 16" xfId="5383"/>
    <cellStyle name="40 % – Zvýraznění6 16 2" xfId="5384"/>
    <cellStyle name="40 % – Zvýraznění6 17" xfId="5385"/>
    <cellStyle name="40 % – Zvýraznění6 17 2" xfId="5386"/>
    <cellStyle name="40 % – Zvýraznění6 18" xfId="5387"/>
    <cellStyle name="40 % – Zvýraznění6 18 2" xfId="5388"/>
    <cellStyle name="40 % – Zvýraznění6 19" xfId="5389"/>
    <cellStyle name="40 % – Zvýraznění6 19 2" xfId="5390"/>
    <cellStyle name="40 % – Zvýraznění6 2" xfId="24"/>
    <cellStyle name="40 % – Zvýraznění6 2 10" xfId="5391"/>
    <cellStyle name="40 % – Zvýraznění6 2 10 2" xfId="5392"/>
    <cellStyle name="40 % – Zvýraznění6 2 11" xfId="5393"/>
    <cellStyle name="40 % – Zvýraznění6 2 11 2" xfId="5394"/>
    <cellStyle name="40 % – Zvýraznění6 2 12" xfId="5395"/>
    <cellStyle name="40 % – Zvýraznění6 2 12 2" xfId="5396"/>
    <cellStyle name="40 % – Zvýraznění6 2 13" xfId="5397"/>
    <cellStyle name="40 % – Zvýraznění6 2 13 2" xfId="5398"/>
    <cellStyle name="40 % – Zvýraznění6 2 14" xfId="5399"/>
    <cellStyle name="40 % – Zvýraznění6 2 2" xfId="112"/>
    <cellStyle name="40 % – Zvýraznění6 2 2 10" xfId="5400"/>
    <cellStyle name="40 % – Zvýraznění6 2 2 10 2" xfId="5401"/>
    <cellStyle name="40 % – Zvýraznění6 2 2 11" xfId="5402"/>
    <cellStyle name="40 % – Zvýraznění6 2 2 11 2" xfId="5403"/>
    <cellStyle name="40 % – Zvýraznění6 2 2 12" xfId="5404"/>
    <cellStyle name="40 % – Zvýraznění6 2 2 12 2" xfId="5405"/>
    <cellStyle name="40 % – Zvýraznění6 2 2 13" xfId="5406"/>
    <cellStyle name="40 % – Zvýraznění6 2 2 2" xfId="237"/>
    <cellStyle name="40 % – Zvýraznění6 2 2 2 10" xfId="5407"/>
    <cellStyle name="40 % – Zvýraznění6 2 2 2 2" xfId="5408"/>
    <cellStyle name="40 % – Zvýraznění6 2 2 2 2 2" xfId="5409"/>
    <cellStyle name="40 % – Zvýraznění6 2 2 2 3" xfId="5410"/>
    <cellStyle name="40 % – Zvýraznění6 2 2 2 3 2" xfId="5411"/>
    <cellStyle name="40 % – Zvýraznění6 2 2 2 4" xfId="5412"/>
    <cellStyle name="40 % – Zvýraznění6 2 2 2 4 2" xfId="5413"/>
    <cellStyle name="40 % – Zvýraznění6 2 2 2 5" xfId="5414"/>
    <cellStyle name="40 % – Zvýraznění6 2 2 2 5 2" xfId="5415"/>
    <cellStyle name="40 % – Zvýraznění6 2 2 2 6" xfId="5416"/>
    <cellStyle name="40 % – Zvýraznění6 2 2 2 6 2" xfId="5417"/>
    <cellStyle name="40 % – Zvýraznění6 2 2 2 7" xfId="5418"/>
    <cellStyle name="40 % – Zvýraznění6 2 2 2 7 2" xfId="5419"/>
    <cellStyle name="40 % – Zvýraznění6 2 2 2 8" xfId="5420"/>
    <cellStyle name="40 % – Zvýraznění6 2 2 2 8 2" xfId="5421"/>
    <cellStyle name="40 % – Zvýraznění6 2 2 2 9" xfId="5422"/>
    <cellStyle name="40 % – Zvýraznění6 2 2 2 9 2" xfId="5423"/>
    <cellStyle name="40 % – Zvýraznění6 2 2 3" xfId="267"/>
    <cellStyle name="40 % – Zvýraznění6 2 2 3 10" xfId="5424"/>
    <cellStyle name="40 % – Zvýraznění6 2 2 3 2" xfId="5425"/>
    <cellStyle name="40 % – Zvýraznění6 2 2 3 2 2" xfId="5426"/>
    <cellStyle name="40 % – Zvýraznění6 2 2 3 3" xfId="5427"/>
    <cellStyle name="40 % – Zvýraznění6 2 2 3 3 2" xfId="5428"/>
    <cellStyle name="40 % – Zvýraznění6 2 2 3 4" xfId="5429"/>
    <cellStyle name="40 % – Zvýraznění6 2 2 3 4 2" xfId="5430"/>
    <cellStyle name="40 % – Zvýraznění6 2 2 3 5" xfId="5431"/>
    <cellStyle name="40 % – Zvýraznění6 2 2 3 5 2" xfId="5432"/>
    <cellStyle name="40 % – Zvýraznění6 2 2 3 6" xfId="5433"/>
    <cellStyle name="40 % – Zvýraznění6 2 2 3 6 2" xfId="5434"/>
    <cellStyle name="40 % – Zvýraznění6 2 2 3 7" xfId="5435"/>
    <cellStyle name="40 % – Zvýraznění6 2 2 3 7 2" xfId="5436"/>
    <cellStyle name="40 % – Zvýraznění6 2 2 3 8" xfId="5437"/>
    <cellStyle name="40 % – Zvýraznění6 2 2 3 8 2" xfId="5438"/>
    <cellStyle name="40 % – Zvýraznění6 2 2 3 9" xfId="5439"/>
    <cellStyle name="40 % – Zvýraznění6 2 2 3 9 2" xfId="5440"/>
    <cellStyle name="40 % – Zvýraznění6 2 2 4" xfId="565"/>
    <cellStyle name="40 % – Zvýraznění6 2 2 4 10" xfId="5441"/>
    <cellStyle name="40 % – Zvýraznění6 2 2 4 2" xfId="5442"/>
    <cellStyle name="40 % – Zvýraznění6 2 2 4 2 2" xfId="5443"/>
    <cellStyle name="40 % – Zvýraznění6 2 2 4 3" xfId="5444"/>
    <cellStyle name="40 % – Zvýraznění6 2 2 4 3 2" xfId="5445"/>
    <cellStyle name="40 % – Zvýraznění6 2 2 4 4" xfId="5446"/>
    <cellStyle name="40 % – Zvýraznění6 2 2 4 4 2" xfId="5447"/>
    <cellStyle name="40 % – Zvýraznění6 2 2 4 5" xfId="5448"/>
    <cellStyle name="40 % – Zvýraznění6 2 2 4 5 2" xfId="5449"/>
    <cellStyle name="40 % – Zvýraznění6 2 2 4 6" xfId="5450"/>
    <cellStyle name="40 % – Zvýraznění6 2 2 4 6 2" xfId="5451"/>
    <cellStyle name="40 % – Zvýraznění6 2 2 4 7" xfId="5452"/>
    <cellStyle name="40 % – Zvýraznění6 2 2 4 7 2" xfId="5453"/>
    <cellStyle name="40 % – Zvýraznění6 2 2 4 8" xfId="5454"/>
    <cellStyle name="40 % – Zvýraznění6 2 2 4 8 2" xfId="5455"/>
    <cellStyle name="40 % – Zvýraznění6 2 2 4 9" xfId="5456"/>
    <cellStyle name="40 % – Zvýraznění6 2 2 4 9 2" xfId="5457"/>
    <cellStyle name="40 % – Zvýraznění6 2 2 5" xfId="5458"/>
    <cellStyle name="40 % – Zvýraznění6 2 2 5 2" xfId="5459"/>
    <cellStyle name="40 % – Zvýraznění6 2 2 6" xfId="5460"/>
    <cellStyle name="40 % – Zvýraznění6 2 2 6 2" xfId="5461"/>
    <cellStyle name="40 % – Zvýraznění6 2 2 7" xfId="5462"/>
    <cellStyle name="40 % – Zvýraznění6 2 2 7 2" xfId="5463"/>
    <cellStyle name="40 % – Zvýraznění6 2 2 8" xfId="5464"/>
    <cellStyle name="40 % – Zvýraznění6 2 2 8 2" xfId="5465"/>
    <cellStyle name="40 % – Zvýraznění6 2 2 9" xfId="5466"/>
    <cellStyle name="40 % – Zvýraznění6 2 2 9 2" xfId="5467"/>
    <cellStyle name="40 % – Zvýraznění6 2 3" xfId="236"/>
    <cellStyle name="40 % – Zvýraznění6 2 3 10" xfId="5468"/>
    <cellStyle name="40 % – Zvýraznění6 2 3 2" xfId="5469"/>
    <cellStyle name="40 % – Zvýraznění6 2 3 2 2" xfId="5470"/>
    <cellStyle name="40 % – Zvýraznění6 2 3 3" xfId="5471"/>
    <cellStyle name="40 % – Zvýraznění6 2 3 3 2" xfId="5472"/>
    <cellStyle name="40 % – Zvýraznění6 2 3 4" xfId="5473"/>
    <cellStyle name="40 % – Zvýraznění6 2 3 4 2" xfId="5474"/>
    <cellStyle name="40 % – Zvýraznění6 2 3 5" xfId="5475"/>
    <cellStyle name="40 % – Zvýraznění6 2 3 5 2" xfId="5476"/>
    <cellStyle name="40 % – Zvýraznění6 2 3 6" xfId="5477"/>
    <cellStyle name="40 % – Zvýraznění6 2 3 6 2" xfId="5478"/>
    <cellStyle name="40 % – Zvýraznění6 2 3 7" xfId="5479"/>
    <cellStyle name="40 % – Zvýraznění6 2 3 7 2" xfId="5480"/>
    <cellStyle name="40 % – Zvýraznění6 2 3 8" xfId="5481"/>
    <cellStyle name="40 % – Zvýraznění6 2 3 8 2" xfId="5482"/>
    <cellStyle name="40 % – Zvýraznění6 2 3 9" xfId="5483"/>
    <cellStyle name="40 % – Zvýraznění6 2 3 9 2" xfId="5484"/>
    <cellStyle name="40 % – Zvýraznění6 2 4" xfId="266"/>
    <cellStyle name="40 % – Zvýraznění6 2 4 10" xfId="5485"/>
    <cellStyle name="40 % – Zvýraznění6 2 4 2" xfId="5486"/>
    <cellStyle name="40 % – Zvýraznění6 2 4 2 2" xfId="5487"/>
    <cellStyle name="40 % – Zvýraznění6 2 4 3" xfId="5488"/>
    <cellStyle name="40 % – Zvýraznění6 2 4 3 2" xfId="5489"/>
    <cellStyle name="40 % – Zvýraznění6 2 4 4" xfId="5490"/>
    <cellStyle name="40 % – Zvýraznění6 2 4 4 2" xfId="5491"/>
    <cellStyle name="40 % – Zvýraznění6 2 4 5" xfId="5492"/>
    <cellStyle name="40 % – Zvýraznění6 2 4 5 2" xfId="5493"/>
    <cellStyle name="40 % – Zvýraznění6 2 4 6" xfId="5494"/>
    <cellStyle name="40 % – Zvýraznění6 2 4 6 2" xfId="5495"/>
    <cellStyle name="40 % – Zvýraznění6 2 4 7" xfId="5496"/>
    <cellStyle name="40 % – Zvýraznění6 2 4 7 2" xfId="5497"/>
    <cellStyle name="40 % – Zvýraznění6 2 4 8" xfId="5498"/>
    <cellStyle name="40 % – Zvýraznění6 2 4 8 2" xfId="5499"/>
    <cellStyle name="40 % – Zvýraznění6 2 4 9" xfId="5500"/>
    <cellStyle name="40 % – Zvýraznění6 2 4 9 2" xfId="5501"/>
    <cellStyle name="40 % – Zvýraznění6 2 5" xfId="566"/>
    <cellStyle name="40 % – Zvýraznění6 2 5 10" xfId="5502"/>
    <cellStyle name="40 % – Zvýraznění6 2 5 2" xfId="5503"/>
    <cellStyle name="40 % – Zvýraznění6 2 5 2 2" xfId="5504"/>
    <cellStyle name="40 % – Zvýraznění6 2 5 3" xfId="5505"/>
    <cellStyle name="40 % – Zvýraznění6 2 5 3 2" xfId="5506"/>
    <cellStyle name="40 % – Zvýraznění6 2 5 4" xfId="5507"/>
    <cellStyle name="40 % – Zvýraznění6 2 5 4 2" xfId="5508"/>
    <cellStyle name="40 % – Zvýraznění6 2 5 5" xfId="5509"/>
    <cellStyle name="40 % – Zvýraznění6 2 5 5 2" xfId="5510"/>
    <cellStyle name="40 % – Zvýraznění6 2 5 6" xfId="5511"/>
    <cellStyle name="40 % – Zvýraznění6 2 5 6 2" xfId="5512"/>
    <cellStyle name="40 % – Zvýraznění6 2 5 7" xfId="5513"/>
    <cellStyle name="40 % – Zvýraznění6 2 5 7 2" xfId="5514"/>
    <cellStyle name="40 % – Zvýraznění6 2 5 8" xfId="5515"/>
    <cellStyle name="40 % – Zvýraznění6 2 5 8 2" xfId="5516"/>
    <cellStyle name="40 % – Zvýraznění6 2 5 9" xfId="5517"/>
    <cellStyle name="40 % – Zvýraznění6 2 5 9 2" xfId="5518"/>
    <cellStyle name="40 % – Zvýraznění6 2 6" xfId="5519"/>
    <cellStyle name="40 % – Zvýraznění6 2 6 2" xfId="5520"/>
    <cellStyle name="40 % – Zvýraznění6 2 7" xfId="5521"/>
    <cellStyle name="40 % – Zvýraznění6 2 7 2" xfId="5522"/>
    <cellStyle name="40 % – Zvýraznění6 2 8" xfId="5523"/>
    <cellStyle name="40 % – Zvýraznění6 2 8 2" xfId="5524"/>
    <cellStyle name="40 % – Zvýraznění6 2 9" xfId="5525"/>
    <cellStyle name="40 % – Zvýraznění6 2 9 2" xfId="5526"/>
    <cellStyle name="40 % – Zvýraznění6 20" xfId="5527"/>
    <cellStyle name="40 % – Zvýraznění6 20 2" xfId="10459"/>
    <cellStyle name="40 % – Zvýraznění6 20 2 2" xfId="18877"/>
    <cellStyle name="40 % – Zvýraznění6 20 2 3" xfId="30271"/>
    <cellStyle name="40 % – Zvýraznění6 20 2 4" xfId="41648"/>
    <cellStyle name="40 % – Zvýraznění6 20 3" xfId="21869"/>
    <cellStyle name="40 % – Zvýraznění6 20 3 2" xfId="33252"/>
    <cellStyle name="40 % – Zvýraznění6 20 3 3" xfId="44629"/>
    <cellStyle name="40 % – Zvýraznění6 20 4" xfId="14246"/>
    <cellStyle name="40 % – Zvýraznění6 20 5" xfId="25662"/>
    <cellStyle name="40 % – Zvýraznění6 20 6" xfId="37037"/>
    <cellStyle name="40 % – Zvýraznění6 21" xfId="15161"/>
    <cellStyle name="40 % – Zvýraznění6 21 2" xfId="26576"/>
    <cellStyle name="40 % – Zvýraznění6 21 3" xfId="37953"/>
    <cellStyle name="40 % – Zvýraznění6 3" xfId="136"/>
    <cellStyle name="40 % – Zvýraznění6 3 10" xfId="5528"/>
    <cellStyle name="40 % – Zvýraznění6 3 10 2" xfId="5529"/>
    <cellStyle name="40 % – Zvýraznění6 3 10 2 2" xfId="10461"/>
    <cellStyle name="40 % – Zvýraznění6 3 10 2 2 2" xfId="17956"/>
    <cellStyle name="40 % – Zvýraznění6 3 10 2 2 3" xfId="29366"/>
    <cellStyle name="40 % – Zvýraznění6 3 10 2 2 4" xfId="40743"/>
    <cellStyle name="40 % – Zvýraznění6 3 10 2 3" xfId="21871"/>
    <cellStyle name="40 % – Zvýraznění6 3 10 2 3 2" xfId="33254"/>
    <cellStyle name="40 % – Zvýraznění6 3 10 2 3 3" xfId="44631"/>
    <cellStyle name="40 % – Zvýraznění6 3 10 2 4" xfId="14248"/>
    <cellStyle name="40 % – Zvýraznění6 3 10 2 5" xfId="25664"/>
    <cellStyle name="40 % – Zvýraznění6 3 10 2 6" xfId="37039"/>
    <cellStyle name="40 % – Zvýraznění6 3 10 3" xfId="5530"/>
    <cellStyle name="40 % – Zvýraznění6 3 10 3 2" xfId="10462"/>
    <cellStyle name="40 % – Zvýraznění6 3 10 3 2 2" xfId="17957"/>
    <cellStyle name="40 % – Zvýraznění6 3 10 3 2 3" xfId="29367"/>
    <cellStyle name="40 % – Zvýraznění6 3 10 3 2 4" xfId="40744"/>
    <cellStyle name="40 % – Zvýraznění6 3 10 3 3" xfId="21872"/>
    <cellStyle name="40 % – Zvýraznění6 3 10 3 3 2" xfId="33255"/>
    <cellStyle name="40 % – Zvýraznění6 3 10 3 3 3" xfId="44632"/>
    <cellStyle name="40 % – Zvýraznění6 3 10 3 4" xfId="14249"/>
    <cellStyle name="40 % – Zvýraznění6 3 10 3 5" xfId="25665"/>
    <cellStyle name="40 % – Zvýraznění6 3 10 3 6" xfId="37040"/>
    <cellStyle name="40 % – Zvýraznění6 3 10 4" xfId="5531"/>
    <cellStyle name="40 % – Zvýraznění6 3 10 4 2" xfId="10463"/>
    <cellStyle name="40 % – Zvýraznění6 3 10 4 2 2" xfId="17958"/>
    <cellStyle name="40 % – Zvýraznění6 3 10 4 2 3" xfId="29368"/>
    <cellStyle name="40 % – Zvýraznění6 3 10 4 2 4" xfId="40745"/>
    <cellStyle name="40 % – Zvýraznění6 3 10 4 3" xfId="21873"/>
    <cellStyle name="40 % – Zvýraznění6 3 10 4 3 2" xfId="33256"/>
    <cellStyle name="40 % – Zvýraznění6 3 10 4 3 3" xfId="44633"/>
    <cellStyle name="40 % – Zvýraznění6 3 10 4 4" xfId="14250"/>
    <cellStyle name="40 % – Zvýraznění6 3 10 4 5" xfId="25666"/>
    <cellStyle name="40 % – Zvýraznění6 3 10 4 6" xfId="37041"/>
    <cellStyle name="40 % – Zvýraznění6 3 10 5" xfId="10460"/>
    <cellStyle name="40 % – Zvýraznění6 3 10 5 2" xfId="15944"/>
    <cellStyle name="40 % – Zvýraznění6 3 10 5 3" xfId="27354"/>
    <cellStyle name="40 % – Zvýraznění6 3 10 5 4" xfId="38731"/>
    <cellStyle name="40 % – Zvýraznění6 3 10 6" xfId="21870"/>
    <cellStyle name="40 % – Zvýraznění6 3 10 6 2" xfId="33253"/>
    <cellStyle name="40 % – Zvýraznění6 3 10 6 3" xfId="44630"/>
    <cellStyle name="40 % – Zvýraznění6 3 10 7" xfId="14247"/>
    <cellStyle name="40 % – Zvýraznění6 3 10 8" xfId="25663"/>
    <cellStyle name="40 % – Zvýraznění6 3 10 9" xfId="37038"/>
    <cellStyle name="40 % – Zvýraznění6 3 11" xfId="5532"/>
    <cellStyle name="40 % – Zvýraznění6 3 11 2" xfId="10464"/>
    <cellStyle name="40 % – Zvýraznění6 3 11 2 2" xfId="17959"/>
    <cellStyle name="40 % – Zvýraznění6 3 11 2 3" xfId="29369"/>
    <cellStyle name="40 % – Zvýraznění6 3 11 2 4" xfId="40746"/>
    <cellStyle name="40 % – Zvýraznění6 3 11 3" xfId="21874"/>
    <cellStyle name="40 % – Zvýraznění6 3 11 3 2" xfId="33257"/>
    <cellStyle name="40 % – Zvýraznění6 3 11 3 3" xfId="44634"/>
    <cellStyle name="40 % – Zvýraznění6 3 11 4" xfId="14251"/>
    <cellStyle name="40 % – Zvýraznění6 3 11 5" xfId="25667"/>
    <cellStyle name="40 % – Zvýraznění6 3 11 6" xfId="37042"/>
    <cellStyle name="40 % – Zvýraznění6 3 12" xfId="5533"/>
    <cellStyle name="40 % – Zvýraznění6 3 12 2" xfId="10465"/>
    <cellStyle name="40 % – Zvýraznění6 3 12 2 2" xfId="17960"/>
    <cellStyle name="40 % – Zvýraznění6 3 12 2 3" xfId="29370"/>
    <cellStyle name="40 % – Zvýraznění6 3 12 2 4" xfId="40747"/>
    <cellStyle name="40 % – Zvýraznění6 3 12 3" xfId="21875"/>
    <cellStyle name="40 % – Zvýraznění6 3 12 3 2" xfId="33258"/>
    <cellStyle name="40 % – Zvýraznění6 3 12 3 3" xfId="44635"/>
    <cellStyle name="40 % – Zvýraznění6 3 12 4" xfId="14252"/>
    <cellStyle name="40 % – Zvýraznění6 3 12 5" xfId="25668"/>
    <cellStyle name="40 % – Zvýraznění6 3 12 6" xfId="37043"/>
    <cellStyle name="40 % – Zvýraznění6 3 13" xfId="5534"/>
    <cellStyle name="40 % – Zvýraznění6 3 13 2" xfId="10466"/>
    <cellStyle name="40 % – Zvýraznění6 3 13 2 2" xfId="17961"/>
    <cellStyle name="40 % – Zvýraznění6 3 13 2 3" xfId="29371"/>
    <cellStyle name="40 % – Zvýraznění6 3 13 2 4" xfId="40748"/>
    <cellStyle name="40 % – Zvýraznění6 3 13 3" xfId="21876"/>
    <cellStyle name="40 % – Zvýraznění6 3 13 3 2" xfId="33259"/>
    <cellStyle name="40 % – Zvýraznění6 3 13 3 3" xfId="44636"/>
    <cellStyle name="40 % – Zvýraznění6 3 13 4" xfId="14253"/>
    <cellStyle name="40 % – Zvýraznění6 3 13 5" xfId="25669"/>
    <cellStyle name="40 % – Zvýraznění6 3 13 6" xfId="37044"/>
    <cellStyle name="40 % – Zvýraznění6 3 14" xfId="5535"/>
    <cellStyle name="40 % – Zvýraznění6 3 14 2" xfId="5536"/>
    <cellStyle name="40 % – Zvýraznění6 3 15" xfId="5537"/>
    <cellStyle name="40 % – Zvýraznění6 3 15 2" xfId="5538"/>
    <cellStyle name="40 % – Zvýraznění6 3 16" xfId="5539"/>
    <cellStyle name="40 % – Zvýraznění6 3 16 2" xfId="5540"/>
    <cellStyle name="40 % – Zvýraznění6 3 17" xfId="5541"/>
    <cellStyle name="40 % – Zvýraznění6 3 17 2" xfId="5542"/>
    <cellStyle name="40 % – Zvýraznění6 3 18" xfId="5543"/>
    <cellStyle name="40 % – Zvýraznění6 3 18 2" xfId="5544"/>
    <cellStyle name="40 % – Zvýraznění6 3 19" xfId="5545"/>
    <cellStyle name="40 % – Zvýraznění6 3 19 2" xfId="5546"/>
    <cellStyle name="40 % – Zvýraznění6 3 2" xfId="567"/>
    <cellStyle name="40 % – Zvýraznění6 3 2 10" xfId="5547"/>
    <cellStyle name="40 % – Zvýraznění6 3 2 10 2" xfId="10467"/>
    <cellStyle name="40 % – Zvýraznění6 3 2 10 2 2" xfId="17962"/>
    <cellStyle name="40 % – Zvýraznění6 3 2 10 2 3" xfId="29372"/>
    <cellStyle name="40 % – Zvýraznění6 3 2 10 2 4" xfId="40749"/>
    <cellStyle name="40 % – Zvýraznění6 3 2 10 3" xfId="21877"/>
    <cellStyle name="40 % – Zvýraznění6 3 2 10 3 2" xfId="33260"/>
    <cellStyle name="40 % – Zvýraznění6 3 2 10 3 3" xfId="44637"/>
    <cellStyle name="40 % – Zvýraznění6 3 2 10 4" xfId="14254"/>
    <cellStyle name="40 % – Zvýraznění6 3 2 10 5" xfId="25670"/>
    <cellStyle name="40 % – Zvýraznění6 3 2 10 6" xfId="37045"/>
    <cellStyle name="40 % – Zvýraznění6 3 2 11" xfId="5548"/>
    <cellStyle name="40 % – Zvýraznění6 3 2 11 2" xfId="10468"/>
    <cellStyle name="40 % – Zvýraznění6 3 2 11 2 2" xfId="17963"/>
    <cellStyle name="40 % – Zvýraznění6 3 2 11 2 3" xfId="29373"/>
    <cellStyle name="40 % – Zvýraznění6 3 2 11 2 4" xfId="40750"/>
    <cellStyle name="40 % – Zvýraznění6 3 2 11 3" xfId="21878"/>
    <cellStyle name="40 % – Zvýraznění6 3 2 11 3 2" xfId="33261"/>
    <cellStyle name="40 % – Zvýraznění6 3 2 11 3 3" xfId="44638"/>
    <cellStyle name="40 % – Zvýraznění6 3 2 11 4" xfId="14255"/>
    <cellStyle name="40 % – Zvýraznění6 3 2 11 5" xfId="25671"/>
    <cellStyle name="40 % – Zvýraznění6 3 2 11 6" xfId="37046"/>
    <cellStyle name="40 % – Zvýraznění6 3 2 12" xfId="5549"/>
    <cellStyle name="40 % – Zvýraznění6 3 2 12 2" xfId="5550"/>
    <cellStyle name="40 % – Zvýraznění6 3 2 13" xfId="5551"/>
    <cellStyle name="40 % – Zvýraznění6 3 2 13 2" xfId="5552"/>
    <cellStyle name="40 % – Zvýraznění6 3 2 14" xfId="5553"/>
    <cellStyle name="40 % – Zvýraznění6 3 2 14 2" xfId="5554"/>
    <cellStyle name="40 % – Zvýraznění6 3 2 15" xfId="5555"/>
    <cellStyle name="40 % – Zvýraznění6 3 2 15 2" xfId="5556"/>
    <cellStyle name="40 % – Zvýraznění6 3 2 16" xfId="5557"/>
    <cellStyle name="40 % – Zvýraznění6 3 2 16 2" xfId="5558"/>
    <cellStyle name="40 % – Zvýraznění6 3 2 17" xfId="5559"/>
    <cellStyle name="40 % – Zvýraznění6 3 2 17 2" xfId="5560"/>
    <cellStyle name="40 % – Zvýraznění6 3 2 18" xfId="5561"/>
    <cellStyle name="40 % – Zvýraznění6 3 2 18 2" xfId="5562"/>
    <cellStyle name="40 % – Zvýraznění6 3 2 19" xfId="5563"/>
    <cellStyle name="40 % – Zvýraznění6 3 2 2" xfId="568"/>
    <cellStyle name="40 % – Zvýraznění6 3 2 2 10" xfId="5564"/>
    <cellStyle name="40 % – Zvýraznění6 3 2 2 10 2" xfId="10469"/>
    <cellStyle name="40 % – Zvýraznění6 3 2 2 10 2 2" xfId="18727"/>
    <cellStyle name="40 % – Zvýraznění6 3 2 2 10 2 3" xfId="30121"/>
    <cellStyle name="40 % – Zvýraznění6 3 2 2 10 2 4" xfId="41498"/>
    <cellStyle name="40 % – Zvýraznění6 3 2 2 10 3" xfId="21879"/>
    <cellStyle name="40 % – Zvýraznění6 3 2 2 10 3 2" xfId="33262"/>
    <cellStyle name="40 % – Zvýraznění6 3 2 2 10 3 3" xfId="44639"/>
    <cellStyle name="40 % – Zvýraznění6 3 2 2 10 4" xfId="14256"/>
    <cellStyle name="40 % – Zvýraznění6 3 2 2 10 5" xfId="25672"/>
    <cellStyle name="40 % – Zvýraznění6 3 2 2 10 6" xfId="37047"/>
    <cellStyle name="40 % – Zvýraznění6 3 2 2 11" xfId="7801"/>
    <cellStyle name="40 % – Zvýraznění6 3 2 2 11 2" xfId="15453"/>
    <cellStyle name="40 % – Zvýraznění6 3 2 2 11 3" xfId="26866"/>
    <cellStyle name="40 % – Zvýraznění6 3 2 2 11 4" xfId="38243"/>
    <cellStyle name="40 % – Zvýraznění6 3 2 2 12" xfId="19204"/>
    <cellStyle name="40 % – Zvýraznění6 3 2 2 12 2" xfId="30594"/>
    <cellStyle name="40 % – Zvýraznění6 3 2 2 12 3" xfId="41971"/>
    <cellStyle name="40 % – Zvýraznění6 3 2 2 13" xfId="11588"/>
    <cellStyle name="40 % – Zvýraznění6 3 2 2 14" xfId="23004"/>
    <cellStyle name="40 % – Zvýraznění6 3 2 2 15" xfId="34379"/>
    <cellStyle name="40 % – Zvýraznění6 3 2 2 2" xfId="5565"/>
    <cellStyle name="40 % – Zvýraznění6 3 2 2 2 2" xfId="5566"/>
    <cellStyle name="40 % – Zvýraznění6 3 2 2 3" xfId="5567"/>
    <cellStyle name="40 % – Zvýraznění6 3 2 2 3 2" xfId="5568"/>
    <cellStyle name="40 % – Zvýraznění6 3 2 2 4" xfId="5569"/>
    <cellStyle name="40 % – Zvýraznění6 3 2 2 4 2" xfId="5570"/>
    <cellStyle name="40 % – Zvýraznění6 3 2 2 5" xfId="5571"/>
    <cellStyle name="40 % – Zvýraznění6 3 2 2 5 2" xfId="5572"/>
    <cellStyle name="40 % – Zvýraznění6 3 2 2 6" xfId="5573"/>
    <cellStyle name="40 % – Zvýraznění6 3 2 2 6 2" xfId="5574"/>
    <cellStyle name="40 % – Zvýraznění6 3 2 2 7" xfId="5575"/>
    <cellStyle name="40 % – Zvýraznění6 3 2 2 7 2" xfId="10470"/>
    <cellStyle name="40 % – Zvýraznění6 3 2 2 7 2 2" xfId="17964"/>
    <cellStyle name="40 % – Zvýraznění6 3 2 2 7 2 3" xfId="29374"/>
    <cellStyle name="40 % – Zvýraznění6 3 2 2 7 2 4" xfId="40751"/>
    <cellStyle name="40 % – Zvýraznění6 3 2 2 7 3" xfId="21880"/>
    <cellStyle name="40 % – Zvýraznění6 3 2 2 7 3 2" xfId="33263"/>
    <cellStyle name="40 % – Zvýraznění6 3 2 2 7 3 3" xfId="44640"/>
    <cellStyle name="40 % – Zvýraznění6 3 2 2 7 4" xfId="14257"/>
    <cellStyle name="40 % – Zvýraznění6 3 2 2 7 5" xfId="25673"/>
    <cellStyle name="40 % – Zvýraznění6 3 2 2 7 6" xfId="37048"/>
    <cellStyle name="40 % – Zvýraznění6 3 2 2 8" xfId="5576"/>
    <cellStyle name="40 % – Zvýraznění6 3 2 2 8 2" xfId="10471"/>
    <cellStyle name="40 % – Zvýraznění6 3 2 2 8 2 2" xfId="17965"/>
    <cellStyle name="40 % – Zvýraznění6 3 2 2 8 2 3" xfId="29375"/>
    <cellStyle name="40 % – Zvýraznění6 3 2 2 8 2 4" xfId="40752"/>
    <cellStyle name="40 % – Zvýraznění6 3 2 2 8 3" xfId="21881"/>
    <cellStyle name="40 % – Zvýraznění6 3 2 2 8 3 2" xfId="33264"/>
    <cellStyle name="40 % – Zvýraznění6 3 2 2 8 3 3" xfId="44641"/>
    <cellStyle name="40 % – Zvýraznění6 3 2 2 8 4" xfId="14258"/>
    <cellStyle name="40 % – Zvýraznění6 3 2 2 8 5" xfId="25674"/>
    <cellStyle name="40 % – Zvýraznění6 3 2 2 8 6" xfId="37049"/>
    <cellStyle name="40 % – Zvýraznění6 3 2 2 9" xfId="5577"/>
    <cellStyle name="40 % – Zvýraznění6 3 2 2 9 2" xfId="10472"/>
    <cellStyle name="40 % – Zvýraznění6 3 2 2 9 2 2" xfId="17966"/>
    <cellStyle name="40 % – Zvýraznění6 3 2 2 9 2 3" xfId="29376"/>
    <cellStyle name="40 % – Zvýraznění6 3 2 2 9 2 4" xfId="40753"/>
    <cellStyle name="40 % – Zvýraznění6 3 2 2 9 3" xfId="21882"/>
    <cellStyle name="40 % – Zvýraznění6 3 2 2 9 3 2" xfId="33265"/>
    <cellStyle name="40 % – Zvýraznění6 3 2 2 9 3 3" xfId="44642"/>
    <cellStyle name="40 % – Zvýraznění6 3 2 2 9 4" xfId="14259"/>
    <cellStyle name="40 % – Zvýraznění6 3 2 2 9 5" xfId="25675"/>
    <cellStyle name="40 % – Zvýraznění6 3 2 2 9 6" xfId="37050"/>
    <cellStyle name="40 % – Zvýraznění6 3 2 3" xfId="569"/>
    <cellStyle name="40 % – Zvýraznění6 3 2 3 10" xfId="34380"/>
    <cellStyle name="40 % – Zvýraznění6 3 2 3 2" xfId="5578"/>
    <cellStyle name="40 % – Zvýraznění6 3 2 3 2 2" xfId="10473"/>
    <cellStyle name="40 % – Zvýraznění6 3 2 3 2 2 2" xfId="17967"/>
    <cellStyle name="40 % – Zvýraznění6 3 2 3 2 2 3" xfId="29377"/>
    <cellStyle name="40 % – Zvýraznění6 3 2 3 2 2 4" xfId="40754"/>
    <cellStyle name="40 % – Zvýraznění6 3 2 3 2 3" xfId="21883"/>
    <cellStyle name="40 % – Zvýraznění6 3 2 3 2 3 2" xfId="33266"/>
    <cellStyle name="40 % – Zvýraznění6 3 2 3 2 3 3" xfId="44643"/>
    <cellStyle name="40 % – Zvýraznění6 3 2 3 2 4" xfId="14260"/>
    <cellStyle name="40 % – Zvýraznění6 3 2 3 2 5" xfId="25676"/>
    <cellStyle name="40 % – Zvýraznění6 3 2 3 2 6" xfId="37051"/>
    <cellStyle name="40 % – Zvýraznění6 3 2 3 3" xfId="5579"/>
    <cellStyle name="40 % – Zvýraznění6 3 2 3 3 2" xfId="10474"/>
    <cellStyle name="40 % – Zvýraznění6 3 2 3 3 2 2" xfId="17968"/>
    <cellStyle name="40 % – Zvýraznění6 3 2 3 3 2 3" xfId="29378"/>
    <cellStyle name="40 % – Zvýraznění6 3 2 3 3 2 4" xfId="40755"/>
    <cellStyle name="40 % – Zvýraznění6 3 2 3 3 3" xfId="21884"/>
    <cellStyle name="40 % – Zvýraznění6 3 2 3 3 3 2" xfId="33267"/>
    <cellStyle name="40 % – Zvýraznění6 3 2 3 3 3 3" xfId="44644"/>
    <cellStyle name="40 % – Zvýraznění6 3 2 3 3 4" xfId="14261"/>
    <cellStyle name="40 % – Zvýraznění6 3 2 3 3 5" xfId="25677"/>
    <cellStyle name="40 % – Zvýraznění6 3 2 3 3 6" xfId="37052"/>
    <cellStyle name="40 % – Zvýraznění6 3 2 3 4" xfId="5580"/>
    <cellStyle name="40 % – Zvýraznění6 3 2 3 4 2" xfId="10475"/>
    <cellStyle name="40 % – Zvýraznění6 3 2 3 4 2 2" xfId="17969"/>
    <cellStyle name="40 % – Zvýraznění6 3 2 3 4 2 3" xfId="29379"/>
    <cellStyle name="40 % – Zvýraznění6 3 2 3 4 2 4" xfId="40756"/>
    <cellStyle name="40 % – Zvýraznění6 3 2 3 4 3" xfId="21885"/>
    <cellStyle name="40 % – Zvýraznění6 3 2 3 4 3 2" xfId="33268"/>
    <cellStyle name="40 % – Zvýraznění6 3 2 3 4 3 3" xfId="44645"/>
    <cellStyle name="40 % – Zvýraznění6 3 2 3 4 4" xfId="14262"/>
    <cellStyle name="40 % – Zvýraznění6 3 2 3 4 5" xfId="25678"/>
    <cellStyle name="40 % – Zvýraznění6 3 2 3 4 6" xfId="37053"/>
    <cellStyle name="40 % – Zvýraznění6 3 2 3 5" xfId="5581"/>
    <cellStyle name="40 % – Zvýraznění6 3 2 3 5 2" xfId="10476"/>
    <cellStyle name="40 % – Zvýraznění6 3 2 3 5 2 2" xfId="18695"/>
    <cellStyle name="40 % – Zvýraznění6 3 2 3 5 2 3" xfId="30089"/>
    <cellStyle name="40 % – Zvýraznění6 3 2 3 5 2 4" xfId="41466"/>
    <cellStyle name="40 % – Zvýraznění6 3 2 3 5 3" xfId="21886"/>
    <cellStyle name="40 % – Zvýraznění6 3 2 3 5 3 2" xfId="33269"/>
    <cellStyle name="40 % – Zvýraznění6 3 2 3 5 3 3" xfId="44646"/>
    <cellStyle name="40 % – Zvýraznění6 3 2 3 5 4" xfId="14263"/>
    <cellStyle name="40 % – Zvýraznění6 3 2 3 5 5" xfId="25679"/>
    <cellStyle name="40 % – Zvýraznění6 3 2 3 5 6" xfId="37054"/>
    <cellStyle name="40 % – Zvýraznění6 3 2 3 6" xfId="7802"/>
    <cellStyle name="40 % – Zvýraznění6 3 2 3 6 2" xfId="15379"/>
    <cellStyle name="40 % – Zvýraznění6 3 2 3 6 3" xfId="26792"/>
    <cellStyle name="40 % – Zvýraznění6 3 2 3 6 4" xfId="38169"/>
    <cellStyle name="40 % – Zvýraznění6 3 2 3 7" xfId="19205"/>
    <cellStyle name="40 % – Zvýraznění6 3 2 3 7 2" xfId="30595"/>
    <cellStyle name="40 % – Zvýraznění6 3 2 3 7 3" xfId="41972"/>
    <cellStyle name="40 % – Zvýraznění6 3 2 3 8" xfId="11589"/>
    <cellStyle name="40 % – Zvýraznění6 3 2 3 9" xfId="23005"/>
    <cellStyle name="40 % – Zvýraznění6 3 2 4" xfId="570"/>
    <cellStyle name="40 % – Zvýraznění6 3 2 4 10" xfId="34381"/>
    <cellStyle name="40 % – Zvýraznění6 3 2 4 2" xfId="5582"/>
    <cellStyle name="40 % – Zvýraznění6 3 2 4 2 2" xfId="10477"/>
    <cellStyle name="40 % – Zvýraznění6 3 2 4 2 2 2" xfId="17970"/>
    <cellStyle name="40 % – Zvýraznění6 3 2 4 2 2 3" xfId="29380"/>
    <cellStyle name="40 % – Zvýraznění6 3 2 4 2 2 4" xfId="40757"/>
    <cellStyle name="40 % – Zvýraznění6 3 2 4 2 3" xfId="21887"/>
    <cellStyle name="40 % – Zvýraznění6 3 2 4 2 3 2" xfId="33270"/>
    <cellStyle name="40 % – Zvýraznění6 3 2 4 2 3 3" xfId="44647"/>
    <cellStyle name="40 % – Zvýraznění6 3 2 4 2 4" xfId="14264"/>
    <cellStyle name="40 % – Zvýraznění6 3 2 4 2 5" xfId="25680"/>
    <cellStyle name="40 % – Zvýraznění6 3 2 4 2 6" xfId="37055"/>
    <cellStyle name="40 % – Zvýraznění6 3 2 4 3" xfId="5583"/>
    <cellStyle name="40 % – Zvýraznění6 3 2 4 3 2" xfId="10478"/>
    <cellStyle name="40 % – Zvýraznění6 3 2 4 3 2 2" xfId="17971"/>
    <cellStyle name="40 % – Zvýraznění6 3 2 4 3 2 3" xfId="29381"/>
    <cellStyle name="40 % – Zvýraznění6 3 2 4 3 2 4" xfId="40758"/>
    <cellStyle name="40 % – Zvýraznění6 3 2 4 3 3" xfId="21888"/>
    <cellStyle name="40 % – Zvýraznění6 3 2 4 3 3 2" xfId="33271"/>
    <cellStyle name="40 % – Zvýraznění6 3 2 4 3 3 3" xfId="44648"/>
    <cellStyle name="40 % – Zvýraznění6 3 2 4 3 4" xfId="14265"/>
    <cellStyle name="40 % – Zvýraznění6 3 2 4 3 5" xfId="25681"/>
    <cellStyle name="40 % – Zvýraznění6 3 2 4 3 6" xfId="37056"/>
    <cellStyle name="40 % – Zvýraznění6 3 2 4 4" xfId="5584"/>
    <cellStyle name="40 % – Zvýraznění6 3 2 4 4 2" xfId="10479"/>
    <cellStyle name="40 % – Zvýraznění6 3 2 4 4 2 2" xfId="17972"/>
    <cellStyle name="40 % – Zvýraznění6 3 2 4 4 2 3" xfId="29382"/>
    <cellStyle name="40 % – Zvýraznění6 3 2 4 4 2 4" xfId="40759"/>
    <cellStyle name="40 % – Zvýraznění6 3 2 4 4 3" xfId="21889"/>
    <cellStyle name="40 % – Zvýraznění6 3 2 4 4 3 2" xfId="33272"/>
    <cellStyle name="40 % – Zvýraznění6 3 2 4 4 3 3" xfId="44649"/>
    <cellStyle name="40 % – Zvýraznění6 3 2 4 4 4" xfId="14266"/>
    <cellStyle name="40 % – Zvýraznění6 3 2 4 4 5" xfId="25682"/>
    <cellStyle name="40 % – Zvýraznění6 3 2 4 4 6" xfId="37057"/>
    <cellStyle name="40 % – Zvýraznění6 3 2 4 5" xfId="5585"/>
    <cellStyle name="40 % – Zvýraznění6 3 2 4 5 2" xfId="10480"/>
    <cellStyle name="40 % – Zvýraznění6 3 2 4 5 2 2" xfId="18898"/>
    <cellStyle name="40 % – Zvýraznění6 3 2 4 5 2 3" xfId="30292"/>
    <cellStyle name="40 % – Zvýraznění6 3 2 4 5 2 4" xfId="41669"/>
    <cellStyle name="40 % – Zvýraznění6 3 2 4 5 3" xfId="21890"/>
    <cellStyle name="40 % – Zvýraznění6 3 2 4 5 3 2" xfId="33273"/>
    <cellStyle name="40 % – Zvýraznění6 3 2 4 5 3 3" xfId="44650"/>
    <cellStyle name="40 % – Zvýraznění6 3 2 4 5 4" xfId="14267"/>
    <cellStyle name="40 % – Zvýraznění6 3 2 4 5 5" xfId="25683"/>
    <cellStyle name="40 % – Zvýraznění6 3 2 4 5 6" xfId="37058"/>
    <cellStyle name="40 % – Zvýraznění6 3 2 4 6" xfId="7803"/>
    <cellStyle name="40 % – Zvýraznění6 3 2 4 6 2" xfId="15283"/>
    <cellStyle name="40 % – Zvýraznění6 3 2 4 6 3" xfId="26696"/>
    <cellStyle name="40 % – Zvýraznění6 3 2 4 6 4" xfId="38073"/>
    <cellStyle name="40 % – Zvýraznění6 3 2 4 7" xfId="19206"/>
    <cellStyle name="40 % – Zvýraznění6 3 2 4 7 2" xfId="30596"/>
    <cellStyle name="40 % – Zvýraznění6 3 2 4 7 3" xfId="41973"/>
    <cellStyle name="40 % – Zvýraznění6 3 2 4 8" xfId="11590"/>
    <cellStyle name="40 % – Zvýraznění6 3 2 4 9" xfId="23006"/>
    <cellStyle name="40 % – Zvýraznění6 3 2 5" xfId="5586"/>
    <cellStyle name="40 % – Zvýraznění6 3 2 5 2" xfId="5587"/>
    <cellStyle name="40 % – Zvýraznění6 3 2 5 2 2" xfId="10482"/>
    <cellStyle name="40 % – Zvýraznění6 3 2 5 2 2 2" xfId="17973"/>
    <cellStyle name="40 % – Zvýraznění6 3 2 5 2 2 3" xfId="29383"/>
    <cellStyle name="40 % – Zvýraznění6 3 2 5 2 2 4" xfId="40760"/>
    <cellStyle name="40 % – Zvýraznění6 3 2 5 2 3" xfId="21892"/>
    <cellStyle name="40 % – Zvýraznění6 3 2 5 2 3 2" xfId="33275"/>
    <cellStyle name="40 % – Zvýraznění6 3 2 5 2 3 3" xfId="44652"/>
    <cellStyle name="40 % – Zvýraznění6 3 2 5 2 4" xfId="14269"/>
    <cellStyle name="40 % – Zvýraznění6 3 2 5 2 5" xfId="25685"/>
    <cellStyle name="40 % – Zvýraznění6 3 2 5 2 6" xfId="37060"/>
    <cellStyle name="40 % – Zvýraznění6 3 2 5 3" xfId="5588"/>
    <cellStyle name="40 % – Zvýraznění6 3 2 5 3 2" xfId="10483"/>
    <cellStyle name="40 % – Zvýraznění6 3 2 5 3 2 2" xfId="17974"/>
    <cellStyle name="40 % – Zvýraznění6 3 2 5 3 2 3" xfId="29384"/>
    <cellStyle name="40 % – Zvýraznění6 3 2 5 3 2 4" xfId="40761"/>
    <cellStyle name="40 % – Zvýraznění6 3 2 5 3 3" xfId="21893"/>
    <cellStyle name="40 % – Zvýraznění6 3 2 5 3 3 2" xfId="33276"/>
    <cellStyle name="40 % – Zvýraznění6 3 2 5 3 3 3" xfId="44653"/>
    <cellStyle name="40 % – Zvýraznění6 3 2 5 3 4" xfId="14270"/>
    <cellStyle name="40 % – Zvýraznění6 3 2 5 3 5" xfId="25686"/>
    <cellStyle name="40 % – Zvýraznění6 3 2 5 3 6" xfId="37061"/>
    <cellStyle name="40 % – Zvýraznění6 3 2 5 4" xfId="5589"/>
    <cellStyle name="40 % – Zvýraznění6 3 2 5 4 2" xfId="10484"/>
    <cellStyle name="40 % – Zvýraznění6 3 2 5 4 2 2" xfId="17975"/>
    <cellStyle name="40 % – Zvýraznění6 3 2 5 4 2 3" xfId="29385"/>
    <cellStyle name="40 % – Zvýraznění6 3 2 5 4 2 4" xfId="40762"/>
    <cellStyle name="40 % – Zvýraznění6 3 2 5 4 3" xfId="21894"/>
    <cellStyle name="40 % – Zvýraznění6 3 2 5 4 3 2" xfId="33277"/>
    <cellStyle name="40 % – Zvýraznění6 3 2 5 4 3 3" xfId="44654"/>
    <cellStyle name="40 % – Zvýraznění6 3 2 5 4 4" xfId="14271"/>
    <cellStyle name="40 % – Zvýraznění6 3 2 5 4 5" xfId="25687"/>
    <cellStyle name="40 % – Zvýraznění6 3 2 5 4 6" xfId="37062"/>
    <cellStyle name="40 % – Zvýraznění6 3 2 5 5" xfId="10481"/>
    <cellStyle name="40 % – Zvýraznění6 3 2 5 5 2" xfId="15472"/>
    <cellStyle name="40 % – Zvýraznění6 3 2 5 5 3" xfId="26883"/>
    <cellStyle name="40 % – Zvýraznění6 3 2 5 5 4" xfId="38260"/>
    <cellStyle name="40 % – Zvýraznění6 3 2 5 6" xfId="21891"/>
    <cellStyle name="40 % – Zvýraznění6 3 2 5 6 2" xfId="33274"/>
    <cellStyle name="40 % – Zvýraznění6 3 2 5 6 3" xfId="44651"/>
    <cellStyle name="40 % – Zvýraznění6 3 2 5 7" xfId="14268"/>
    <cellStyle name="40 % – Zvýraznění6 3 2 5 8" xfId="25684"/>
    <cellStyle name="40 % – Zvýraznění6 3 2 5 9" xfId="37059"/>
    <cellStyle name="40 % – Zvýraznění6 3 2 6" xfId="5590"/>
    <cellStyle name="40 % – Zvýraznění6 3 2 6 2" xfId="5591"/>
    <cellStyle name="40 % – Zvýraznění6 3 2 6 2 2" xfId="10486"/>
    <cellStyle name="40 % – Zvýraznění6 3 2 6 2 2 2" xfId="17976"/>
    <cellStyle name="40 % – Zvýraznění6 3 2 6 2 2 3" xfId="29386"/>
    <cellStyle name="40 % – Zvýraznění6 3 2 6 2 2 4" xfId="40763"/>
    <cellStyle name="40 % – Zvýraznění6 3 2 6 2 3" xfId="21896"/>
    <cellStyle name="40 % – Zvýraznění6 3 2 6 2 3 2" xfId="33279"/>
    <cellStyle name="40 % – Zvýraznění6 3 2 6 2 3 3" xfId="44656"/>
    <cellStyle name="40 % – Zvýraznění6 3 2 6 2 4" xfId="14273"/>
    <cellStyle name="40 % – Zvýraznění6 3 2 6 2 5" xfId="25689"/>
    <cellStyle name="40 % – Zvýraznění6 3 2 6 2 6" xfId="37064"/>
    <cellStyle name="40 % – Zvýraznění6 3 2 6 3" xfId="5592"/>
    <cellStyle name="40 % – Zvýraznění6 3 2 6 3 2" xfId="10487"/>
    <cellStyle name="40 % – Zvýraznění6 3 2 6 3 2 2" xfId="17977"/>
    <cellStyle name="40 % – Zvýraznění6 3 2 6 3 2 3" xfId="29387"/>
    <cellStyle name="40 % – Zvýraznění6 3 2 6 3 2 4" xfId="40764"/>
    <cellStyle name="40 % – Zvýraznění6 3 2 6 3 3" xfId="21897"/>
    <cellStyle name="40 % – Zvýraznění6 3 2 6 3 3 2" xfId="33280"/>
    <cellStyle name="40 % – Zvýraznění6 3 2 6 3 3 3" xfId="44657"/>
    <cellStyle name="40 % – Zvýraznění6 3 2 6 3 4" xfId="14274"/>
    <cellStyle name="40 % – Zvýraznění6 3 2 6 3 5" xfId="25690"/>
    <cellStyle name="40 % – Zvýraznění6 3 2 6 3 6" xfId="37065"/>
    <cellStyle name="40 % – Zvýraznění6 3 2 6 4" xfId="5593"/>
    <cellStyle name="40 % – Zvýraznění6 3 2 6 4 2" xfId="10488"/>
    <cellStyle name="40 % – Zvýraznění6 3 2 6 4 2 2" xfId="17978"/>
    <cellStyle name="40 % – Zvýraznění6 3 2 6 4 2 3" xfId="29388"/>
    <cellStyle name="40 % – Zvýraznění6 3 2 6 4 2 4" xfId="40765"/>
    <cellStyle name="40 % – Zvýraznění6 3 2 6 4 3" xfId="21898"/>
    <cellStyle name="40 % – Zvýraznění6 3 2 6 4 3 2" xfId="33281"/>
    <cellStyle name="40 % – Zvýraznění6 3 2 6 4 3 3" xfId="44658"/>
    <cellStyle name="40 % – Zvýraznění6 3 2 6 4 4" xfId="14275"/>
    <cellStyle name="40 % – Zvýraznění6 3 2 6 4 5" xfId="25691"/>
    <cellStyle name="40 % – Zvýraznění6 3 2 6 4 6" xfId="37066"/>
    <cellStyle name="40 % – Zvýraznění6 3 2 6 5" xfId="10485"/>
    <cellStyle name="40 % – Zvýraznění6 3 2 6 5 2" xfId="15846"/>
    <cellStyle name="40 % – Zvýraznění6 3 2 6 5 3" xfId="27256"/>
    <cellStyle name="40 % – Zvýraznění6 3 2 6 5 4" xfId="38633"/>
    <cellStyle name="40 % – Zvýraznění6 3 2 6 6" xfId="21895"/>
    <cellStyle name="40 % – Zvýraznění6 3 2 6 6 2" xfId="33278"/>
    <cellStyle name="40 % – Zvýraznění6 3 2 6 6 3" xfId="44655"/>
    <cellStyle name="40 % – Zvýraznění6 3 2 6 7" xfId="14272"/>
    <cellStyle name="40 % – Zvýraznění6 3 2 6 8" xfId="25688"/>
    <cellStyle name="40 % – Zvýraznění6 3 2 6 9" xfId="37063"/>
    <cellStyle name="40 % – Zvýraznění6 3 2 7" xfId="5594"/>
    <cellStyle name="40 % – Zvýraznění6 3 2 7 2" xfId="5595"/>
    <cellStyle name="40 % – Zvýraznění6 3 2 7 2 2" xfId="10490"/>
    <cellStyle name="40 % – Zvýraznění6 3 2 7 2 2 2" xfId="17979"/>
    <cellStyle name="40 % – Zvýraznění6 3 2 7 2 2 3" xfId="29389"/>
    <cellStyle name="40 % – Zvýraznění6 3 2 7 2 2 4" xfId="40766"/>
    <cellStyle name="40 % – Zvýraznění6 3 2 7 2 3" xfId="21900"/>
    <cellStyle name="40 % – Zvýraznění6 3 2 7 2 3 2" xfId="33283"/>
    <cellStyle name="40 % – Zvýraznění6 3 2 7 2 3 3" xfId="44660"/>
    <cellStyle name="40 % – Zvýraznění6 3 2 7 2 4" xfId="14277"/>
    <cellStyle name="40 % – Zvýraznění6 3 2 7 2 5" xfId="25693"/>
    <cellStyle name="40 % – Zvýraznění6 3 2 7 2 6" xfId="37068"/>
    <cellStyle name="40 % – Zvýraznění6 3 2 7 3" xfId="5596"/>
    <cellStyle name="40 % – Zvýraznění6 3 2 7 3 2" xfId="10491"/>
    <cellStyle name="40 % – Zvýraznění6 3 2 7 3 2 2" xfId="17980"/>
    <cellStyle name="40 % – Zvýraznění6 3 2 7 3 2 3" xfId="29390"/>
    <cellStyle name="40 % – Zvýraznění6 3 2 7 3 2 4" xfId="40767"/>
    <cellStyle name="40 % – Zvýraznění6 3 2 7 3 3" xfId="21901"/>
    <cellStyle name="40 % – Zvýraznění6 3 2 7 3 3 2" xfId="33284"/>
    <cellStyle name="40 % – Zvýraznění6 3 2 7 3 3 3" xfId="44661"/>
    <cellStyle name="40 % – Zvýraznění6 3 2 7 3 4" xfId="14278"/>
    <cellStyle name="40 % – Zvýraznění6 3 2 7 3 5" xfId="25694"/>
    <cellStyle name="40 % – Zvýraznění6 3 2 7 3 6" xfId="37069"/>
    <cellStyle name="40 % – Zvýraznění6 3 2 7 4" xfId="5597"/>
    <cellStyle name="40 % – Zvýraznění6 3 2 7 4 2" xfId="10492"/>
    <cellStyle name="40 % – Zvýraznění6 3 2 7 4 2 2" xfId="17981"/>
    <cellStyle name="40 % – Zvýraznění6 3 2 7 4 2 3" xfId="29391"/>
    <cellStyle name="40 % – Zvýraznění6 3 2 7 4 2 4" xfId="40768"/>
    <cellStyle name="40 % – Zvýraznění6 3 2 7 4 3" xfId="21902"/>
    <cellStyle name="40 % – Zvýraznění6 3 2 7 4 3 2" xfId="33285"/>
    <cellStyle name="40 % – Zvýraznění6 3 2 7 4 3 3" xfId="44662"/>
    <cellStyle name="40 % – Zvýraznění6 3 2 7 4 4" xfId="14279"/>
    <cellStyle name="40 % – Zvýraznění6 3 2 7 4 5" xfId="25695"/>
    <cellStyle name="40 % – Zvýraznění6 3 2 7 4 6" xfId="37070"/>
    <cellStyle name="40 % – Zvýraznění6 3 2 7 5" xfId="10489"/>
    <cellStyle name="40 % – Zvýraznění6 3 2 7 5 2" xfId="15934"/>
    <cellStyle name="40 % – Zvýraznění6 3 2 7 5 3" xfId="27344"/>
    <cellStyle name="40 % – Zvýraznění6 3 2 7 5 4" xfId="38721"/>
    <cellStyle name="40 % – Zvýraznění6 3 2 7 6" xfId="21899"/>
    <cellStyle name="40 % – Zvýraznění6 3 2 7 6 2" xfId="33282"/>
    <cellStyle name="40 % – Zvýraznění6 3 2 7 6 3" xfId="44659"/>
    <cellStyle name="40 % – Zvýraznění6 3 2 7 7" xfId="14276"/>
    <cellStyle name="40 % – Zvýraznění6 3 2 7 8" xfId="25692"/>
    <cellStyle name="40 % – Zvýraznění6 3 2 7 9" xfId="37067"/>
    <cellStyle name="40 % – Zvýraznění6 3 2 8" xfId="5598"/>
    <cellStyle name="40 % – Zvýraznění6 3 2 8 2" xfId="5599"/>
    <cellStyle name="40 % – Zvýraznění6 3 2 8 2 2" xfId="10494"/>
    <cellStyle name="40 % – Zvýraznění6 3 2 8 2 2 2" xfId="17982"/>
    <cellStyle name="40 % – Zvýraznění6 3 2 8 2 2 3" xfId="29392"/>
    <cellStyle name="40 % – Zvýraznění6 3 2 8 2 2 4" xfId="40769"/>
    <cellStyle name="40 % – Zvýraznění6 3 2 8 2 3" xfId="21904"/>
    <cellStyle name="40 % – Zvýraznění6 3 2 8 2 3 2" xfId="33287"/>
    <cellStyle name="40 % – Zvýraznění6 3 2 8 2 3 3" xfId="44664"/>
    <cellStyle name="40 % – Zvýraznění6 3 2 8 2 4" xfId="14281"/>
    <cellStyle name="40 % – Zvýraznění6 3 2 8 2 5" xfId="25697"/>
    <cellStyle name="40 % – Zvýraznění6 3 2 8 2 6" xfId="37072"/>
    <cellStyle name="40 % – Zvýraznění6 3 2 8 3" xfId="5600"/>
    <cellStyle name="40 % – Zvýraznění6 3 2 8 3 2" xfId="10495"/>
    <cellStyle name="40 % – Zvýraznění6 3 2 8 3 2 2" xfId="17983"/>
    <cellStyle name="40 % – Zvýraznění6 3 2 8 3 2 3" xfId="29393"/>
    <cellStyle name="40 % – Zvýraznění6 3 2 8 3 2 4" xfId="40770"/>
    <cellStyle name="40 % – Zvýraznění6 3 2 8 3 3" xfId="21905"/>
    <cellStyle name="40 % – Zvýraznění6 3 2 8 3 3 2" xfId="33288"/>
    <cellStyle name="40 % – Zvýraznění6 3 2 8 3 3 3" xfId="44665"/>
    <cellStyle name="40 % – Zvýraznění6 3 2 8 3 4" xfId="14282"/>
    <cellStyle name="40 % – Zvýraznění6 3 2 8 3 5" xfId="25698"/>
    <cellStyle name="40 % – Zvýraznění6 3 2 8 3 6" xfId="37073"/>
    <cellStyle name="40 % – Zvýraznění6 3 2 8 4" xfId="5601"/>
    <cellStyle name="40 % – Zvýraznění6 3 2 8 4 2" xfId="10496"/>
    <cellStyle name="40 % – Zvýraznění6 3 2 8 4 2 2" xfId="17984"/>
    <cellStyle name="40 % – Zvýraznění6 3 2 8 4 2 3" xfId="29394"/>
    <cellStyle name="40 % – Zvýraznění6 3 2 8 4 2 4" xfId="40771"/>
    <cellStyle name="40 % – Zvýraznění6 3 2 8 4 3" xfId="21906"/>
    <cellStyle name="40 % – Zvýraznění6 3 2 8 4 3 2" xfId="33289"/>
    <cellStyle name="40 % – Zvýraznění6 3 2 8 4 3 3" xfId="44666"/>
    <cellStyle name="40 % – Zvýraznění6 3 2 8 4 4" xfId="14283"/>
    <cellStyle name="40 % – Zvýraznění6 3 2 8 4 5" xfId="25699"/>
    <cellStyle name="40 % – Zvýraznění6 3 2 8 4 6" xfId="37074"/>
    <cellStyle name="40 % – Zvýraznění6 3 2 8 5" xfId="10493"/>
    <cellStyle name="40 % – Zvýraznění6 3 2 8 5 2" xfId="16017"/>
    <cellStyle name="40 % – Zvýraznění6 3 2 8 5 3" xfId="27427"/>
    <cellStyle name="40 % – Zvýraznění6 3 2 8 5 4" xfId="38804"/>
    <cellStyle name="40 % – Zvýraznění6 3 2 8 6" xfId="21903"/>
    <cellStyle name="40 % – Zvýraznění6 3 2 8 6 2" xfId="33286"/>
    <cellStyle name="40 % – Zvýraznění6 3 2 8 6 3" xfId="44663"/>
    <cellStyle name="40 % – Zvýraznění6 3 2 8 7" xfId="14280"/>
    <cellStyle name="40 % – Zvýraznění6 3 2 8 8" xfId="25696"/>
    <cellStyle name="40 % – Zvýraznění6 3 2 8 9" xfId="37071"/>
    <cellStyle name="40 % – Zvýraznění6 3 2 9" xfId="5602"/>
    <cellStyle name="40 % – Zvýraznění6 3 2 9 2" xfId="10497"/>
    <cellStyle name="40 % – Zvýraznění6 3 2 9 2 2" xfId="17985"/>
    <cellStyle name="40 % – Zvýraznění6 3 2 9 2 3" xfId="29395"/>
    <cellStyle name="40 % – Zvýraznění6 3 2 9 2 4" xfId="40772"/>
    <cellStyle name="40 % – Zvýraznění6 3 2 9 3" xfId="21907"/>
    <cellStyle name="40 % – Zvýraznění6 3 2 9 3 2" xfId="33290"/>
    <cellStyle name="40 % – Zvýraznění6 3 2 9 3 3" xfId="44667"/>
    <cellStyle name="40 % – Zvýraznění6 3 2 9 4" xfId="14284"/>
    <cellStyle name="40 % – Zvýraznění6 3 2 9 5" xfId="25700"/>
    <cellStyle name="40 % – Zvýraznění6 3 2 9 6" xfId="37075"/>
    <cellStyle name="40 % – Zvýraznění6 3 20" xfId="5603"/>
    <cellStyle name="40 % – Zvýraznění6 3 20 2" xfId="5604"/>
    <cellStyle name="40 % – Zvýraznění6 3 21" xfId="5605"/>
    <cellStyle name="40 % – Zvýraznění6 3 21 2" xfId="10498"/>
    <cellStyle name="40 % – Zvýraznění6 3 21 2 2" xfId="18781"/>
    <cellStyle name="40 % – Zvýraznění6 3 21 2 3" xfId="30175"/>
    <cellStyle name="40 % – Zvýraznění6 3 21 2 4" xfId="41552"/>
    <cellStyle name="40 % – Zvýraznění6 3 21 3" xfId="21908"/>
    <cellStyle name="40 % – Zvýraznění6 3 21 3 2" xfId="33291"/>
    <cellStyle name="40 % – Zvýraznění6 3 21 3 3" xfId="44668"/>
    <cellStyle name="40 % – Zvýraznění6 3 21 4" xfId="14285"/>
    <cellStyle name="40 % – Zvýraznění6 3 21 5" xfId="25701"/>
    <cellStyle name="40 % – Zvýraznění6 3 21 6" xfId="37076"/>
    <cellStyle name="40 % – Zvýraznění6 3 22" xfId="15182"/>
    <cellStyle name="40 % – Zvýraznění6 3 22 2" xfId="26595"/>
    <cellStyle name="40 % – Zvýraznění6 3 22 3" xfId="37972"/>
    <cellStyle name="40 % – Zvýraznění6 3 3" xfId="571"/>
    <cellStyle name="40 % – Zvýraznění6 3 3 10" xfId="5606"/>
    <cellStyle name="40 % – Zvýraznění6 3 3 10 2" xfId="10499"/>
    <cellStyle name="40 % – Zvýraznění6 3 3 10 2 2" xfId="17986"/>
    <cellStyle name="40 % – Zvýraznění6 3 3 10 2 3" xfId="29396"/>
    <cellStyle name="40 % – Zvýraznění6 3 3 10 2 4" xfId="40773"/>
    <cellStyle name="40 % – Zvýraznění6 3 3 10 3" xfId="21909"/>
    <cellStyle name="40 % – Zvýraznění6 3 3 10 3 2" xfId="33292"/>
    <cellStyle name="40 % – Zvýraznění6 3 3 10 3 3" xfId="44669"/>
    <cellStyle name="40 % – Zvýraznění6 3 3 10 4" xfId="14286"/>
    <cellStyle name="40 % – Zvýraznění6 3 3 10 5" xfId="25702"/>
    <cellStyle name="40 % – Zvýraznění6 3 3 10 6" xfId="37077"/>
    <cellStyle name="40 % – Zvýraznění6 3 3 11" xfId="5607"/>
    <cellStyle name="40 % – Zvýraznění6 3 3 11 2" xfId="10500"/>
    <cellStyle name="40 % – Zvýraznění6 3 3 11 2 2" xfId="18746"/>
    <cellStyle name="40 % – Zvýraznění6 3 3 11 2 3" xfId="30140"/>
    <cellStyle name="40 % – Zvýraznění6 3 3 11 2 4" xfId="41517"/>
    <cellStyle name="40 % – Zvýraznění6 3 3 11 3" xfId="21910"/>
    <cellStyle name="40 % – Zvýraznění6 3 3 11 3 2" xfId="33293"/>
    <cellStyle name="40 % – Zvýraznění6 3 3 11 3 3" xfId="44670"/>
    <cellStyle name="40 % – Zvýraznění6 3 3 11 4" xfId="14287"/>
    <cellStyle name="40 % – Zvýraznění6 3 3 11 5" xfId="25703"/>
    <cellStyle name="40 % – Zvýraznění6 3 3 11 6" xfId="37078"/>
    <cellStyle name="40 % – Zvýraznění6 3 3 12" xfId="7804"/>
    <cellStyle name="40 % – Zvýraznění6 3 3 12 2" xfId="15437"/>
    <cellStyle name="40 % – Zvýraznění6 3 3 12 3" xfId="26850"/>
    <cellStyle name="40 % – Zvýraznění6 3 3 12 4" xfId="38227"/>
    <cellStyle name="40 % – Zvýraznění6 3 3 13" xfId="19207"/>
    <cellStyle name="40 % – Zvýraznění6 3 3 13 2" xfId="30597"/>
    <cellStyle name="40 % – Zvýraznění6 3 3 13 3" xfId="41974"/>
    <cellStyle name="40 % – Zvýraznění6 3 3 14" xfId="11591"/>
    <cellStyle name="40 % – Zvýraznění6 3 3 15" xfId="23007"/>
    <cellStyle name="40 % – Zvýraznění6 3 3 16" xfId="34382"/>
    <cellStyle name="40 % – Zvýraznění6 3 3 2" xfId="5608"/>
    <cellStyle name="40 % – Zvýraznění6 3 3 2 2" xfId="5609"/>
    <cellStyle name="40 % – Zvýraznění6 3 3 2 2 2" xfId="10502"/>
    <cellStyle name="40 % – Zvýraznění6 3 3 2 2 2 2" xfId="17987"/>
    <cellStyle name="40 % – Zvýraznění6 3 3 2 2 2 3" xfId="29397"/>
    <cellStyle name="40 % – Zvýraznění6 3 3 2 2 2 4" xfId="40774"/>
    <cellStyle name="40 % – Zvýraznění6 3 3 2 2 3" xfId="21912"/>
    <cellStyle name="40 % – Zvýraznění6 3 3 2 2 3 2" xfId="33295"/>
    <cellStyle name="40 % – Zvýraznění6 3 3 2 2 3 3" xfId="44672"/>
    <cellStyle name="40 % – Zvýraznění6 3 3 2 2 4" xfId="14289"/>
    <cellStyle name="40 % – Zvýraznění6 3 3 2 2 5" xfId="25705"/>
    <cellStyle name="40 % – Zvýraznění6 3 3 2 2 6" xfId="37080"/>
    <cellStyle name="40 % – Zvýraznění6 3 3 2 3" xfId="5610"/>
    <cellStyle name="40 % – Zvýraznění6 3 3 2 3 2" xfId="10503"/>
    <cellStyle name="40 % – Zvýraznění6 3 3 2 3 2 2" xfId="17988"/>
    <cellStyle name="40 % – Zvýraznění6 3 3 2 3 2 3" xfId="29398"/>
    <cellStyle name="40 % – Zvýraznění6 3 3 2 3 2 4" xfId="40775"/>
    <cellStyle name="40 % – Zvýraznění6 3 3 2 3 3" xfId="21913"/>
    <cellStyle name="40 % – Zvýraznění6 3 3 2 3 3 2" xfId="33296"/>
    <cellStyle name="40 % – Zvýraznění6 3 3 2 3 3 3" xfId="44673"/>
    <cellStyle name="40 % – Zvýraznění6 3 3 2 3 4" xfId="14290"/>
    <cellStyle name="40 % – Zvýraznění6 3 3 2 3 5" xfId="25706"/>
    <cellStyle name="40 % – Zvýraznění6 3 3 2 3 6" xfId="37081"/>
    <cellStyle name="40 % – Zvýraznění6 3 3 2 4" xfId="5611"/>
    <cellStyle name="40 % – Zvýraznění6 3 3 2 4 2" xfId="10504"/>
    <cellStyle name="40 % – Zvýraznění6 3 3 2 4 2 2" xfId="17989"/>
    <cellStyle name="40 % – Zvýraznění6 3 3 2 4 2 3" xfId="29399"/>
    <cellStyle name="40 % – Zvýraznění6 3 3 2 4 2 4" xfId="40776"/>
    <cellStyle name="40 % – Zvýraznění6 3 3 2 4 3" xfId="21914"/>
    <cellStyle name="40 % – Zvýraznění6 3 3 2 4 3 2" xfId="33297"/>
    <cellStyle name="40 % – Zvýraznění6 3 3 2 4 3 3" xfId="44674"/>
    <cellStyle name="40 % – Zvýraznění6 3 3 2 4 4" xfId="14291"/>
    <cellStyle name="40 % – Zvýraznění6 3 3 2 4 5" xfId="25707"/>
    <cellStyle name="40 % – Zvýraznění6 3 3 2 4 6" xfId="37082"/>
    <cellStyle name="40 % – Zvýraznění6 3 3 2 5" xfId="10501"/>
    <cellStyle name="40 % – Zvýraznění6 3 3 2 5 2" xfId="15498"/>
    <cellStyle name="40 % – Zvýraznění6 3 3 2 5 3" xfId="26909"/>
    <cellStyle name="40 % – Zvýraznění6 3 3 2 5 4" xfId="38286"/>
    <cellStyle name="40 % – Zvýraznění6 3 3 2 6" xfId="21911"/>
    <cellStyle name="40 % – Zvýraznění6 3 3 2 6 2" xfId="33294"/>
    <cellStyle name="40 % – Zvýraznění6 3 3 2 6 3" xfId="44671"/>
    <cellStyle name="40 % – Zvýraznění6 3 3 2 7" xfId="14288"/>
    <cellStyle name="40 % – Zvýraznění6 3 3 2 8" xfId="25704"/>
    <cellStyle name="40 % – Zvýraznění6 3 3 2 9" xfId="37079"/>
    <cellStyle name="40 % – Zvýraznění6 3 3 3" xfId="5612"/>
    <cellStyle name="40 % – Zvýraznění6 3 3 3 2" xfId="5613"/>
    <cellStyle name="40 % – Zvýraznění6 3 3 3 2 2" xfId="10506"/>
    <cellStyle name="40 % – Zvýraznění6 3 3 3 2 2 2" xfId="17990"/>
    <cellStyle name="40 % – Zvýraznění6 3 3 3 2 2 3" xfId="29400"/>
    <cellStyle name="40 % – Zvýraznění6 3 3 3 2 2 4" xfId="40777"/>
    <cellStyle name="40 % – Zvýraznění6 3 3 3 2 3" xfId="21916"/>
    <cellStyle name="40 % – Zvýraznění6 3 3 3 2 3 2" xfId="33299"/>
    <cellStyle name="40 % – Zvýraznění6 3 3 3 2 3 3" xfId="44676"/>
    <cellStyle name="40 % – Zvýraznění6 3 3 3 2 4" xfId="14293"/>
    <cellStyle name="40 % – Zvýraznění6 3 3 3 2 5" xfId="25709"/>
    <cellStyle name="40 % – Zvýraznění6 3 3 3 2 6" xfId="37084"/>
    <cellStyle name="40 % – Zvýraznění6 3 3 3 3" xfId="5614"/>
    <cellStyle name="40 % – Zvýraznění6 3 3 3 3 2" xfId="10507"/>
    <cellStyle name="40 % – Zvýraznění6 3 3 3 3 2 2" xfId="17991"/>
    <cellStyle name="40 % – Zvýraznění6 3 3 3 3 2 3" xfId="29401"/>
    <cellStyle name="40 % – Zvýraznění6 3 3 3 3 2 4" xfId="40778"/>
    <cellStyle name="40 % – Zvýraznění6 3 3 3 3 3" xfId="21917"/>
    <cellStyle name="40 % – Zvýraznění6 3 3 3 3 3 2" xfId="33300"/>
    <cellStyle name="40 % – Zvýraznění6 3 3 3 3 3 3" xfId="44677"/>
    <cellStyle name="40 % – Zvýraznění6 3 3 3 3 4" xfId="14294"/>
    <cellStyle name="40 % – Zvýraznění6 3 3 3 3 5" xfId="25710"/>
    <cellStyle name="40 % – Zvýraznění6 3 3 3 3 6" xfId="37085"/>
    <cellStyle name="40 % – Zvýraznění6 3 3 3 4" xfId="5615"/>
    <cellStyle name="40 % – Zvýraznění6 3 3 3 4 2" xfId="10508"/>
    <cellStyle name="40 % – Zvýraznění6 3 3 3 4 2 2" xfId="17992"/>
    <cellStyle name="40 % – Zvýraznění6 3 3 3 4 2 3" xfId="29402"/>
    <cellStyle name="40 % – Zvýraznění6 3 3 3 4 2 4" xfId="40779"/>
    <cellStyle name="40 % – Zvýraznění6 3 3 3 4 3" xfId="21918"/>
    <cellStyle name="40 % – Zvýraznění6 3 3 3 4 3 2" xfId="33301"/>
    <cellStyle name="40 % – Zvýraznění6 3 3 3 4 3 3" xfId="44678"/>
    <cellStyle name="40 % – Zvýraznění6 3 3 3 4 4" xfId="14295"/>
    <cellStyle name="40 % – Zvýraznění6 3 3 3 4 5" xfId="25711"/>
    <cellStyle name="40 % – Zvýraznění6 3 3 3 4 6" xfId="37086"/>
    <cellStyle name="40 % – Zvýraznění6 3 3 3 5" xfId="10505"/>
    <cellStyle name="40 % – Zvýraznění6 3 3 3 5 2" xfId="15651"/>
    <cellStyle name="40 % – Zvýraznění6 3 3 3 5 3" xfId="27061"/>
    <cellStyle name="40 % – Zvýraznění6 3 3 3 5 4" xfId="38438"/>
    <cellStyle name="40 % – Zvýraznění6 3 3 3 6" xfId="21915"/>
    <cellStyle name="40 % – Zvýraznění6 3 3 3 6 2" xfId="33298"/>
    <cellStyle name="40 % – Zvýraznění6 3 3 3 6 3" xfId="44675"/>
    <cellStyle name="40 % – Zvýraznění6 3 3 3 7" xfId="14292"/>
    <cellStyle name="40 % – Zvýraznění6 3 3 3 8" xfId="25708"/>
    <cellStyle name="40 % – Zvýraznění6 3 3 3 9" xfId="37083"/>
    <cellStyle name="40 % – Zvýraznění6 3 3 4" xfId="5616"/>
    <cellStyle name="40 % – Zvýraznění6 3 3 4 2" xfId="5617"/>
    <cellStyle name="40 % – Zvýraznění6 3 3 4 2 2" xfId="10510"/>
    <cellStyle name="40 % – Zvýraznění6 3 3 4 2 2 2" xfId="17993"/>
    <cellStyle name="40 % – Zvýraznění6 3 3 4 2 2 3" xfId="29403"/>
    <cellStyle name="40 % – Zvýraznění6 3 3 4 2 2 4" xfId="40780"/>
    <cellStyle name="40 % – Zvýraznění6 3 3 4 2 3" xfId="21920"/>
    <cellStyle name="40 % – Zvýraznění6 3 3 4 2 3 2" xfId="33303"/>
    <cellStyle name="40 % – Zvýraznění6 3 3 4 2 3 3" xfId="44680"/>
    <cellStyle name="40 % – Zvýraznění6 3 3 4 2 4" xfId="14297"/>
    <cellStyle name="40 % – Zvýraznění6 3 3 4 2 5" xfId="25713"/>
    <cellStyle name="40 % – Zvýraznění6 3 3 4 2 6" xfId="37088"/>
    <cellStyle name="40 % – Zvýraznění6 3 3 4 3" xfId="5618"/>
    <cellStyle name="40 % – Zvýraznění6 3 3 4 3 2" xfId="10511"/>
    <cellStyle name="40 % – Zvýraznění6 3 3 4 3 2 2" xfId="17994"/>
    <cellStyle name="40 % – Zvýraznění6 3 3 4 3 2 3" xfId="29404"/>
    <cellStyle name="40 % – Zvýraznění6 3 3 4 3 2 4" xfId="40781"/>
    <cellStyle name="40 % – Zvýraznění6 3 3 4 3 3" xfId="21921"/>
    <cellStyle name="40 % – Zvýraznění6 3 3 4 3 3 2" xfId="33304"/>
    <cellStyle name="40 % – Zvýraznění6 3 3 4 3 3 3" xfId="44681"/>
    <cellStyle name="40 % – Zvýraznění6 3 3 4 3 4" xfId="14298"/>
    <cellStyle name="40 % – Zvýraznění6 3 3 4 3 5" xfId="25714"/>
    <cellStyle name="40 % – Zvýraznění6 3 3 4 3 6" xfId="37089"/>
    <cellStyle name="40 % – Zvýraznění6 3 3 4 4" xfId="5619"/>
    <cellStyle name="40 % – Zvýraznění6 3 3 4 4 2" xfId="10512"/>
    <cellStyle name="40 % – Zvýraznění6 3 3 4 4 2 2" xfId="17995"/>
    <cellStyle name="40 % – Zvýraznění6 3 3 4 4 2 3" xfId="29405"/>
    <cellStyle name="40 % – Zvýraznění6 3 3 4 4 2 4" xfId="40782"/>
    <cellStyle name="40 % – Zvýraznění6 3 3 4 4 3" xfId="21922"/>
    <cellStyle name="40 % – Zvýraznění6 3 3 4 4 3 2" xfId="33305"/>
    <cellStyle name="40 % – Zvýraznění6 3 3 4 4 3 3" xfId="44682"/>
    <cellStyle name="40 % – Zvýraznění6 3 3 4 4 4" xfId="14299"/>
    <cellStyle name="40 % – Zvýraznění6 3 3 4 4 5" xfId="25715"/>
    <cellStyle name="40 % – Zvýraznění6 3 3 4 4 6" xfId="37090"/>
    <cellStyle name="40 % – Zvýraznění6 3 3 4 5" xfId="10509"/>
    <cellStyle name="40 % – Zvýraznění6 3 3 4 5 2" xfId="15731"/>
    <cellStyle name="40 % – Zvýraznění6 3 3 4 5 3" xfId="27141"/>
    <cellStyle name="40 % – Zvýraznění6 3 3 4 5 4" xfId="38518"/>
    <cellStyle name="40 % – Zvýraznění6 3 3 4 6" xfId="21919"/>
    <cellStyle name="40 % – Zvýraznění6 3 3 4 6 2" xfId="33302"/>
    <cellStyle name="40 % – Zvýraznění6 3 3 4 6 3" xfId="44679"/>
    <cellStyle name="40 % – Zvýraznění6 3 3 4 7" xfId="14296"/>
    <cellStyle name="40 % – Zvýraznění6 3 3 4 8" xfId="25712"/>
    <cellStyle name="40 % – Zvýraznění6 3 3 4 9" xfId="37087"/>
    <cellStyle name="40 % – Zvýraznění6 3 3 5" xfId="5620"/>
    <cellStyle name="40 % – Zvýraznění6 3 3 5 2" xfId="5621"/>
    <cellStyle name="40 % – Zvýraznění6 3 3 5 2 2" xfId="10514"/>
    <cellStyle name="40 % – Zvýraznění6 3 3 5 2 2 2" xfId="17996"/>
    <cellStyle name="40 % – Zvýraznění6 3 3 5 2 2 3" xfId="29406"/>
    <cellStyle name="40 % – Zvýraznění6 3 3 5 2 2 4" xfId="40783"/>
    <cellStyle name="40 % – Zvýraznění6 3 3 5 2 3" xfId="21924"/>
    <cellStyle name="40 % – Zvýraznění6 3 3 5 2 3 2" xfId="33307"/>
    <cellStyle name="40 % – Zvýraznění6 3 3 5 2 3 3" xfId="44684"/>
    <cellStyle name="40 % – Zvýraznění6 3 3 5 2 4" xfId="14301"/>
    <cellStyle name="40 % – Zvýraznění6 3 3 5 2 5" xfId="25717"/>
    <cellStyle name="40 % – Zvýraznění6 3 3 5 2 6" xfId="37092"/>
    <cellStyle name="40 % – Zvýraznění6 3 3 5 3" xfId="5622"/>
    <cellStyle name="40 % – Zvýraznění6 3 3 5 3 2" xfId="10515"/>
    <cellStyle name="40 % – Zvýraznění6 3 3 5 3 2 2" xfId="17997"/>
    <cellStyle name="40 % – Zvýraznění6 3 3 5 3 2 3" xfId="29407"/>
    <cellStyle name="40 % – Zvýraznění6 3 3 5 3 2 4" xfId="40784"/>
    <cellStyle name="40 % – Zvýraznění6 3 3 5 3 3" xfId="21925"/>
    <cellStyle name="40 % – Zvýraznění6 3 3 5 3 3 2" xfId="33308"/>
    <cellStyle name="40 % – Zvýraznění6 3 3 5 3 3 3" xfId="44685"/>
    <cellStyle name="40 % – Zvýraznění6 3 3 5 3 4" xfId="14302"/>
    <cellStyle name="40 % – Zvýraznění6 3 3 5 3 5" xfId="25718"/>
    <cellStyle name="40 % – Zvýraznění6 3 3 5 3 6" xfId="37093"/>
    <cellStyle name="40 % – Zvýraznění6 3 3 5 4" xfId="5623"/>
    <cellStyle name="40 % – Zvýraznění6 3 3 5 4 2" xfId="10516"/>
    <cellStyle name="40 % – Zvýraznění6 3 3 5 4 2 2" xfId="17998"/>
    <cellStyle name="40 % – Zvýraznění6 3 3 5 4 2 3" xfId="29408"/>
    <cellStyle name="40 % – Zvýraznění6 3 3 5 4 2 4" xfId="40785"/>
    <cellStyle name="40 % – Zvýraznění6 3 3 5 4 3" xfId="21926"/>
    <cellStyle name="40 % – Zvýraznění6 3 3 5 4 3 2" xfId="33309"/>
    <cellStyle name="40 % – Zvýraznění6 3 3 5 4 3 3" xfId="44686"/>
    <cellStyle name="40 % – Zvýraznění6 3 3 5 4 4" xfId="14303"/>
    <cellStyle name="40 % – Zvýraznění6 3 3 5 4 5" xfId="25719"/>
    <cellStyle name="40 % – Zvýraznění6 3 3 5 4 6" xfId="37094"/>
    <cellStyle name="40 % – Zvýraznění6 3 3 5 5" xfId="10513"/>
    <cellStyle name="40 % – Zvýraznění6 3 3 5 5 2" xfId="15813"/>
    <cellStyle name="40 % – Zvýraznění6 3 3 5 5 3" xfId="27223"/>
    <cellStyle name="40 % – Zvýraznění6 3 3 5 5 4" xfId="38600"/>
    <cellStyle name="40 % – Zvýraznění6 3 3 5 6" xfId="21923"/>
    <cellStyle name="40 % – Zvýraznění6 3 3 5 6 2" xfId="33306"/>
    <cellStyle name="40 % – Zvýraznění6 3 3 5 6 3" xfId="44683"/>
    <cellStyle name="40 % – Zvýraznění6 3 3 5 7" xfId="14300"/>
    <cellStyle name="40 % – Zvýraznění6 3 3 5 8" xfId="25716"/>
    <cellStyle name="40 % – Zvýraznění6 3 3 5 9" xfId="37091"/>
    <cellStyle name="40 % – Zvýraznění6 3 3 6" xfId="5624"/>
    <cellStyle name="40 % – Zvýraznění6 3 3 6 2" xfId="5625"/>
    <cellStyle name="40 % – Zvýraznění6 3 3 6 2 2" xfId="10518"/>
    <cellStyle name="40 % – Zvýraznění6 3 3 6 2 2 2" xfId="17999"/>
    <cellStyle name="40 % – Zvýraznění6 3 3 6 2 2 3" xfId="29409"/>
    <cellStyle name="40 % – Zvýraznění6 3 3 6 2 2 4" xfId="40786"/>
    <cellStyle name="40 % – Zvýraznění6 3 3 6 2 3" xfId="21928"/>
    <cellStyle name="40 % – Zvýraznění6 3 3 6 2 3 2" xfId="33311"/>
    <cellStyle name="40 % – Zvýraznění6 3 3 6 2 3 3" xfId="44688"/>
    <cellStyle name="40 % – Zvýraznění6 3 3 6 2 4" xfId="14305"/>
    <cellStyle name="40 % – Zvýraznění6 3 3 6 2 5" xfId="25721"/>
    <cellStyle name="40 % – Zvýraznění6 3 3 6 2 6" xfId="37096"/>
    <cellStyle name="40 % – Zvýraznění6 3 3 6 3" xfId="5626"/>
    <cellStyle name="40 % – Zvýraznění6 3 3 6 3 2" xfId="10519"/>
    <cellStyle name="40 % – Zvýraznění6 3 3 6 3 2 2" xfId="18000"/>
    <cellStyle name="40 % – Zvýraznění6 3 3 6 3 2 3" xfId="29410"/>
    <cellStyle name="40 % – Zvýraznění6 3 3 6 3 2 4" xfId="40787"/>
    <cellStyle name="40 % – Zvýraznění6 3 3 6 3 3" xfId="21929"/>
    <cellStyle name="40 % – Zvýraznění6 3 3 6 3 3 2" xfId="33312"/>
    <cellStyle name="40 % – Zvýraznění6 3 3 6 3 3 3" xfId="44689"/>
    <cellStyle name="40 % – Zvýraznění6 3 3 6 3 4" xfId="14306"/>
    <cellStyle name="40 % – Zvýraznění6 3 3 6 3 5" xfId="25722"/>
    <cellStyle name="40 % – Zvýraznění6 3 3 6 3 6" xfId="37097"/>
    <cellStyle name="40 % – Zvýraznění6 3 3 6 4" xfId="5627"/>
    <cellStyle name="40 % – Zvýraznění6 3 3 6 4 2" xfId="10520"/>
    <cellStyle name="40 % – Zvýraznění6 3 3 6 4 2 2" xfId="18001"/>
    <cellStyle name="40 % – Zvýraznění6 3 3 6 4 2 3" xfId="29411"/>
    <cellStyle name="40 % – Zvýraznění6 3 3 6 4 2 4" xfId="40788"/>
    <cellStyle name="40 % – Zvýraznění6 3 3 6 4 3" xfId="21930"/>
    <cellStyle name="40 % – Zvýraznění6 3 3 6 4 3 2" xfId="33313"/>
    <cellStyle name="40 % – Zvýraznění6 3 3 6 4 3 3" xfId="44690"/>
    <cellStyle name="40 % – Zvýraznění6 3 3 6 4 4" xfId="14307"/>
    <cellStyle name="40 % – Zvýraznění6 3 3 6 4 5" xfId="25723"/>
    <cellStyle name="40 % – Zvýraznění6 3 3 6 4 6" xfId="37098"/>
    <cellStyle name="40 % – Zvýraznění6 3 3 6 5" xfId="10517"/>
    <cellStyle name="40 % – Zvýraznění6 3 3 6 5 2" xfId="15906"/>
    <cellStyle name="40 % – Zvýraznění6 3 3 6 5 3" xfId="27316"/>
    <cellStyle name="40 % – Zvýraznění6 3 3 6 5 4" xfId="38693"/>
    <cellStyle name="40 % – Zvýraznění6 3 3 6 6" xfId="21927"/>
    <cellStyle name="40 % – Zvýraznění6 3 3 6 6 2" xfId="33310"/>
    <cellStyle name="40 % – Zvýraznění6 3 3 6 6 3" xfId="44687"/>
    <cellStyle name="40 % – Zvýraznění6 3 3 6 7" xfId="14304"/>
    <cellStyle name="40 % – Zvýraznění6 3 3 6 8" xfId="25720"/>
    <cellStyle name="40 % – Zvýraznění6 3 3 6 9" xfId="37095"/>
    <cellStyle name="40 % – Zvýraznění6 3 3 7" xfId="5628"/>
    <cellStyle name="40 % – Zvýraznění6 3 3 7 2" xfId="5629"/>
    <cellStyle name="40 % – Zvýraznění6 3 3 7 2 2" xfId="10522"/>
    <cellStyle name="40 % – Zvýraznění6 3 3 7 2 2 2" xfId="18002"/>
    <cellStyle name="40 % – Zvýraznění6 3 3 7 2 2 3" xfId="29412"/>
    <cellStyle name="40 % – Zvýraznění6 3 3 7 2 2 4" xfId="40789"/>
    <cellStyle name="40 % – Zvýraznění6 3 3 7 2 3" xfId="21932"/>
    <cellStyle name="40 % – Zvýraznění6 3 3 7 2 3 2" xfId="33315"/>
    <cellStyle name="40 % – Zvýraznění6 3 3 7 2 3 3" xfId="44692"/>
    <cellStyle name="40 % – Zvýraznění6 3 3 7 2 4" xfId="14309"/>
    <cellStyle name="40 % – Zvýraznění6 3 3 7 2 5" xfId="25725"/>
    <cellStyle name="40 % – Zvýraznění6 3 3 7 2 6" xfId="37100"/>
    <cellStyle name="40 % – Zvýraznění6 3 3 7 3" xfId="5630"/>
    <cellStyle name="40 % – Zvýraznění6 3 3 7 3 2" xfId="10523"/>
    <cellStyle name="40 % – Zvýraznění6 3 3 7 3 2 2" xfId="18003"/>
    <cellStyle name="40 % – Zvýraznění6 3 3 7 3 2 3" xfId="29413"/>
    <cellStyle name="40 % – Zvýraznění6 3 3 7 3 2 4" xfId="40790"/>
    <cellStyle name="40 % – Zvýraznění6 3 3 7 3 3" xfId="21933"/>
    <cellStyle name="40 % – Zvýraznění6 3 3 7 3 3 2" xfId="33316"/>
    <cellStyle name="40 % – Zvýraznění6 3 3 7 3 3 3" xfId="44693"/>
    <cellStyle name="40 % – Zvýraznění6 3 3 7 3 4" xfId="14310"/>
    <cellStyle name="40 % – Zvýraznění6 3 3 7 3 5" xfId="25726"/>
    <cellStyle name="40 % – Zvýraznění6 3 3 7 3 6" xfId="37101"/>
    <cellStyle name="40 % – Zvýraznění6 3 3 7 4" xfId="5631"/>
    <cellStyle name="40 % – Zvýraznění6 3 3 7 4 2" xfId="10524"/>
    <cellStyle name="40 % – Zvýraznění6 3 3 7 4 2 2" xfId="18004"/>
    <cellStyle name="40 % – Zvýraznění6 3 3 7 4 2 3" xfId="29414"/>
    <cellStyle name="40 % – Zvýraznění6 3 3 7 4 2 4" xfId="40791"/>
    <cellStyle name="40 % – Zvýraznění6 3 3 7 4 3" xfId="21934"/>
    <cellStyle name="40 % – Zvýraznění6 3 3 7 4 3 2" xfId="33317"/>
    <cellStyle name="40 % – Zvýraznění6 3 3 7 4 3 3" xfId="44694"/>
    <cellStyle name="40 % – Zvýraznění6 3 3 7 4 4" xfId="14311"/>
    <cellStyle name="40 % – Zvýraznění6 3 3 7 4 5" xfId="25727"/>
    <cellStyle name="40 % – Zvýraznění6 3 3 7 4 6" xfId="37102"/>
    <cellStyle name="40 % – Zvýraznění6 3 3 7 5" xfId="10521"/>
    <cellStyle name="40 % – Zvýraznění6 3 3 7 5 2" xfId="15989"/>
    <cellStyle name="40 % – Zvýraznění6 3 3 7 5 3" xfId="27399"/>
    <cellStyle name="40 % – Zvýraznění6 3 3 7 5 4" xfId="38776"/>
    <cellStyle name="40 % – Zvýraznění6 3 3 7 6" xfId="21931"/>
    <cellStyle name="40 % – Zvýraznění6 3 3 7 6 2" xfId="33314"/>
    <cellStyle name="40 % – Zvýraznění6 3 3 7 6 3" xfId="44691"/>
    <cellStyle name="40 % – Zvýraznění6 3 3 7 7" xfId="14308"/>
    <cellStyle name="40 % – Zvýraznění6 3 3 7 8" xfId="25724"/>
    <cellStyle name="40 % – Zvýraznění6 3 3 7 9" xfId="37099"/>
    <cellStyle name="40 % – Zvýraznění6 3 3 8" xfId="5632"/>
    <cellStyle name="40 % – Zvýraznění6 3 3 8 2" xfId="10525"/>
    <cellStyle name="40 % – Zvýraznění6 3 3 8 2 2" xfId="18005"/>
    <cellStyle name="40 % – Zvýraznění6 3 3 8 2 3" xfId="29415"/>
    <cellStyle name="40 % – Zvýraznění6 3 3 8 2 4" xfId="40792"/>
    <cellStyle name="40 % – Zvýraznění6 3 3 8 3" xfId="21935"/>
    <cellStyle name="40 % – Zvýraznění6 3 3 8 3 2" xfId="33318"/>
    <cellStyle name="40 % – Zvýraznění6 3 3 8 3 3" xfId="44695"/>
    <cellStyle name="40 % – Zvýraznění6 3 3 8 4" xfId="14312"/>
    <cellStyle name="40 % – Zvýraznění6 3 3 8 5" xfId="25728"/>
    <cellStyle name="40 % – Zvýraznění6 3 3 8 6" xfId="37103"/>
    <cellStyle name="40 % – Zvýraznění6 3 3 9" xfId="5633"/>
    <cellStyle name="40 % – Zvýraznění6 3 3 9 2" xfId="10526"/>
    <cellStyle name="40 % – Zvýraznění6 3 3 9 2 2" xfId="18006"/>
    <cellStyle name="40 % – Zvýraznění6 3 3 9 2 3" xfId="29416"/>
    <cellStyle name="40 % – Zvýraznění6 3 3 9 2 4" xfId="40793"/>
    <cellStyle name="40 % – Zvýraznění6 3 3 9 3" xfId="21936"/>
    <cellStyle name="40 % – Zvýraznění6 3 3 9 3 2" xfId="33319"/>
    <cellStyle name="40 % – Zvýraznění6 3 3 9 3 3" xfId="44696"/>
    <cellStyle name="40 % – Zvýraznění6 3 3 9 4" xfId="14313"/>
    <cellStyle name="40 % – Zvýraznění6 3 3 9 5" xfId="25729"/>
    <cellStyle name="40 % – Zvýraznění6 3 3 9 6" xfId="37104"/>
    <cellStyle name="40 % – Zvýraznění6 3 4" xfId="572"/>
    <cellStyle name="40 % – Zvýraznění6 3 4 10" xfId="34383"/>
    <cellStyle name="40 % – Zvýraznění6 3 4 2" xfId="5634"/>
    <cellStyle name="40 % – Zvýraznění6 3 4 2 2" xfId="10527"/>
    <cellStyle name="40 % – Zvýraznění6 3 4 2 2 2" xfId="18007"/>
    <cellStyle name="40 % – Zvýraznění6 3 4 2 2 3" xfId="29417"/>
    <cellStyle name="40 % – Zvýraznění6 3 4 2 2 4" xfId="40794"/>
    <cellStyle name="40 % – Zvýraznění6 3 4 2 3" xfId="21937"/>
    <cellStyle name="40 % – Zvýraznění6 3 4 2 3 2" xfId="33320"/>
    <cellStyle name="40 % – Zvýraznění6 3 4 2 3 3" xfId="44697"/>
    <cellStyle name="40 % – Zvýraznění6 3 4 2 4" xfId="14314"/>
    <cellStyle name="40 % – Zvýraznění6 3 4 2 5" xfId="25730"/>
    <cellStyle name="40 % – Zvýraznění6 3 4 2 6" xfId="37105"/>
    <cellStyle name="40 % – Zvýraznění6 3 4 3" xfId="5635"/>
    <cellStyle name="40 % – Zvýraznění6 3 4 3 2" xfId="10528"/>
    <cellStyle name="40 % – Zvýraznění6 3 4 3 2 2" xfId="18008"/>
    <cellStyle name="40 % – Zvýraznění6 3 4 3 2 3" xfId="29418"/>
    <cellStyle name="40 % – Zvýraznění6 3 4 3 2 4" xfId="40795"/>
    <cellStyle name="40 % – Zvýraznění6 3 4 3 3" xfId="21938"/>
    <cellStyle name="40 % – Zvýraznění6 3 4 3 3 2" xfId="33321"/>
    <cellStyle name="40 % – Zvýraznění6 3 4 3 3 3" xfId="44698"/>
    <cellStyle name="40 % – Zvýraznění6 3 4 3 4" xfId="14315"/>
    <cellStyle name="40 % – Zvýraznění6 3 4 3 5" xfId="25731"/>
    <cellStyle name="40 % – Zvýraznění6 3 4 3 6" xfId="37106"/>
    <cellStyle name="40 % – Zvýraznění6 3 4 4" xfId="5636"/>
    <cellStyle name="40 % – Zvýraznění6 3 4 4 2" xfId="10529"/>
    <cellStyle name="40 % – Zvýraznění6 3 4 4 2 2" xfId="18009"/>
    <cellStyle name="40 % – Zvýraznění6 3 4 4 2 3" xfId="29419"/>
    <cellStyle name="40 % – Zvýraznění6 3 4 4 2 4" xfId="40796"/>
    <cellStyle name="40 % – Zvýraznění6 3 4 4 3" xfId="21939"/>
    <cellStyle name="40 % – Zvýraznění6 3 4 4 3 2" xfId="33322"/>
    <cellStyle name="40 % – Zvýraznění6 3 4 4 3 3" xfId="44699"/>
    <cellStyle name="40 % – Zvýraznění6 3 4 4 4" xfId="14316"/>
    <cellStyle name="40 % – Zvýraznění6 3 4 4 5" xfId="25732"/>
    <cellStyle name="40 % – Zvýraznění6 3 4 4 6" xfId="37107"/>
    <cellStyle name="40 % – Zvýraznění6 3 4 5" xfId="5637"/>
    <cellStyle name="40 % – Zvýraznění6 3 4 5 2" xfId="10530"/>
    <cellStyle name="40 % – Zvýraznění6 3 4 5 2 2" xfId="18653"/>
    <cellStyle name="40 % – Zvýraznění6 3 4 5 2 3" xfId="30047"/>
    <cellStyle name="40 % – Zvýraznění6 3 4 5 2 4" xfId="41424"/>
    <cellStyle name="40 % – Zvýraznění6 3 4 5 3" xfId="21940"/>
    <cellStyle name="40 % – Zvýraznění6 3 4 5 3 2" xfId="33323"/>
    <cellStyle name="40 % – Zvýraznění6 3 4 5 3 3" xfId="44700"/>
    <cellStyle name="40 % – Zvýraznění6 3 4 5 4" xfId="14317"/>
    <cellStyle name="40 % – Zvýraznění6 3 4 5 5" xfId="25733"/>
    <cellStyle name="40 % – Zvýraznění6 3 4 5 6" xfId="37108"/>
    <cellStyle name="40 % – Zvýraznění6 3 4 6" xfId="7805"/>
    <cellStyle name="40 % – Zvýraznění6 3 4 6 2" xfId="15393"/>
    <cellStyle name="40 % – Zvýraznění6 3 4 6 3" xfId="26806"/>
    <cellStyle name="40 % – Zvýraznění6 3 4 6 4" xfId="38183"/>
    <cellStyle name="40 % – Zvýraznění6 3 4 7" xfId="19208"/>
    <cellStyle name="40 % – Zvýraznění6 3 4 7 2" xfId="30598"/>
    <cellStyle name="40 % – Zvýraznění6 3 4 7 3" xfId="41975"/>
    <cellStyle name="40 % – Zvýraznění6 3 4 8" xfId="11592"/>
    <cellStyle name="40 % – Zvýraznění6 3 4 9" xfId="23008"/>
    <cellStyle name="40 % – Zvýraznění6 3 5" xfId="573"/>
    <cellStyle name="40 % – Zvýraznění6 3 5 10" xfId="34384"/>
    <cellStyle name="40 % – Zvýraznění6 3 5 2" xfId="5638"/>
    <cellStyle name="40 % – Zvýraznění6 3 5 2 2" xfId="10531"/>
    <cellStyle name="40 % – Zvýraznění6 3 5 2 2 2" xfId="18010"/>
    <cellStyle name="40 % – Zvýraznění6 3 5 2 2 3" xfId="29420"/>
    <cellStyle name="40 % – Zvýraznění6 3 5 2 2 4" xfId="40797"/>
    <cellStyle name="40 % – Zvýraznění6 3 5 2 3" xfId="21941"/>
    <cellStyle name="40 % – Zvýraznění6 3 5 2 3 2" xfId="33324"/>
    <cellStyle name="40 % – Zvýraznění6 3 5 2 3 3" xfId="44701"/>
    <cellStyle name="40 % – Zvýraznění6 3 5 2 4" xfId="14318"/>
    <cellStyle name="40 % – Zvýraznění6 3 5 2 5" xfId="25734"/>
    <cellStyle name="40 % – Zvýraznění6 3 5 2 6" xfId="37109"/>
    <cellStyle name="40 % – Zvýraznění6 3 5 3" xfId="5639"/>
    <cellStyle name="40 % – Zvýraznění6 3 5 3 2" xfId="10532"/>
    <cellStyle name="40 % – Zvýraznění6 3 5 3 2 2" xfId="18011"/>
    <cellStyle name="40 % – Zvýraznění6 3 5 3 2 3" xfId="29421"/>
    <cellStyle name="40 % – Zvýraznění6 3 5 3 2 4" xfId="40798"/>
    <cellStyle name="40 % – Zvýraznění6 3 5 3 3" xfId="21942"/>
    <cellStyle name="40 % – Zvýraznění6 3 5 3 3 2" xfId="33325"/>
    <cellStyle name="40 % – Zvýraznění6 3 5 3 3 3" xfId="44702"/>
    <cellStyle name="40 % – Zvýraznění6 3 5 3 4" xfId="14319"/>
    <cellStyle name="40 % – Zvýraznění6 3 5 3 5" xfId="25735"/>
    <cellStyle name="40 % – Zvýraznění6 3 5 3 6" xfId="37110"/>
    <cellStyle name="40 % – Zvýraznění6 3 5 4" xfId="5640"/>
    <cellStyle name="40 % – Zvýraznění6 3 5 4 2" xfId="10533"/>
    <cellStyle name="40 % – Zvýraznění6 3 5 4 2 2" xfId="18012"/>
    <cellStyle name="40 % – Zvýraznění6 3 5 4 2 3" xfId="29422"/>
    <cellStyle name="40 % – Zvýraznění6 3 5 4 2 4" xfId="40799"/>
    <cellStyle name="40 % – Zvýraznění6 3 5 4 3" xfId="21943"/>
    <cellStyle name="40 % – Zvýraznění6 3 5 4 3 2" xfId="33326"/>
    <cellStyle name="40 % – Zvýraznění6 3 5 4 3 3" xfId="44703"/>
    <cellStyle name="40 % – Zvýraznění6 3 5 4 4" xfId="14320"/>
    <cellStyle name="40 % – Zvýraznění6 3 5 4 5" xfId="25736"/>
    <cellStyle name="40 % – Zvýraznění6 3 5 4 6" xfId="37111"/>
    <cellStyle name="40 % – Zvýraznění6 3 5 5" xfId="5641"/>
    <cellStyle name="40 % – Zvýraznění6 3 5 5 2" xfId="10534"/>
    <cellStyle name="40 % – Zvýraznění6 3 5 5 2 2" xfId="18840"/>
    <cellStyle name="40 % – Zvýraznění6 3 5 5 2 3" xfId="30234"/>
    <cellStyle name="40 % – Zvýraznění6 3 5 5 2 4" xfId="41611"/>
    <cellStyle name="40 % – Zvýraznění6 3 5 5 3" xfId="21944"/>
    <cellStyle name="40 % – Zvýraznění6 3 5 5 3 2" xfId="33327"/>
    <cellStyle name="40 % – Zvýraznění6 3 5 5 3 3" xfId="44704"/>
    <cellStyle name="40 % – Zvýraznění6 3 5 5 4" xfId="14321"/>
    <cellStyle name="40 % – Zvýraznění6 3 5 5 5" xfId="25737"/>
    <cellStyle name="40 % – Zvýraznění6 3 5 5 6" xfId="37112"/>
    <cellStyle name="40 % – Zvýraznění6 3 5 6" xfId="7806"/>
    <cellStyle name="40 % – Zvýraznění6 3 5 6 2" xfId="15277"/>
    <cellStyle name="40 % – Zvýraznění6 3 5 6 3" xfId="26690"/>
    <cellStyle name="40 % – Zvýraznění6 3 5 6 4" xfId="38067"/>
    <cellStyle name="40 % – Zvýraznění6 3 5 7" xfId="19209"/>
    <cellStyle name="40 % – Zvýraznění6 3 5 7 2" xfId="30599"/>
    <cellStyle name="40 % – Zvýraznění6 3 5 7 3" xfId="41976"/>
    <cellStyle name="40 % – Zvýraznění6 3 5 8" xfId="11593"/>
    <cellStyle name="40 % – Zvýraznění6 3 5 9" xfId="23009"/>
    <cellStyle name="40 % – Zvýraznění6 3 6" xfId="5642"/>
    <cellStyle name="40 % – Zvýraznění6 3 6 2" xfId="5643"/>
    <cellStyle name="40 % – Zvýraznění6 3 6 2 2" xfId="10536"/>
    <cellStyle name="40 % – Zvýraznění6 3 6 2 2 2" xfId="18013"/>
    <cellStyle name="40 % – Zvýraznění6 3 6 2 2 3" xfId="29423"/>
    <cellStyle name="40 % – Zvýraznění6 3 6 2 2 4" xfId="40800"/>
    <cellStyle name="40 % – Zvýraznění6 3 6 2 3" xfId="21946"/>
    <cellStyle name="40 % – Zvýraznění6 3 6 2 3 2" xfId="33329"/>
    <cellStyle name="40 % – Zvýraznění6 3 6 2 3 3" xfId="44706"/>
    <cellStyle name="40 % – Zvýraznění6 3 6 2 4" xfId="14323"/>
    <cellStyle name="40 % – Zvýraznění6 3 6 2 5" xfId="25739"/>
    <cellStyle name="40 % – Zvýraznění6 3 6 2 6" xfId="37114"/>
    <cellStyle name="40 % – Zvýraznění6 3 6 3" xfId="5644"/>
    <cellStyle name="40 % – Zvýraznění6 3 6 3 2" xfId="10537"/>
    <cellStyle name="40 % – Zvýraznění6 3 6 3 2 2" xfId="18014"/>
    <cellStyle name="40 % – Zvýraznění6 3 6 3 2 3" xfId="29424"/>
    <cellStyle name="40 % – Zvýraznění6 3 6 3 2 4" xfId="40801"/>
    <cellStyle name="40 % – Zvýraznění6 3 6 3 3" xfId="21947"/>
    <cellStyle name="40 % – Zvýraznění6 3 6 3 3 2" xfId="33330"/>
    <cellStyle name="40 % – Zvýraznění6 3 6 3 3 3" xfId="44707"/>
    <cellStyle name="40 % – Zvýraznění6 3 6 3 4" xfId="14324"/>
    <cellStyle name="40 % – Zvýraznění6 3 6 3 5" xfId="25740"/>
    <cellStyle name="40 % – Zvýraznění6 3 6 3 6" xfId="37115"/>
    <cellStyle name="40 % – Zvýraznění6 3 6 4" xfId="5645"/>
    <cellStyle name="40 % – Zvýraznění6 3 6 4 2" xfId="10538"/>
    <cellStyle name="40 % – Zvýraznění6 3 6 4 2 2" xfId="18015"/>
    <cellStyle name="40 % – Zvýraznění6 3 6 4 2 3" xfId="29425"/>
    <cellStyle name="40 % – Zvýraznění6 3 6 4 2 4" xfId="40802"/>
    <cellStyle name="40 % – Zvýraznění6 3 6 4 3" xfId="21948"/>
    <cellStyle name="40 % – Zvýraznění6 3 6 4 3 2" xfId="33331"/>
    <cellStyle name="40 % – Zvýraznění6 3 6 4 3 3" xfId="44708"/>
    <cellStyle name="40 % – Zvýraznění6 3 6 4 4" xfId="14325"/>
    <cellStyle name="40 % – Zvýraznění6 3 6 4 5" xfId="25741"/>
    <cellStyle name="40 % – Zvýraznění6 3 6 4 6" xfId="37116"/>
    <cellStyle name="40 % – Zvýraznění6 3 6 5" xfId="10535"/>
    <cellStyle name="40 % – Zvýraznění6 3 6 5 2" xfId="15598"/>
    <cellStyle name="40 % – Zvýraznění6 3 6 5 3" xfId="27008"/>
    <cellStyle name="40 % – Zvýraznění6 3 6 5 4" xfId="38385"/>
    <cellStyle name="40 % – Zvýraznění6 3 6 6" xfId="21945"/>
    <cellStyle name="40 % – Zvýraznění6 3 6 6 2" xfId="33328"/>
    <cellStyle name="40 % – Zvýraznění6 3 6 6 3" xfId="44705"/>
    <cellStyle name="40 % – Zvýraznění6 3 6 7" xfId="14322"/>
    <cellStyle name="40 % – Zvýraznění6 3 6 8" xfId="25738"/>
    <cellStyle name="40 % – Zvýraznění6 3 6 9" xfId="37113"/>
    <cellStyle name="40 % – Zvýraznění6 3 7" xfId="5646"/>
    <cellStyle name="40 % – Zvýraznění6 3 7 2" xfId="5647"/>
    <cellStyle name="40 % – Zvýraznění6 3 7 2 2" xfId="10540"/>
    <cellStyle name="40 % – Zvýraznění6 3 7 2 2 2" xfId="18016"/>
    <cellStyle name="40 % – Zvýraznění6 3 7 2 2 3" xfId="29426"/>
    <cellStyle name="40 % – Zvýraznění6 3 7 2 2 4" xfId="40803"/>
    <cellStyle name="40 % – Zvýraznění6 3 7 2 3" xfId="21950"/>
    <cellStyle name="40 % – Zvýraznění6 3 7 2 3 2" xfId="33333"/>
    <cellStyle name="40 % – Zvýraznění6 3 7 2 3 3" xfId="44710"/>
    <cellStyle name="40 % – Zvýraznění6 3 7 2 4" xfId="14327"/>
    <cellStyle name="40 % – Zvýraznění6 3 7 2 5" xfId="25743"/>
    <cellStyle name="40 % – Zvýraznění6 3 7 2 6" xfId="37118"/>
    <cellStyle name="40 % – Zvýraznění6 3 7 3" xfId="5648"/>
    <cellStyle name="40 % – Zvýraznění6 3 7 3 2" xfId="10541"/>
    <cellStyle name="40 % – Zvýraznění6 3 7 3 2 2" xfId="18017"/>
    <cellStyle name="40 % – Zvýraznění6 3 7 3 2 3" xfId="29427"/>
    <cellStyle name="40 % – Zvýraznění6 3 7 3 2 4" xfId="40804"/>
    <cellStyle name="40 % – Zvýraznění6 3 7 3 3" xfId="21951"/>
    <cellStyle name="40 % – Zvýraznění6 3 7 3 3 2" xfId="33334"/>
    <cellStyle name="40 % – Zvýraznění6 3 7 3 3 3" xfId="44711"/>
    <cellStyle name="40 % – Zvýraznění6 3 7 3 4" xfId="14328"/>
    <cellStyle name="40 % – Zvýraznění6 3 7 3 5" xfId="25744"/>
    <cellStyle name="40 % – Zvýraznění6 3 7 3 6" xfId="37119"/>
    <cellStyle name="40 % – Zvýraznění6 3 7 4" xfId="5649"/>
    <cellStyle name="40 % – Zvýraznění6 3 7 4 2" xfId="10542"/>
    <cellStyle name="40 % – Zvýraznění6 3 7 4 2 2" xfId="18018"/>
    <cellStyle name="40 % – Zvýraznění6 3 7 4 2 3" xfId="29428"/>
    <cellStyle name="40 % – Zvýraznění6 3 7 4 2 4" xfId="40805"/>
    <cellStyle name="40 % – Zvýraznění6 3 7 4 3" xfId="21952"/>
    <cellStyle name="40 % – Zvýraznění6 3 7 4 3 2" xfId="33335"/>
    <cellStyle name="40 % – Zvýraznění6 3 7 4 3 3" xfId="44712"/>
    <cellStyle name="40 % – Zvýraznění6 3 7 4 4" xfId="14329"/>
    <cellStyle name="40 % – Zvýraznění6 3 7 4 5" xfId="25745"/>
    <cellStyle name="40 % – Zvýraznění6 3 7 4 6" xfId="37120"/>
    <cellStyle name="40 % – Zvýraznění6 3 7 5" xfId="10539"/>
    <cellStyle name="40 % – Zvýraznění6 3 7 5 2" xfId="15520"/>
    <cellStyle name="40 % – Zvýraznění6 3 7 5 3" xfId="26931"/>
    <cellStyle name="40 % – Zvýraznění6 3 7 5 4" xfId="38308"/>
    <cellStyle name="40 % – Zvýraznění6 3 7 6" xfId="21949"/>
    <cellStyle name="40 % – Zvýraznění6 3 7 6 2" xfId="33332"/>
    <cellStyle name="40 % – Zvýraznění6 3 7 6 3" xfId="44709"/>
    <cellStyle name="40 % – Zvýraznění6 3 7 7" xfId="14326"/>
    <cellStyle name="40 % – Zvýraznění6 3 7 8" xfId="25742"/>
    <cellStyle name="40 % – Zvýraznění6 3 7 9" xfId="37117"/>
    <cellStyle name="40 % – Zvýraznění6 3 8" xfId="5650"/>
    <cellStyle name="40 % – Zvýraznění6 3 8 2" xfId="5651"/>
    <cellStyle name="40 % – Zvýraznění6 3 8 2 2" xfId="10544"/>
    <cellStyle name="40 % – Zvýraznění6 3 8 2 2 2" xfId="18019"/>
    <cellStyle name="40 % – Zvýraznění6 3 8 2 2 3" xfId="29429"/>
    <cellStyle name="40 % – Zvýraznění6 3 8 2 2 4" xfId="40806"/>
    <cellStyle name="40 % – Zvýraznění6 3 8 2 3" xfId="21954"/>
    <cellStyle name="40 % – Zvýraznění6 3 8 2 3 2" xfId="33337"/>
    <cellStyle name="40 % – Zvýraznění6 3 8 2 3 3" xfId="44714"/>
    <cellStyle name="40 % – Zvýraznění6 3 8 2 4" xfId="14331"/>
    <cellStyle name="40 % – Zvýraznění6 3 8 2 5" xfId="25747"/>
    <cellStyle name="40 % – Zvýraznění6 3 8 2 6" xfId="37122"/>
    <cellStyle name="40 % – Zvýraznění6 3 8 3" xfId="5652"/>
    <cellStyle name="40 % – Zvýraznění6 3 8 3 2" xfId="10545"/>
    <cellStyle name="40 % – Zvýraznění6 3 8 3 2 2" xfId="18020"/>
    <cellStyle name="40 % – Zvýraznění6 3 8 3 2 3" xfId="29430"/>
    <cellStyle name="40 % – Zvýraznění6 3 8 3 2 4" xfId="40807"/>
    <cellStyle name="40 % – Zvýraznění6 3 8 3 3" xfId="21955"/>
    <cellStyle name="40 % – Zvýraznění6 3 8 3 3 2" xfId="33338"/>
    <cellStyle name="40 % – Zvýraznění6 3 8 3 3 3" xfId="44715"/>
    <cellStyle name="40 % – Zvýraznění6 3 8 3 4" xfId="14332"/>
    <cellStyle name="40 % – Zvýraznění6 3 8 3 5" xfId="25748"/>
    <cellStyle name="40 % – Zvýraznění6 3 8 3 6" xfId="37123"/>
    <cellStyle name="40 % – Zvýraznění6 3 8 4" xfId="5653"/>
    <cellStyle name="40 % – Zvýraznění6 3 8 4 2" xfId="10546"/>
    <cellStyle name="40 % – Zvýraznění6 3 8 4 2 2" xfId="18021"/>
    <cellStyle name="40 % – Zvýraznění6 3 8 4 2 3" xfId="29431"/>
    <cellStyle name="40 % – Zvýraznění6 3 8 4 2 4" xfId="40808"/>
    <cellStyle name="40 % – Zvýraznění6 3 8 4 3" xfId="21956"/>
    <cellStyle name="40 % – Zvýraznění6 3 8 4 3 2" xfId="33339"/>
    <cellStyle name="40 % – Zvýraznění6 3 8 4 3 3" xfId="44716"/>
    <cellStyle name="40 % – Zvýraznění6 3 8 4 4" xfId="14333"/>
    <cellStyle name="40 % – Zvýraznění6 3 8 4 5" xfId="25749"/>
    <cellStyle name="40 % – Zvýraznění6 3 8 4 6" xfId="37124"/>
    <cellStyle name="40 % – Zvýraznění6 3 8 5" xfId="10543"/>
    <cellStyle name="40 % – Zvýraznění6 3 8 5 2" xfId="15765"/>
    <cellStyle name="40 % – Zvýraznění6 3 8 5 3" xfId="27175"/>
    <cellStyle name="40 % – Zvýraznění6 3 8 5 4" xfId="38552"/>
    <cellStyle name="40 % – Zvýraznění6 3 8 6" xfId="21953"/>
    <cellStyle name="40 % – Zvýraznění6 3 8 6 2" xfId="33336"/>
    <cellStyle name="40 % – Zvýraznění6 3 8 6 3" xfId="44713"/>
    <cellStyle name="40 % – Zvýraznění6 3 8 7" xfId="14330"/>
    <cellStyle name="40 % – Zvýraznění6 3 8 8" xfId="25746"/>
    <cellStyle name="40 % – Zvýraznění6 3 8 9" xfId="37121"/>
    <cellStyle name="40 % – Zvýraznění6 3 9" xfId="5654"/>
    <cellStyle name="40 % – Zvýraznění6 3 9 2" xfId="5655"/>
    <cellStyle name="40 % – Zvýraznění6 3 9 2 2" xfId="10548"/>
    <cellStyle name="40 % – Zvýraznění6 3 9 2 2 2" xfId="18022"/>
    <cellStyle name="40 % – Zvýraznění6 3 9 2 2 3" xfId="29432"/>
    <cellStyle name="40 % – Zvýraznění6 3 9 2 2 4" xfId="40809"/>
    <cellStyle name="40 % – Zvýraznění6 3 9 2 3" xfId="21958"/>
    <cellStyle name="40 % – Zvýraznění6 3 9 2 3 2" xfId="33341"/>
    <cellStyle name="40 % – Zvýraznění6 3 9 2 3 3" xfId="44718"/>
    <cellStyle name="40 % – Zvýraznění6 3 9 2 4" xfId="14335"/>
    <cellStyle name="40 % – Zvýraznění6 3 9 2 5" xfId="25751"/>
    <cellStyle name="40 % – Zvýraznění6 3 9 2 6" xfId="37126"/>
    <cellStyle name="40 % – Zvýraznění6 3 9 3" xfId="5656"/>
    <cellStyle name="40 % – Zvýraznění6 3 9 3 2" xfId="10549"/>
    <cellStyle name="40 % – Zvýraznění6 3 9 3 2 2" xfId="18023"/>
    <cellStyle name="40 % – Zvýraznění6 3 9 3 2 3" xfId="29433"/>
    <cellStyle name="40 % – Zvýraznění6 3 9 3 2 4" xfId="40810"/>
    <cellStyle name="40 % – Zvýraznění6 3 9 3 3" xfId="21959"/>
    <cellStyle name="40 % – Zvýraznění6 3 9 3 3 2" xfId="33342"/>
    <cellStyle name="40 % – Zvýraznění6 3 9 3 3 3" xfId="44719"/>
    <cellStyle name="40 % – Zvýraznění6 3 9 3 4" xfId="14336"/>
    <cellStyle name="40 % – Zvýraznění6 3 9 3 5" xfId="25752"/>
    <cellStyle name="40 % – Zvýraznění6 3 9 3 6" xfId="37127"/>
    <cellStyle name="40 % – Zvýraznění6 3 9 4" xfId="5657"/>
    <cellStyle name="40 % – Zvýraznění6 3 9 4 2" xfId="10550"/>
    <cellStyle name="40 % – Zvýraznění6 3 9 4 2 2" xfId="18024"/>
    <cellStyle name="40 % – Zvýraznění6 3 9 4 2 3" xfId="29434"/>
    <cellStyle name="40 % – Zvýraznění6 3 9 4 2 4" xfId="40811"/>
    <cellStyle name="40 % – Zvýraznění6 3 9 4 3" xfId="21960"/>
    <cellStyle name="40 % – Zvýraznění6 3 9 4 3 2" xfId="33343"/>
    <cellStyle name="40 % – Zvýraznění6 3 9 4 3 3" xfId="44720"/>
    <cellStyle name="40 % – Zvýraznění6 3 9 4 4" xfId="14337"/>
    <cellStyle name="40 % – Zvýraznění6 3 9 4 5" xfId="25753"/>
    <cellStyle name="40 % – Zvýraznění6 3 9 4 6" xfId="37128"/>
    <cellStyle name="40 % – Zvýraznění6 3 9 5" xfId="10547"/>
    <cellStyle name="40 % – Zvýraznění6 3 9 5 2" xfId="15858"/>
    <cellStyle name="40 % – Zvýraznění6 3 9 5 3" xfId="27268"/>
    <cellStyle name="40 % – Zvýraznění6 3 9 5 4" xfId="38645"/>
    <cellStyle name="40 % – Zvýraznění6 3 9 6" xfId="21957"/>
    <cellStyle name="40 % – Zvýraznění6 3 9 6 2" xfId="33340"/>
    <cellStyle name="40 % – Zvýraznění6 3 9 6 3" xfId="44717"/>
    <cellStyle name="40 % – Zvýraznění6 3 9 7" xfId="14334"/>
    <cellStyle name="40 % – Zvýraznění6 3 9 8" xfId="25750"/>
    <cellStyle name="40 % – Zvýraznění6 3 9 9" xfId="37125"/>
    <cellStyle name="40 % – Zvýraznění6 4" xfId="314"/>
    <cellStyle name="40 % – Zvýraznění6 4 10" xfId="5658"/>
    <cellStyle name="40 % – Zvýraznění6 4 10 2" xfId="10551"/>
    <cellStyle name="40 % – Zvýraznění6 4 10 2 2" xfId="18025"/>
    <cellStyle name="40 % – Zvýraznění6 4 10 2 3" xfId="29435"/>
    <cellStyle name="40 % – Zvýraznění6 4 10 2 4" xfId="40812"/>
    <cellStyle name="40 % – Zvýraznění6 4 10 3" xfId="21961"/>
    <cellStyle name="40 % – Zvýraznění6 4 10 3 2" xfId="33344"/>
    <cellStyle name="40 % – Zvýraznění6 4 10 3 3" xfId="44721"/>
    <cellStyle name="40 % – Zvýraznění6 4 10 4" xfId="14338"/>
    <cellStyle name="40 % – Zvýraznění6 4 10 5" xfId="25754"/>
    <cellStyle name="40 % – Zvýraznění6 4 10 6" xfId="37129"/>
    <cellStyle name="40 % – Zvýraznění6 4 11" xfId="5659"/>
    <cellStyle name="40 % – Zvýraznění6 4 11 2" xfId="10552"/>
    <cellStyle name="40 % – Zvýraznění6 4 11 2 2" xfId="18026"/>
    <cellStyle name="40 % – Zvýraznění6 4 11 2 3" xfId="29436"/>
    <cellStyle name="40 % – Zvýraznění6 4 11 2 4" xfId="40813"/>
    <cellStyle name="40 % – Zvýraznění6 4 11 3" xfId="21962"/>
    <cellStyle name="40 % – Zvýraznění6 4 11 3 2" xfId="33345"/>
    <cellStyle name="40 % – Zvýraznění6 4 11 3 3" xfId="44722"/>
    <cellStyle name="40 % – Zvýraznění6 4 11 4" xfId="14339"/>
    <cellStyle name="40 % – Zvýraznění6 4 11 5" xfId="25755"/>
    <cellStyle name="40 % – Zvýraznění6 4 11 6" xfId="37130"/>
    <cellStyle name="40 % – Zvýraznění6 4 12" xfId="5660"/>
    <cellStyle name="40 % – Zvýraznění6 4 12 2" xfId="10553"/>
    <cellStyle name="40 % – Zvýraznění6 4 12 2 2" xfId="18027"/>
    <cellStyle name="40 % – Zvýraznění6 4 12 2 3" xfId="29437"/>
    <cellStyle name="40 % – Zvýraznění6 4 12 2 4" xfId="40814"/>
    <cellStyle name="40 % – Zvýraznění6 4 12 3" xfId="21963"/>
    <cellStyle name="40 % – Zvýraznění6 4 12 3 2" xfId="33346"/>
    <cellStyle name="40 % – Zvýraznění6 4 12 3 3" xfId="44723"/>
    <cellStyle name="40 % – Zvýraznění6 4 12 4" xfId="14340"/>
    <cellStyle name="40 % – Zvýraznění6 4 12 5" xfId="25756"/>
    <cellStyle name="40 % – Zvýraznění6 4 12 6" xfId="37131"/>
    <cellStyle name="40 % – Zvýraznění6 4 13" xfId="5661"/>
    <cellStyle name="40 % – Zvýraznění6 4 13 2" xfId="10554"/>
    <cellStyle name="40 % – Zvýraznění6 4 13 2 2" xfId="18789"/>
    <cellStyle name="40 % – Zvýraznění6 4 13 2 3" xfId="30183"/>
    <cellStyle name="40 % – Zvýraznění6 4 13 2 4" xfId="41560"/>
    <cellStyle name="40 % – Zvýraznění6 4 13 3" xfId="21964"/>
    <cellStyle name="40 % – Zvýraznění6 4 13 3 2" xfId="33347"/>
    <cellStyle name="40 % – Zvýraznění6 4 13 3 3" xfId="44724"/>
    <cellStyle name="40 % – Zvýraznění6 4 13 4" xfId="14341"/>
    <cellStyle name="40 % – Zvýraznění6 4 13 5" xfId="25757"/>
    <cellStyle name="40 % – Zvýraznění6 4 13 6" xfId="37132"/>
    <cellStyle name="40 % – Zvýraznění6 4 14" xfId="7555"/>
    <cellStyle name="40 % – Zvýraznění6 4 14 2" xfId="11341"/>
    <cellStyle name="40 % – Zvýraznění6 4 14 2 2" xfId="18957"/>
    <cellStyle name="40 % – Zvýraznění6 4 14 2 3" xfId="30351"/>
    <cellStyle name="40 % – Zvýraznění6 4 14 2 4" xfId="41728"/>
    <cellStyle name="40 % – Zvýraznění6 4 14 3" xfId="22752"/>
    <cellStyle name="40 % – Zvýraznění6 4 14 3 2" xfId="34133"/>
    <cellStyle name="40 % – Zvýraznění6 4 14 3 3" xfId="45510"/>
    <cellStyle name="40 % – Zvýraznění6 4 14 4" xfId="15126"/>
    <cellStyle name="40 % – Zvýraznění6 4 14 5" xfId="26541"/>
    <cellStyle name="40 % – Zvýraznění6 4 14 6" xfId="37918"/>
    <cellStyle name="40 % – Zvýraznění6 4 15" xfId="7587"/>
    <cellStyle name="40 % – Zvýraznění6 4 15 2" xfId="15198"/>
    <cellStyle name="40 % – Zvýraznění6 4 15 3" xfId="26611"/>
    <cellStyle name="40 % – Zvýraznění6 4 15 4" xfId="37988"/>
    <cellStyle name="40 % – Zvýraznění6 4 16" xfId="18990"/>
    <cellStyle name="40 % – Zvýraznění6 4 16 2" xfId="30381"/>
    <cellStyle name="40 % – Zvýraznění6 4 16 3" xfId="41758"/>
    <cellStyle name="40 % – Zvýraznění6 4 17" xfId="11375"/>
    <cellStyle name="40 % – Zvýraznění6 4 18" xfId="22791"/>
    <cellStyle name="40 % – Zvýraznění6 4 19" xfId="34166"/>
    <cellStyle name="40 % – Zvýraznění6 4 2" xfId="343"/>
    <cellStyle name="40 % – Zvýraznění6 4 2 10" xfId="5662"/>
    <cellStyle name="40 % – Zvýraznění6 4 2 10 2" xfId="10555"/>
    <cellStyle name="40 % – Zvýraznění6 4 2 10 2 2" xfId="18028"/>
    <cellStyle name="40 % – Zvýraznění6 4 2 10 2 3" xfId="29438"/>
    <cellStyle name="40 % – Zvýraznění6 4 2 10 2 4" xfId="40815"/>
    <cellStyle name="40 % – Zvýraznění6 4 2 10 3" xfId="21965"/>
    <cellStyle name="40 % – Zvýraznění6 4 2 10 3 2" xfId="33348"/>
    <cellStyle name="40 % – Zvýraznění6 4 2 10 3 3" xfId="44725"/>
    <cellStyle name="40 % – Zvýraznění6 4 2 10 4" xfId="14342"/>
    <cellStyle name="40 % – Zvýraznění6 4 2 10 5" xfId="25758"/>
    <cellStyle name="40 % – Zvýraznění6 4 2 10 6" xfId="37133"/>
    <cellStyle name="40 % – Zvýraznění6 4 2 11" xfId="5663"/>
    <cellStyle name="40 % – Zvýraznění6 4 2 11 2" xfId="10556"/>
    <cellStyle name="40 % – Zvýraznění6 4 2 11 2 2" xfId="18731"/>
    <cellStyle name="40 % – Zvýraznění6 4 2 11 2 3" xfId="30125"/>
    <cellStyle name="40 % – Zvýraznění6 4 2 11 2 4" xfId="41502"/>
    <cellStyle name="40 % – Zvýraznění6 4 2 11 3" xfId="21966"/>
    <cellStyle name="40 % – Zvýraznění6 4 2 11 3 2" xfId="33349"/>
    <cellStyle name="40 % – Zvýraznění6 4 2 11 3 3" xfId="44726"/>
    <cellStyle name="40 % – Zvýraznění6 4 2 11 4" xfId="14343"/>
    <cellStyle name="40 % – Zvýraznění6 4 2 11 5" xfId="25759"/>
    <cellStyle name="40 % – Zvýraznění6 4 2 11 6" xfId="37134"/>
    <cellStyle name="40 % – Zvýraznění6 4 2 12" xfId="7556"/>
    <cellStyle name="40 % – Zvýraznění6 4 2 12 2" xfId="11342"/>
    <cellStyle name="40 % – Zvýraznění6 4 2 12 2 2" xfId="18958"/>
    <cellStyle name="40 % – Zvýraznění6 4 2 12 2 3" xfId="30352"/>
    <cellStyle name="40 % – Zvýraznění6 4 2 12 2 4" xfId="41729"/>
    <cellStyle name="40 % – Zvýraznění6 4 2 12 3" xfId="22753"/>
    <cellStyle name="40 % – Zvýraznění6 4 2 12 3 2" xfId="34134"/>
    <cellStyle name="40 % – Zvýraznění6 4 2 12 3 3" xfId="45511"/>
    <cellStyle name="40 % – Zvýraznění6 4 2 12 4" xfId="15127"/>
    <cellStyle name="40 % – Zvýraznění6 4 2 12 5" xfId="26542"/>
    <cellStyle name="40 % – Zvýraznění6 4 2 12 6" xfId="37919"/>
    <cellStyle name="40 % – Zvýraznění6 4 2 13" xfId="7615"/>
    <cellStyle name="40 % – Zvýraznění6 4 2 13 2" xfId="15226"/>
    <cellStyle name="40 % – Zvýraznění6 4 2 13 3" xfId="26639"/>
    <cellStyle name="40 % – Zvýraznění6 4 2 13 4" xfId="38016"/>
    <cellStyle name="40 % – Zvýraznění6 4 2 14" xfId="19018"/>
    <cellStyle name="40 % – Zvýraznění6 4 2 14 2" xfId="30409"/>
    <cellStyle name="40 % – Zvýraznění6 4 2 14 3" xfId="41786"/>
    <cellStyle name="40 % – Zvýraznění6 4 2 15" xfId="11403"/>
    <cellStyle name="40 % – Zvýraznění6 4 2 16" xfId="22819"/>
    <cellStyle name="40 % – Zvýraznění6 4 2 17" xfId="34194"/>
    <cellStyle name="40 % – Zvýraznění6 4 2 2" xfId="372"/>
    <cellStyle name="40 % – Zvýraznění6 4 2 2 10" xfId="22847"/>
    <cellStyle name="40 % – Zvýraznění6 4 2 2 11" xfId="34222"/>
    <cellStyle name="40 % – Zvýraznění6 4 2 2 2" xfId="5664"/>
    <cellStyle name="40 % – Zvýraznění6 4 2 2 2 2" xfId="10557"/>
    <cellStyle name="40 % – Zvýraznění6 4 2 2 2 2 2" xfId="18029"/>
    <cellStyle name="40 % – Zvýraznění6 4 2 2 2 2 3" xfId="29439"/>
    <cellStyle name="40 % – Zvýraznění6 4 2 2 2 2 4" xfId="40816"/>
    <cellStyle name="40 % – Zvýraznění6 4 2 2 2 3" xfId="21967"/>
    <cellStyle name="40 % – Zvýraznění6 4 2 2 2 3 2" xfId="33350"/>
    <cellStyle name="40 % – Zvýraznění6 4 2 2 2 3 3" xfId="44727"/>
    <cellStyle name="40 % – Zvýraznění6 4 2 2 2 4" xfId="14344"/>
    <cellStyle name="40 % – Zvýraznění6 4 2 2 2 5" xfId="25760"/>
    <cellStyle name="40 % – Zvýraznění6 4 2 2 2 6" xfId="37135"/>
    <cellStyle name="40 % – Zvýraznění6 4 2 2 3" xfId="5665"/>
    <cellStyle name="40 % – Zvýraznění6 4 2 2 3 2" xfId="10558"/>
    <cellStyle name="40 % – Zvýraznění6 4 2 2 3 2 2" xfId="18030"/>
    <cellStyle name="40 % – Zvýraznění6 4 2 2 3 2 3" xfId="29440"/>
    <cellStyle name="40 % – Zvýraznění6 4 2 2 3 2 4" xfId="40817"/>
    <cellStyle name="40 % – Zvýraznění6 4 2 2 3 3" xfId="21968"/>
    <cellStyle name="40 % – Zvýraznění6 4 2 2 3 3 2" xfId="33351"/>
    <cellStyle name="40 % – Zvýraznění6 4 2 2 3 3 3" xfId="44728"/>
    <cellStyle name="40 % – Zvýraznění6 4 2 2 3 4" xfId="14345"/>
    <cellStyle name="40 % – Zvýraznění6 4 2 2 3 5" xfId="25761"/>
    <cellStyle name="40 % – Zvýraznění6 4 2 2 3 6" xfId="37136"/>
    <cellStyle name="40 % – Zvýraznění6 4 2 2 4" xfId="5666"/>
    <cellStyle name="40 % – Zvýraznění6 4 2 2 4 2" xfId="10559"/>
    <cellStyle name="40 % – Zvýraznění6 4 2 2 4 2 2" xfId="18031"/>
    <cellStyle name="40 % – Zvýraznění6 4 2 2 4 2 3" xfId="29441"/>
    <cellStyle name="40 % – Zvýraznění6 4 2 2 4 2 4" xfId="40818"/>
    <cellStyle name="40 % – Zvýraznění6 4 2 2 4 3" xfId="21969"/>
    <cellStyle name="40 % – Zvýraznění6 4 2 2 4 3 2" xfId="33352"/>
    <cellStyle name="40 % – Zvýraznění6 4 2 2 4 3 3" xfId="44729"/>
    <cellStyle name="40 % – Zvýraznění6 4 2 2 4 4" xfId="14346"/>
    <cellStyle name="40 % – Zvýraznění6 4 2 2 4 5" xfId="25762"/>
    <cellStyle name="40 % – Zvýraznění6 4 2 2 4 6" xfId="37137"/>
    <cellStyle name="40 % – Zvýraznění6 4 2 2 5" xfId="5667"/>
    <cellStyle name="40 % – Zvýraznění6 4 2 2 5 2" xfId="10560"/>
    <cellStyle name="40 % – Zvýraznění6 4 2 2 5 2 2" xfId="18800"/>
    <cellStyle name="40 % – Zvýraznění6 4 2 2 5 2 3" xfId="30194"/>
    <cellStyle name="40 % – Zvýraznění6 4 2 2 5 2 4" xfId="41571"/>
    <cellStyle name="40 % – Zvýraznění6 4 2 2 5 3" xfId="21970"/>
    <cellStyle name="40 % – Zvýraznění6 4 2 2 5 3 2" xfId="33353"/>
    <cellStyle name="40 % – Zvýraznění6 4 2 2 5 3 3" xfId="44730"/>
    <cellStyle name="40 % – Zvýraznění6 4 2 2 5 4" xfId="14347"/>
    <cellStyle name="40 % – Zvýraznění6 4 2 2 5 5" xfId="25763"/>
    <cellStyle name="40 % – Zvýraznění6 4 2 2 5 6" xfId="37138"/>
    <cellStyle name="40 % – Zvýraznění6 4 2 2 6" xfId="7557"/>
    <cellStyle name="40 % – Zvýraznění6 4 2 2 6 2" xfId="11343"/>
    <cellStyle name="40 % – Zvýraznění6 4 2 2 6 2 2" xfId="18959"/>
    <cellStyle name="40 % – Zvýraznění6 4 2 2 6 2 3" xfId="30353"/>
    <cellStyle name="40 % – Zvýraznění6 4 2 2 6 2 4" xfId="41730"/>
    <cellStyle name="40 % – Zvýraznění6 4 2 2 6 3" xfId="22754"/>
    <cellStyle name="40 % – Zvýraznění6 4 2 2 6 3 2" xfId="34135"/>
    <cellStyle name="40 % – Zvýraznění6 4 2 2 6 3 3" xfId="45512"/>
    <cellStyle name="40 % – Zvýraznění6 4 2 2 6 4" xfId="15128"/>
    <cellStyle name="40 % – Zvýraznění6 4 2 2 6 5" xfId="26543"/>
    <cellStyle name="40 % – Zvýraznění6 4 2 2 6 6" xfId="37920"/>
    <cellStyle name="40 % – Zvýraznění6 4 2 2 7" xfId="7643"/>
    <cellStyle name="40 % – Zvýraznění6 4 2 2 7 2" xfId="15254"/>
    <cellStyle name="40 % – Zvýraznění6 4 2 2 7 3" xfId="26667"/>
    <cellStyle name="40 % – Zvýraznění6 4 2 2 7 4" xfId="38044"/>
    <cellStyle name="40 % – Zvýraznění6 4 2 2 8" xfId="19046"/>
    <cellStyle name="40 % – Zvýraznění6 4 2 2 8 2" xfId="30437"/>
    <cellStyle name="40 % – Zvýraznění6 4 2 2 8 3" xfId="41814"/>
    <cellStyle name="40 % – Zvýraznění6 4 2 2 9" xfId="11431"/>
    <cellStyle name="40 % – Zvýraznění6 4 2 3" xfId="574"/>
    <cellStyle name="40 % – Zvýraznění6 4 2 3 10" xfId="34385"/>
    <cellStyle name="40 % – Zvýraznění6 4 2 3 2" xfId="5668"/>
    <cellStyle name="40 % – Zvýraznění6 4 2 3 2 2" xfId="10561"/>
    <cellStyle name="40 % – Zvýraznění6 4 2 3 2 2 2" xfId="18032"/>
    <cellStyle name="40 % – Zvýraznění6 4 2 3 2 2 3" xfId="29442"/>
    <cellStyle name="40 % – Zvýraznění6 4 2 3 2 2 4" xfId="40819"/>
    <cellStyle name="40 % – Zvýraznění6 4 2 3 2 3" xfId="21971"/>
    <cellStyle name="40 % – Zvýraznění6 4 2 3 2 3 2" xfId="33354"/>
    <cellStyle name="40 % – Zvýraznění6 4 2 3 2 3 3" xfId="44731"/>
    <cellStyle name="40 % – Zvýraznění6 4 2 3 2 4" xfId="14348"/>
    <cellStyle name="40 % – Zvýraznění6 4 2 3 2 5" xfId="25764"/>
    <cellStyle name="40 % – Zvýraznění6 4 2 3 2 6" xfId="37139"/>
    <cellStyle name="40 % – Zvýraznění6 4 2 3 3" xfId="5669"/>
    <cellStyle name="40 % – Zvýraznění6 4 2 3 3 2" xfId="10562"/>
    <cellStyle name="40 % – Zvýraznění6 4 2 3 3 2 2" xfId="18033"/>
    <cellStyle name="40 % – Zvýraznění6 4 2 3 3 2 3" xfId="29443"/>
    <cellStyle name="40 % – Zvýraznění6 4 2 3 3 2 4" xfId="40820"/>
    <cellStyle name="40 % – Zvýraznění6 4 2 3 3 3" xfId="21972"/>
    <cellStyle name="40 % – Zvýraznění6 4 2 3 3 3 2" xfId="33355"/>
    <cellStyle name="40 % – Zvýraznění6 4 2 3 3 3 3" xfId="44732"/>
    <cellStyle name="40 % – Zvýraznění6 4 2 3 3 4" xfId="14349"/>
    <cellStyle name="40 % – Zvýraznění6 4 2 3 3 5" xfId="25765"/>
    <cellStyle name="40 % – Zvýraznění6 4 2 3 3 6" xfId="37140"/>
    <cellStyle name="40 % – Zvýraznění6 4 2 3 4" xfId="5670"/>
    <cellStyle name="40 % – Zvýraznění6 4 2 3 4 2" xfId="10563"/>
    <cellStyle name="40 % – Zvýraznění6 4 2 3 4 2 2" xfId="18034"/>
    <cellStyle name="40 % – Zvýraznění6 4 2 3 4 2 3" xfId="29444"/>
    <cellStyle name="40 % – Zvýraznění6 4 2 3 4 2 4" xfId="40821"/>
    <cellStyle name="40 % – Zvýraznění6 4 2 3 4 3" xfId="21973"/>
    <cellStyle name="40 % – Zvýraznění6 4 2 3 4 3 2" xfId="33356"/>
    <cellStyle name="40 % – Zvýraznění6 4 2 3 4 3 3" xfId="44733"/>
    <cellStyle name="40 % – Zvýraznění6 4 2 3 4 4" xfId="14350"/>
    <cellStyle name="40 % – Zvýraznění6 4 2 3 4 5" xfId="25766"/>
    <cellStyle name="40 % – Zvýraznění6 4 2 3 4 6" xfId="37141"/>
    <cellStyle name="40 % – Zvýraznění6 4 2 3 5" xfId="5671"/>
    <cellStyle name="40 % – Zvýraznění6 4 2 3 5 2" xfId="10564"/>
    <cellStyle name="40 % – Zvýraznění6 4 2 3 5 2 2" xfId="18682"/>
    <cellStyle name="40 % – Zvýraznění6 4 2 3 5 2 3" xfId="30076"/>
    <cellStyle name="40 % – Zvýraznění6 4 2 3 5 2 4" xfId="41453"/>
    <cellStyle name="40 % – Zvýraznění6 4 2 3 5 3" xfId="21974"/>
    <cellStyle name="40 % – Zvýraznění6 4 2 3 5 3 2" xfId="33357"/>
    <cellStyle name="40 % – Zvýraznění6 4 2 3 5 3 3" xfId="44734"/>
    <cellStyle name="40 % – Zvýraznění6 4 2 3 5 4" xfId="14351"/>
    <cellStyle name="40 % – Zvýraznění6 4 2 3 5 5" xfId="25767"/>
    <cellStyle name="40 % – Zvýraznění6 4 2 3 5 6" xfId="37142"/>
    <cellStyle name="40 % – Zvýraznění6 4 2 3 6" xfId="7807"/>
    <cellStyle name="40 % – Zvýraznění6 4 2 3 6 2" xfId="15333"/>
    <cellStyle name="40 % – Zvýraznění6 4 2 3 6 3" xfId="26746"/>
    <cellStyle name="40 % – Zvýraznění6 4 2 3 6 4" xfId="38123"/>
    <cellStyle name="40 % – Zvýraznění6 4 2 3 7" xfId="19210"/>
    <cellStyle name="40 % – Zvýraznění6 4 2 3 7 2" xfId="30600"/>
    <cellStyle name="40 % – Zvýraznění6 4 2 3 7 3" xfId="41977"/>
    <cellStyle name="40 % – Zvýraznění6 4 2 3 8" xfId="11594"/>
    <cellStyle name="40 % – Zvýraznění6 4 2 3 9" xfId="23010"/>
    <cellStyle name="40 % – Zvýraznění6 4 2 4" xfId="5672"/>
    <cellStyle name="40 % – Zvýraznění6 4 2 4 2" xfId="5673"/>
    <cellStyle name="40 % – Zvýraznění6 4 2 4 2 2" xfId="10566"/>
    <cellStyle name="40 % – Zvýraznění6 4 2 4 2 2 2" xfId="18035"/>
    <cellStyle name="40 % – Zvýraznění6 4 2 4 2 2 3" xfId="29445"/>
    <cellStyle name="40 % – Zvýraznění6 4 2 4 2 2 4" xfId="40822"/>
    <cellStyle name="40 % – Zvýraznění6 4 2 4 2 3" xfId="21976"/>
    <cellStyle name="40 % – Zvýraznění6 4 2 4 2 3 2" xfId="33359"/>
    <cellStyle name="40 % – Zvýraznění6 4 2 4 2 3 3" xfId="44736"/>
    <cellStyle name="40 % – Zvýraznění6 4 2 4 2 4" xfId="14353"/>
    <cellStyle name="40 % – Zvýraznění6 4 2 4 2 5" xfId="25769"/>
    <cellStyle name="40 % – Zvýraznění6 4 2 4 2 6" xfId="37144"/>
    <cellStyle name="40 % – Zvýraznění6 4 2 4 3" xfId="5674"/>
    <cellStyle name="40 % – Zvýraznění6 4 2 4 3 2" xfId="10567"/>
    <cellStyle name="40 % – Zvýraznění6 4 2 4 3 2 2" xfId="18036"/>
    <cellStyle name="40 % – Zvýraznění6 4 2 4 3 2 3" xfId="29446"/>
    <cellStyle name="40 % – Zvýraznění6 4 2 4 3 2 4" xfId="40823"/>
    <cellStyle name="40 % – Zvýraznění6 4 2 4 3 3" xfId="21977"/>
    <cellStyle name="40 % – Zvýraznění6 4 2 4 3 3 2" xfId="33360"/>
    <cellStyle name="40 % – Zvýraznění6 4 2 4 3 3 3" xfId="44737"/>
    <cellStyle name="40 % – Zvýraznění6 4 2 4 3 4" xfId="14354"/>
    <cellStyle name="40 % – Zvýraznění6 4 2 4 3 5" xfId="25770"/>
    <cellStyle name="40 % – Zvýraznění6 4 2 4 3 6" xfId="37145"/>
    <cellStyle name="40 % – Zvýraznění6 4 2 4 4" xfId="5675"/>
    <cellStyle name="40 % – Zvýraznění6 4 2 4 4 2" xfId="10568"/>
    <cellStyle name="40 % – Zvýraznění6 4 2 4 4 2 2" xfId="18037"/>
    <cellStyle name="40 % – Zvýraznění6 4 2 4 4 2 3" xfId="29447"/>
    <cellStyle name="40 % – Zvýraznění6 4 2 4 4 2 4" xfId="40824"/>
    <cellStyle name="40 % – Zvýraznění6 4 2 4 4 3" xfId="21978"/>
    <cellStyle name="40 % – Zvýraznění6 4 2 4 4 3 2" xfId="33361"/>
    <cellStyle name="40 % – Zvýraznění6 4 2 4 4 3 3" xfId="44738"/>
    <cellStyle name="40 % – Zvýraznění6 4 2 4 4 4" xfId="14355"/>
    <cellStyle name="40 % – Zvýraznění6 4 2 4 4 5" xfId="25771"/>
    <cellStyle name="40 % – Zvýraznění6 4 2 4 4 6" xfId="37146"/>
    <cellStyle name="40 % – Zvýraznění6 4 2 4 5" xfId="10565"/>
    <cellStyle name="40 % – Zvýraznění6 4 2 4 5 2" xfId="15750"/>
    <cellStyle name="40 % – Zvýraznění6 4 2 4 5 3" xfId="27160"/>
    <cellStyle name="40 % – Zvýraznění6 4 2 4 5 4" xfId="38537"/>
    <cellStyle name="40 % – Zvýraznění6 4 2 4 6" xfId="21975"/>
    <cellStyle name="40 % – Zvýraznění6 4 2 4 6 2" xfId="33358"/>
    <cellStyle name="40 % – Zvýraznění6 4 2 4 6 3" xfId="44735"/>
    <cellStyle name="40 % – Zvýraznění6 4 2 4 7" xfId="14352"/>
    <cellStyle name="40 % – Zvýraznění6 4 2 4 8" xfId="25768"/>
    <cellStyle name="40 % – Zvýraznění6 4 2 4 9" xfId="37143"/>
    <cellStyle name="40 % – Zvýraznění6 4 2 5" xfId="5676"/>
    <cellStyle name="40 % – Zvýraznění6 4 2 5 2" xfId="5677"/>
    <cellStyle name="40 % – Zvýraznění6 4 2 5 2 2" xfId="10570"/>
    <cellStyle name="40 % – Zvýraznění6 4 2 5 2 2 2" xfId="18038"/>
    <cellStyle name="40 % – Zvýraznění6 4 2 5 2 2 3" xfId="29448"/>
    <cellStyle name="40 % – Zvýraznění6 4 2 5 2 2 4" xfId="40825"/>
    <cellStyle name="40 % – Zvýraznění6 4 2 5 2 3" xfId="21980"/>
    <cellStyle name="40 % – Zvýraznění6 4 2 5 2 3 2" xfId="33363"/>
    <cellStyle name="40 % – Zvýraznění6 4 2 5 2 3 3" xfId="44740"/>
    <cellStyle name="40 % – Zvýraznění6 4 2 5 2 4" xfId="14357"/>
    <cellStyle name="40 % – Zvýraznění6 4 2 5 2 5" xfId="25773"/>
    <cellStyle name="40 % – Zvýraznění6 4 2 5 2 6" xfId="37148"/>
    <cellStyle name="40 % – Zvýraznění6 4 2 5 3" xfId="5678"/>
    <cellStyle name="40 % – Zvýraznění6 4 2 5 3 2" xfId="10571"/>
    <cellStyle name="40 % – Zvýraznění6 4 2 5 3 2 2" xfId="18039"/>
    <cellStyle name="40 % – Zvýraznění6 4 2 5 3 2 3" xfId="29449"/>
    <cellStyle name="40 % – Zvýraznění6 4 2 5 3 2 4" xfId="40826"/>
    <cellStyle name="40 % – Zvýraznění6 4 2 5 3 3" xfId="21981"/>
    <cellStyle name="40 % – Zvýraznění6 4 2 5 3 3 2" xfId="33364"/>
    <cellStyle name="40 % – Zvýraznění6 4 2 5 3 3 3" xfId="44741"/>
    <cellStyle name="40 % – Zvýraznění6 4 2 5 3 4" xfId="14358"/>
    <cellStyle name="40 % – Zvýraznění6 4 2 5 3 5" xfId="25774"/>
    <cellStyle name="40 % – Zvýraznění6 4 2 5 3 6" xfId="37149"/>
    <cellStyle name="40 % – Zvýraznění6 4 2 5 4" xfId="5679"/>
    <cellStyle name="40 % – Zvýraznění6 4 2 5 4 2" xfId="10572"/>
    <cellStyle name="40 % – Zvýraznění6 4 2 5 4 2 2" xfId="18040"/>
    <cellStyle name="40 % – Zvýraznění6 4 2 5 4 2 3" xfId="29450"/>
    <cellStyle name="40 % – Zvýraznění6 4 2 5 4 2 4" xfId="40827"/>
    <cellStyle name="40 % – Zvýraznění6 4 2 5 4 3" xfId="21982"/>
    <cellStyle name="40 % – Zvýraznění6 4 2 5 4 3 2" xfId="33365"/>
    <cellStyle name="40 % – Zvýraznění6 4 2 5 4 3 3" xfId="44742"/>
    <cellStyle name="40 % – Zvýraznění6 4 2 5 4 4" xfId="14359"/>
    <cellStyle name="40 % – Zvýraznění6 4 2 5 4 5" xfId="25775"/>
    <cellStyle name="40 % – Zvýraznění6 4 2 5 4 6" xfId="37150"/>
    <cellStyle name="40 % – Zvýraznění6 4 2 5 5" xfId="10569"/>
    <cellStyle name="40 % – Zvýraznění6 4 2 5 5 2" xfId="15832"/>
    <cellStyle name="40 % – Zvýraznění6 4 2 5 5 3" xfId="27242"/>
    <cellStyle name="40 % – Zvýraznění6 4 2 5 5 4" xfId="38619"/>
    <cellStyle name="40 % – Zvýraznění6 4 2 5 6" xfId="21979"/>
    <cellStyle name="40 % – Zvýraznění6 4 2 5 6 2" xfId="33362"/>
    <cellStyle name="40 % – Zvýraznění6 4 2 5 6 3" xfId="44739"/>
    <cellStyle name="40 % – Zvýraznění6 4 2 5 7" xfId="14356"/>
    <cellStyle name="40 % – Zvýraznění6 4 2 5 8" xfId="25772"/>
    <cellStyle name="40 % – Zvýraznění6 4 2 5 9" xfId="37147"/>
    <cellStyle name="40 % – Zvýraznění6 4 2 6" xfId="5680"/>
    <cellStyle name="40 % – Zvýraznění6 4 2 6 2" xfId="5681"/>
    <cellStyle name="40 % – Zvýraznění6 4 2 6 2 2" xfId="10574"/>
    <cellStyle name="40 % – Zvýraznění6 4 2 6 2 2 2" xfId="18041"/>
    <cellStyle name="40 % – Zvýraznění6 4 2 6 2 2 3" xfId="29451"/>
    <cellStyle name="40 % – Zvýraznění6 4 2 6 2 2 4" xfId="40828"/>
    <cellStyle name="40 % – Zvýraznění6 4 2 6 2 3" xfId="21984"/>
    <cellStyle name="40 % – Zvýraznění6 4 2 6 2 3 2" xfId="33367"/>
    <cellStyle name="40 % – Zvýraznění6 4 2 6 2 3 3" xfId="44744"/>
    <cellStyle name="40 % – Zvýraznění6 4 2 6 2 4" xfId="14361"/>
    <cellStyle name="40 % – Zvýraznění6 4 2 6 2 5" xfId="25777"/>
    <cellStyle name="40 % – Zvýraznění6 4 2 6 2 6" xfId="37152"/>
    <cellStyle name="40 % – Zvýraznění6 4 2 6 3" xfId="5682"/>
    <cellStyle name="40 % – Zvýraznění6 4 2 6 3 2" xfId="10575"/>
    <cellStyle name="40 % – Zvýraznění6 4 2 6 3 2 2" xfId="18042"/>
    <cellStyle name="40 % – Zvýraznění6 4 2 6 3 2 3" xfId="29452"/>
    <cellStyle name="40 % – Zvýraznění6 4 2 6 3 2 4" xfId="40829"/>
    <cellStyle name="40 % – Zvýraznění6 4 2 6 3 3" xfId="21985"/>
    <cellStyle name="40 % – Zvýraznění6 4 2 6 3 3 2" xfId="33368"/>
    <cellStyle name="40 % – Zvýraznění6 4 2 6 3 3 3" xfId="44745"/>
    <cellStyle name="40 % – Zvýraznění6 4 2 6 3 4" xfId="14362"/>
    <cellStyle name="40 % – Zvýraznění6 4 2 6 3 5" xfId="25778"/>
    <cellStyle name="40 % – Zvýraznění6 4 2 6 3 6" xfId="37153"/>
    <cellStyle name="40 % – Zvýraznění6 4 2 6 4" xfId="5683"/>
    <cellStyle name="40 % – Zvýraznění6 4 2 6 4 2" xfId="10576"/>
    <cellStyle name="40 % – Zvýraznění6 4 2 6 4 2 2" xfId="18043"/>
    <cellStyle name="40 % – Zvýraznění6 4 2 6 4 2 3" xfId="29453"/>
    <cellStyle name="40 % – Zvýraznění6 4 2 6 4 2 4" xfId="40830"/>
    <cellStyle name="40 % – Zvýraznění6 4 2 6 4 3" xfId="21986"/>
    <cellStyle name="40 % – Zvýraznění6 4 2 6 4 3 2" xfId="33369"/>
    <cellStyle name="40 % – Zvýraznění6 4 2 6 4 3 3" xfId="44746"/>
    <cellStyle name="40 % – Zvýraznění6 4 2 6 4 4" xfId="14363"/>
    <cellStyle name="40 % – Zvýraznění6 4 2 6 4 5" xfId="25779"/>
    <cellStyle name="40 % – Zvýraznění6 4 2 6 4 6" xfId="37154"/>
    <cellStyle name="40 % – Zvýraznění6 4 2 6 5" xfId="10573"/>
    <cellStyle name="40 % – Zvýraznění6 4 2 6 5 2" xfId="15920"/>
    <cellStyle name="40 % – Zvýraznění6 4 2 6 5 3" xfId="27330"/>
    <cellStyle name="40 % – Zvýraznění6 4 2 6 5 4" xfId="38707"/>
    <cellStyle name="40 % – Zvýraznění6 4 2 6 6" xfId="21983"/>
    <cellStyle name="40 % – Zvýraznění6 4 2 6 6 2" xfId="33366"/>
    <cellStyle name="40 % – Zvýraznění6 4 2 6 6 3" xfId="44743"/>
    <cellStyle name="40 % – Zvýraznění6 4 2 6 7" xfId="14360"/>
    <cellStyle name="40 % – Zvýraznění6 4 2 6 8" xfId="25776"/>
    <cellStyle name="40 % – Zvýraznění6 4 2 6 9" xfId="37151"/>
    <cellStyle name="40 % – Zvýraznění6 4 2 7" xfId="5684"/>
    <cellStyle name="40 % – Zvýraznění6 4 2 7 2" xfId="5685"/>
    <cellStyle name="40 % – Zvýraznění6 4 2 7 2 2" xfId="10578"/>
    <cellStyle name="40 % – Zvýraznění6 4 2 7 2 2 2" xfId="18044"/>
    <cellStyle name="40 % – Zvýraznění6 4 2 7 2 2 3" xfId="29454"/>
    <cellStyle name="40 % – Zvýraznění6 4 2 7 2 2 4" xfId="40831"/>
    <cellStyle name="40 % – Zvýraznění6 4 2 7 2 3" xfId="21988"/>
    <cellStyle name="40 % – Zvýraznění6 4 2 7 2 3 2" xfId="33371"/>
    <cellStyle name="40 % – Zvýraznění6 4 2 7 2 3 3" xfId="44748"/>
    <cellStyle name="40 % – Zvýraznění6 4 2 7 2 4" xfId="14365"/>
    <cellStyle name="40 % – Zvýraznění6 4 2 7 2 5" xfId="25781"/>
    <cellStyle name="40 % – Zvýraznění6 4 2 7 2 6" xfId="37156"/>
    <cellStyle name="40 % – Zvýraznění6 4 2 7 3" xfId="5686"/>
    <cellStyle name="40 % – Zvýraznění6 4 2 7 3 2" xfId="10579"/>
    <cellStyle name="40 % – Zvýraznění6 4 2 7 3 2 2" xfId="18045"/>
    <cellStyle name="40 % – Zvýraznění6 4 2 7 3 2 3" xfId="29455"/>
    <cellStyle name="40 % – Zvýraznění6 4 2 7 3 2 4" xfId="40832"/>
    <cellStyle name="40 % – Zvýraznění6 4 2 7 3 3" xfId="21989"/>
    <cellStyle name="40 % – Zvýraznění6 4 2 7 3 3 2" xfId="33372"/>
    <cellStyle name="40 % – Zvýraznění6 4 2 7 3 3 3" xfId="44749"/>
    <cellStyle name="40 % – Zvýraznění6 4 2 7 3 4" xfId="14366"/>
    <cellStyle name="40 % – Zvýraznění6 4 2 7 3 5" xfId="25782"/>
    <cellStyle name="40 % – Zvýraznění6 4 2 7 3 6" xfId="37157"/>
    <cellStyle name="40 % – Zvýraznění6 4 2 7 4" xfId="5687"/>
    <cellStyle name="40 % – Zvýraznění6 4 2 7 4 2" xfId="10580"/>
    <cellStyle name="40 % – Zvýraznění6 4 2 7 4 2 2" xfId="18046"/>
    <cellStyle name="40 % – Zvýraznění6 4 2 7 4 2 3" xfId="29456"/>
    <cellStyle name="40 % – Zvýraznění6 4 2 7 4 2 4" xfId="40833"/>
    <cellStyle name="40 % – Zvýraznění6 4 2 7 4 3" xfId="21990"/>
    <cellStyle name="40 % – Zvýraznění6 4 2 7 4 3 2" xfId="33373"/>
    <cellStyle name="40 % – Zvýraznění6 4 2 7 4 3 3" xfId="44750"/>
    <cellStyle name="40 % – Zvýraznění6 4 2 7 4 4" xfId="14367"/>
    <cellStyle name="40 % – Zvýraznění6 4 2 7 4 5" xfId="25783"/>
    <cellStyle name="40 % – Zvýraznění6 4 2 7 4 6" xfId="37158"/>
    <cellStyle name="40 % – Zvýraznění6 4 2 7 5" xfId="10577"/>
    <cellStyle name="40 % – Zvýraznění6 4 2 7 5 2" xfId="16003"/>
    <cellStyle name="40 % – Zvýraznění6 4 2 7 5 3" xfId="27413"/>
    <cellStyle name="40 % – Zvýraznění6 4 2 7 5 4" xfId="38790"/>
    <cellStyle name="40 % – Zvýraznění6 4 2 7 6" xfId="21987"/>
    <cellStyle name="40 % – Zvýraznění6 4 2 7 6 2" xfId="33370"/>
    <cellStyle name="40 % – Zvýraznění6 4 2 7 6 3" xfId="44747"/>
    <cellStyle name="40 % – Zvýraznění6 4 2 7 7" xfId="14364"/>
    <cellStyle name="40 % – Zvýraznění6 4 2 7 8" xfId="25780"/>
    <cellStyle name="40 % – Zvýraznění6 4 2 7 9" xfId="37155"/>
    <cellStyle name="40 % – Zvýraznění6 4 2 8" xfId="5688"/>
    <cellStyle name="40 % – Zvýraznění6 4 2 8 2" xfId="10581"/>
    <cellStyle name="40 % – Zvýraznění6 4 2 8 2 2" xfId="18047"/>
    <cellStyle name="40 % – Zvýraznění6 4 2 8 2 3" xfId="29457"/>
    <cellStyle name="40 % – Zvýraznění6 4 2 8 2 4" xfId="40834"/>
    <cellStyle name="40 % – Zvýraznění6 4 2 8 3" xfId="21991"/>
    <cellStyle name="40 % – Zvýraznění6 4 2 8 3 2" xfId="33374"/>
    <cellStyle name="40 % – Zvýraznění6 4 2 8 3 3" xfId="44751"/>
    <cellStyle name="40 % – Zvýraznění6 4 2 8 4" xfId="14368"/>
    <cellStyle name="40 % – Zvýraznění6 4 2 8 5" xfId="25784"/>
    <cellStyle name="40 % – Zvýraznění6 4 2 8 6" xfId="37159"/>
    <cellStyle name="40 % – Zvýraznění6 4 2 9" xfId="5689"/>
    <cellStyle name="40 % – Zvýraznění6 4 2 9 2" xfId="10582"/>
    <cellStyle name="40 % – Zvýraznění6 4 2 9 2 2" xfId="18048"/>
    <cellStyle name="40 % – Zvýraznění6 4 2 9 2 3" xfId="29458"/>
    <cellStyle name="40 % – Zvýraznění6 4 2 9 2 4" xfId="40835"/>
    <cellStyle name="40 % – Zvýraznění6 4 2 9 3" xfId="21992"/>
    <cellStyle name="40 % – Zvýraznění6 4 2 9 3 2" xfId="33375"/>
    <cellStyle name="40 % – Zvýraznění6 4 2 9 3 3" xfId="44752"/>
    <cellStyle name="40 % – Zvýraznění6 4 2 9 4" xfId="14369"/>
    <cellStyle name="40 % – Zvýraznění6 4 2 9 5" xfId="25785"/>
    <cellStyle name="40 % – Zvýraznění6 4 2 9 6" xfId="37160"/>
    <cellStyle name="40 % – Zvýraznění6 4 3" xfId="329"/>
    <cellStyle name="40 % – Zvýraznění6 4 3 10" xfId="22805"/>
    <cellStyle name="40 % – Zvýraznění6 4 3 11" xfId="34180"/>
    <cellStyle name="40 % – Zvýraznění6 4 3 2" xfId="575"/>
    <cellStyle name="40 % – Zvýraznění6 4 3 2 2" xfId="5690"/>
    <cellStyle name="40 % – Zvýraznění6 4 3 2 2 2" xfId="10583"/>
    <cellStyle name="40 % – Zvýraznění6 4 3 2 2 2 2" xfId="18771"/>
    <cellStyle name="40 % – Zvýraznění6 4 3 2 2 2 3" xfId="30165"/>
    <cellStyle name="40 % – Zvýraznění6 4 3 2 2 2 4" xfId="41542"/>
    <cellStyle name="40 % – Zvýraznění6 4 3 2 2 3" xfId="21993"/>
    <cellStyle name="40 % – Zvýraznění6 4 3 2 2 3 2" xfId="33376"/>
    <cellStyle name="40 % – Zvýraznění6 4 3 2 2 3 3" xfId="44753"/>
    <cellStyle name="40 % – Zvýraznění6 4 3 2 2 4" xfId="14370"/>
    <cellStyle name="40 % – Zvýraznění6 4 3 2 2 5" xfId="25786"/>
    <cellStyle name="40 % – Zvýraznění6 4 3 2 2 6" xfId="37161"/>
    <cellStyle name="40 % – Zvýraznění6 4 3 2 3" xfId="7808"/>
    <cellStyle name="40 % – Zvýraznění6 4 3 2 3 2" xfId="15319"/>
    <cellStyle name="40 % – Zvýraznění6 4 3 2 3 3" xfId="26732"/>
    <cellStyle name="40 % – Zvýraznění6 4 3 2 3 4" xfId="38109"/>
    <cellStyle name="40 % – Zvýraznění6 4 3 2 4" xfId="19211"/>
    <cellStyle name="40 % – Zvýraznění6 4 3 2 4 2" xfId="30601"/>
    <cellStyle name="40 % – Zvýraznění6 4 3 2 4 3" xfId="41978"/>
    <cellStyle name="40 % – Zvýraznění6 4 3 2 5" xfId="11595"/>
    <cellStyle name="40 % – Zvýraznění6 4 3 2 6" xfId="23011"/>
    <cellStyle name="40 % – Zvýraznění6 4 3 2 7" xfId="34386"/>
    <cellStyle name="40 % – Zvýraznění6 4 3 3" xfId="5691"/>
    <cellStyle name="40 % – Zvýraznění6 4 3 3 2" xfId="10584"/>
    <cellStyle name="40 % – Zvýraznění6 4 3 3 2 2" xfId="18049"/>
    <cellStyle name="40 % – Zvýraznění6 4 3 3 2 3" xfId="29459"/>
    <cellStyle name="40 % – Zvýraznění6 4 3 3 2 4" xfId="40836"/>
    <cellStyle name="40 % – Zvýraznění6 4 3 3 3" xfId="21994"/>
    <cellStyle name="40 % – Zvýraznění6 4 3 3 3 2" xfId="33377"/>
    <cellStyle name="40 % – Zvýraznění6 4 3 3 3 3" xfId="44754"/>
    <cellStyle name="40 % – Zvýraznění6 4 3 3 4" xfId="14371"/>
    <cellStyle name="40 % – Zvýraznění6 4 3 3 5" xfId="25787"/>
    <cellStyle name="40 % – Zvýraznění6 4 3 3 6" xfId="37162"/>
    <cellStyle name="40 % – Zvýraznění6 4 3 4" xfId="5692"/>
    <cellStyle name="40 % – Zvýraznění6 4 3 4 2" xfId="10585"/>
    <cellStyle name="40 % – Zvýraznění6 4 3 4 2 2" xfId="18050"/>
    <cellStyle name="40 % – Zvýraznění6 4 3 4 2 3" xfId="29460"/>
    <cellStyle name="40 % – Zvýraznění6 4 3 4 2 4" xfId="40837"/>
    <cellStyle name="40 % – Zvýraznění6 4 3 4 3" xfId="21995"/>
    <cellStyle name="40 % – Zvýraznění6 4 3 4 3 2" xfId="33378"/>
    <cellStyle name="40 % – Zvýraznění6 4 3 4 3 3" xfId="44755"/>
    <cellStyle name="40 % – Zvýraznění6 4 3 4 4" xfId="14372"/>
    <cellStyle name="40 % – Zvýraznění6 4 3 4 5" xfId="25788"/>
    <cellStyle name="40 % – Zvýraznění6 4 3 4 6" xfId="37163"/>
    <cellStyle name="40 % – Zvýraznění6 4 3 5" xfId="5693"/>
    <cellStyle name="40 % – Zvýraznění6 4 3 5 2" xfId="10586"/>
    <cellStyle name="40 % – Zvýraznění6 4 3 5 2 2" xfId="18704"/>
    <cellStyle name="40 % – Zvýraznění6 4 3 5 2 3" xfId="30098"/>
    <cellStyle name="40 % – Zvýraznění6 4 3 5 2 4" xfId="41475"/>
    <cellStyle name="40 % – Zvýraznění6 4 3 5 3" xfId="21996"/>
    <cellStyle name="40 % – Zvýraznění6 4 3 5 3 2" xfId="33379"/>
    <cellStyle name="40 % – Zvýraznění6 4 3 5 3 3" xfId="44756"/>
    <cellStyle name="40 % – Zvýraznění6 4 3 5 4" xfId="14373"/>
    <cellStyle name="40 % – Zvýraznění6 4 3 5 5" xfId="25789"/>
    <cellStyle name="40 % – Zvýraznění6 4 3 5 6" xfId="37164"/>
    <cellStyle name="40 % – Zvýraznění6 4 3 6" xfId="7558"/>
    <cellStyle name="40 % – Zvýraznění6 4 3 6 2" xfId="11344"/>
    <cellStyle name="40 % – Zvýraznění6 4 3 6 2 2" xfId="18960"/>
    <cellStyle name="40 % – Zvýraznění6 4 3 6 2 3" xfId="30354"/>
    <cellStyle name="40 % – Zvýraznění6 4 3 6 2 4" xfId="41731"/>
    <cellStyle name="40 % – Zvýraznění6 4 3 6 3" xfId="22755"/>
    <cellStyle name="40 % – Zvýraznění6 4 3 6 3 2" xfId="34136"/>
    <cellStyle name="40 % – Zvýraznění6 4 3 6 3 3" xfId="45513"/>
    <cellStyle name="40 % – Zvýraznění6 4 3 6 4" xfId="15129"/>
    <cellStyle name="40 % – Zvýraznění6 4 3 6 5" xfId="26544"/>
    <cellStyle name="40 % – Zvýraznění6 4 3 6 6" xfId="37921"/>
    <cellStyle name="40 % – Zvýraznění6 4 3 7" xfId="7601"/>
    <cellStyle name="40 % – Zvýraznění6 4 3 7 2" xfId="15212"/>
    <cellStyle name="40 % – Zvýraznění6 4 3 7 3" xfId="26625"/>
    <cellStyle name="40 % – Zvýraznění6 4 3 7 4" xfId="38002"/>
    <cellStyle name="40 % – Zvýraznění6 4 3 8" xfId="19004"/>
    <cellStyle name="40 % – Zvýraznění6 4 3 8 2" xfId="30395"/>
    <cellStyle name="40 % – Zvýraznění6 4 3 8 3" xfId="41772"/>
    <cellStyle name="40 % – Zvýraznění6 4 3 9" xfId="11389"/>
    <cellStyle name="40 % – Zvýraznění6 4 4" xfId="358"/>
    <cellStyle name="40 % – Zvýraznění6 4 4 10" xfId="22833"/>
    <cellStyle name="40 % – Zvýraznění6 4 4 11" xfId="34208"/>
    <cellStyle name="40 % – Zvýraznění6 4 4 2" xfId="5694"/>
    <cellStyle name="40 % – Zvýraznění6 4 4 2 2" xfId="10587"/>
    <cellStyle name="40 % – Zvýraznění6 4 4 2 2 2" xfId="18051"/>
    <cellStyle name="40 % – Zvýraznění6 4 4 2 2 3" xfId="29461"/>
    <cellStyle name="40 % – Zvýraznění6 4 4 2 2 4" xfId="40838"/>
    <cellStyle name="40 % – Zvýraznění6 4 4 2 3" xfId="21997"/>
    <cellStyle name="40 % – Zvýraznění6 4 4 2 3 2" xfId="33380"/>
    <cellStyle name="40 % – Zvýraznění6 4 4 2 3 3" xfId="44757"/>
    <cellStyle name="40 % – Zvýraznění6 4 4 2 4" xfId="14374"/>
    <cellStyle name="40 % – Zvýraznění6 4 4 2 5" xfId="25790"/>
    <cellStyle name="40 % – Zvýraznění6 4 4 2 6" xfId="37165"/>
    <cellStyle name="40 % – Zvýraznění6 4 4 3" xfId="5695"/>
    <cellStyle name="40 % – Zvýraznění6 4 4 3 2" xfId="10588"/>
    <cellStyle name="40 % – Zvýraznění6 4 4 3 2 2" xfId="18052"/>
    <cellStyle name="40 % – Zvýraznění6 4 4 3 2 3" xfId="29462"/>
    <cellStyle name="40 % – Zvýraznění6 4 4 3 2 4" xfId="40839"/>
    <cellStyle name="40 % – Zvýraznění6 4 4 3 3" xfId="21998"/>
    <cellStyle name="40 % – Zvýraznění6 4 4 3 3 2" xfId="33381"/>
    <cellStyle name="40 % – Zvýraznění6 4 4 3 3 3" xfId="44758"/>
    <cellStyle name="40 % – Zvýraznění6 4 4 3 4" xfId="14375"/>
    <cellStyle name="40 % – Zvýraznění6 4 4 3 5" xfId="25791"/>
    <cellStyle name="40 % – Zvýraznění6 4 4 3 6" xfId="37166"/>
    <cellStyle name="40 % – Zvýraznění6 4 4 4" xfId="5696"/>
    <cellStyle name="40 % – Zvýraznění6 4 4 4 2" xfId="10589"/>
    <cellStyle name="40 % – Zvýraznění6 4 4 4 2 2" xfId="18053"/>
    <cellStyle name="40 % – Zvýraznění6 4 4 4 2 3" xfId="29463"/>
    <cellStyle name="40 % – Zvýraznění6 4 4 4 2 4" xfId="40840"/>
    <cellStyle name="40 % – Zvýraznění6 4 4 4 3" xfId="21999"/>
    <cellStyle name="40 % – Zvýraznění6 4 4 4 3 2" xfId="33382"/>
    <cellStyle name="40 % – Zvýraznění6 4 4 4 3 3" xfId="44759"/>
    <cellStyle name="40 % – Zvýraznění6 4 4 4 4" xfId="14376"/>
    <cellStyle name="40 % – Zvýraznění6 4 4 4 5" xfId="25792"/>
    <cellStyle name="40 % – Zvýraznění6 4 4 4 6" xfId="37167"/>
    <cellStyle name="40 % – Zvýraznění6 4 4 5" xfId="5697"/>
    <cellStyle name="40 % – Zvýraznění6 4 4 5 2" xfId="10590"/>
    <cellStyle name="40 % – Zvýraznění6 4 4 5 2 2" xfId="18680"/>
    <cellStyle name="40 % – Zvýraznění6 4 4 5 2 3" xfId="30074"/>
    <cellStyle name="40 % – Zvýraznění6 4 4 5 2 4" xfId="41451"/>
    <cellStyle name="40 % – Zvýraznění6 4 4 5 3" xfId="22000"/>
    <cellStyle name="40 % – Zvýraznění6 4 4 5 3 2" xfId="33383"/>
    <cellStyle name="40 % – Zvýraznění6 4 4 5 3 3" xfId="44760"/>
    <cellStyle name="40 % – Zvýraznění6 4 4 5 4" xfId="14377"/>
    <cellStyle name="40 % – Zvýraznění6 4 4 5 5" xfId="25793"/>
    <cellStyle name="40 % – Zvýraznění6 4 4 5 6" xfId="37168"/>
    <cellStyle name="40 % – Zvýraznění6 4 4 6" xfId="7559"/>
    <cellStyle name="40 % – Zvýraznění6 4 4 6 2" xfId="11345"/>
    <cellStyle name="40 % – Zvýraznění6 4 4 6 2 2" xfId="18961"/>
    <cellStyle name="40 % – Zvýraznění6 4 4 6 2 3" xfId="30355"/>
    <cellStyle name="40 % – Zvýraznění6 4 4 6 2 4" xfId="41732"/>
    <cellStyle name="40 % – Zvýraznění6 4 4 6 3" xfId="22756"/>
    <cellStyle name="40 % – Zvýraznění6 4 4 6 3 2" xfId="34137"/>
    <cellStyle name="40 % – Zvýraznění6 4 4 6 3 3" xfId="45514"/>
    <cellStyle name="40 % – Zvýraznění6 4 4 6 4" xfId="15130"/>
    <cellStyle name="40 % – Zvýraznění6 4 4 6 5" xfId="26545"/>
    <cellStyle name="40 % – Zvýraznění6 4 4 6 6" xfId="37922"/>
    <cellStyle name="40 % – Zvýraznění6 4 4 7" xfId="7629"/>
    <cellStyle name="40 % – Zvýraznění6 4 4 7 2" xfId="15240"/>
    <cellStyle name="40 % – Zvýraznění6 4 4 7 3" xfId="26653"/>
    <cellStyle name="40 % – Zvýraznění6 4 4 7 4" xfId="38030"/>
    <cellStyle name="40 % – Zvýraznění6 4 4 8" xfId="19032"/>
    <cellStyle name="40 % – Zvýraznění6 4 4 8 2" xfId="30423"/>
    <cellStyle name="40 % – Zvýraznění6 4 4 8 3" xfId="41800"/>
    <cellStyle name="40 % – Zvýraznění6 4 4 9" xfId="11417"/>
    <cellStyle name="40 % – Zvýraznění6 4 5" xfId="576"/>
    <cellStyle name="40 % – Zvýraznění6 4 5 10" xfId="34387"/>
    <cellStyle name="40 % – Zvýraznění6 4 5 2" xfId="5698"/>
    <cellStyle name="40 % – Zvýraznění6 4 5 2 2" xfId="10591"/>
    <cellStyle name="40 % – Zvýraznění6 4 5 2 2 2" xfId="18054"/>
    <cellStyle name="40 % – Zvýraznění6 4 5 2 2 3" xfId="29464"/>
    <cellStyle name="40 % – Zvýraznění6 4 5 2 2 4" xfId="40841"/>
    <cellStyle name="40 % – Zvýraznění6 4 5 2 3" xfId="22001"/>
    <cellStyle name="40 % – Zvýraznění6 4 5 2 3 2" xfId="33384"/>
    <cellStyle name="40 % – Zvýraznění6 4 5 2 3 3" xfId="44761"/>
    <cellStyle name="40 % – Zvýraznění6 4 5 2 4" xfId="14378"/>
    <cellStyle name="40 % – Zvýraznění6 4 5 2 5" xfId="25794"/>
    <cellStyle name="40 % – Zvýraznění6 4 5 2 6" xfId="37169"/>
    <cellStyle name="40 % – Zvýraznění6 4 5 3" xfId="5699"/>
    <cellStyle name="40 % – Zvýraznění6 4 5 3 2" xfId="10592"/>
    <cellStyle name="40 % – Zvýraznění6 4 5 3 2 2" xfId="18055"/>
    <cellStyle name="40 % – Zvýraznění6 4 5 3 2 3" xfId="29465"/>
    <cellStyle name="40 % – Zvýraznění6 4 5 3 2 4" xfId="40842"/>
    <cellStyle name="40 % – Zvýraznění6 4 5 3 3" xfId="22002"/>
    <cellStyle name="40 % – Zvýraznění6 4 5 3 3 2" xfId="33385"/>
    <cellStyle name="40 % – Zvýraznění6 4 5 3 3 3" xfId="44762"/>
    <cellStyle name="40 % – Zvýraznění6 4 5 3 4" xfId="14379"/>
    <cellStyle name="40 % – Zvýraznění6 4 5 3 5" xfId="25795"/>
    <cellStyle name="40 % – Zvýraznění6 4 5 3 6" xfId="37170"/>
    <cellStyle name="40 % – Zvýraznění6 4 5 4" xfId="5700"/>
    <cellStyle name="40 % – Zvýraznění6 4 5 4 2" xfId="10593"/>
    <cellStyle name="40 % – Zvýraznění6 4 5 4 2 2" xfId="18056"/>
    <cellStyle name="40 % – Zvýraznění6 4 5 4 2 3" xfId="29466"/>
    <cellStyle name="40 % – Zvýraznění6 4 5 4 2 4" xfId="40843"/>
    <cellStyle name="40 % – Zvýraznění6 4 5 4 3" xfId="22003"/>
    <cellStyle name="40 % – Zvýraznění6 4 5 4 3 2" xfId="33386"/>
    <cellStyle name="40 % – Zvýraznění6 4 5 4 3 3" xfId="44763"/>
    <cellStyle name="40 % – Zvýraznění6 4 5 4 4" xfId="14380"/>
    <cellStyle name="40 % – Zvýraznění6 4 5 4 5" xfId="25796"/>
    <cellStyle name="40 % – Zvýraznění6 4 5 4 6" xfId="37171"/>
    <cellStyle name="40 % – Zvýraznění6 4 5 5" xfId="5701"/>
    <cellStyle name="40 % – Zvýraznění6 4 5 5 2" xfId="10594"/>
    <cellStyle name="40 % – Zvýraznění6 4 5 5 2 2" xfId="18767"/>
    <cellStyle name="40 % – Zvýraznění6 4 5 5 2 3" xfId="30161"/>
    <cellStyle name="40 % – Zvýraznění6 4 5 5 2 4" xfId="41538"/>
    <cellStyle name="40 % – Zvýraznění6 4 5 5 3" xfId="22004"/>
    <cellStyle name="40 % – Zvýraznění6 4 5 5 3 2" xfId="33387"/>
    <cellStyle name="40 % – Zvýraznění6 4 5 5 3 3" xfId="44764"/>
    <cellStyle name="40 % – Zvýraznění6 4 5 5 4" xfId="14381"/>
    <cellStyle name="40 % – Zvýraznění6 4 5 5 5" xfId="25797"/>
    <cellStyle name="40 % – Zvýraznění6 4 5 5 6" xfId="37172"/>
    <cellStyle name="40 % – Zvýraznění6 4 5 6" xfId="7809"/>
    <cellStyle name="40 % – Zvýraznění6 4 5 6 2" xfId="15305"/>
    <cellStyle name="40 % – Zvýraznění6 4 5 6 3" xfId="26718"/>
    <cellStyle name="40 % – Zvýraznění6 4 5 6 4" xfId="38095"/>
    <cellStyle name="40 % – Zvýraznění6 4 5 7" xfId="19212"/>
    <cellStyle name="40 % – Zvýraznění6 4 5 7 2" xfId="30602"/>
    <cellStyle name="40 % – Zvýraznění6 4 5 7 3" xfId="41979"/>
    <cellStyle name="40 % – Zvýraznění6 4 5 8" xfId="11596"/>
    <cellStyle name="40 % – Zvýraznění6 4 5 9" xfId="23012"/>
    <cellStyle name="40 % – Zvýraznění6 4 6" xfId="5702"/>
    <cellStyle name="40 % – Zvýraznění6 4 6 2" xfId="5703"/>
    <cellStyle name="40 % – Zvýraznění6 4 6 2 2" xfId="10596"/>
    <cellStyle name="40 % – Zvýraznění6 4 6 2 2 2" xfId="18057"/>
    <cellStyle name="40 % – Zvýraznění6 4 6 2 2 3" xfId="29467"/>
    <cellStyle name="40 % – Zvýraznění6 4 6 2 2 4" xfId="40844"/>
    <cellStyle name="40 % – Zvýraznění6 4 6 2 3" xfId="22006"/>
    <cellStyle name="40 % – Zvýraznění6 4 6 2 3 2" xfId="33389"/>
    <cellStyle name="40 % – Zvýraznění6 4 6 2 3 3" xfId="44766"/>
    <cellStyle name="40 % – Zvýraznění6 4 6 2 4" xfId="14383"/>
    <cellStyle name="40 % – Zvýraznění6 4 6 2 5" xfId="25799"/>
    <cellStyle name="40 % – Zvýraznění6 4 6 2 6" xfId="37174"/>
    <cellStyle name="40 % – Zvýraznění6 4 6 3" xfId="5704"/>
    <cellStyle name="40 % – Zvýraznění6 4 6 3 2" xfId="10597"/>
    <cellStyle name="40 % – Zvýraznění6 4 6 3 2 2" xfId="18058"/>
    <cellStyle name="40 % – Zvýraznění6 4 6 3 2 3" xfId="29468"/>
    <cellStyle name="40 % – Zvýraznění6 4 6 3 2 4" xfId="40845"/>
    <cellStyle name="40 % – Zvýraznění6 4 6 3 3" xfId="22007"/>
    <cellStyle name="40 % – Zvýraznění6 4 6 3 3 2" xfId="33390"/>
    <cellStyle name="40 % – Zvýraznění6 4 6 3 3 3" xfId="44767"/>
    <cellStyle name="40 % – Zvýraznění6 4 6 3 4" xfId="14384"/>
    <cellStyle name="40 % – Zvýraznění6 4 6 3 5" xfId="25800"/>
    <cellStyle name="40 % – Zvýraznění6 4 6 3 6" xfId="37175"/>
    <cellStyle name="40 % – Zvýraznění6 4 6 4" xfId="5705"/>
    <cellStyle name="40 % – Zvýraznění6 4 6 4 2" xfId="10598"/>
    <cellStyle name="40 % – Zvýraznění6 4 6 4 2 2" xfId="18059"/>
    <cellStyle name="40 % – Zvýraznění6 4 6 4 2 3" xfId="29469"/>
    <cellStyle name="40 % – Zvýraznění6 4 6 4 2 4" xfId="40846"/>
    <cellStyle name="40 % – Zvýraznění6 4 6 4 3" xfId="22008"/>
    <cellStyle name="40 % – Zvýraznění6 4 6 4 3 2" xfId="33391"/>
    <cellStyle name="40 % – Zvýraznění6 4 6 4 3 3" xfId="44768"/>
    <cellStyle name="40 % – Zvýraznění6 4 6 4 4" xfId="14385"/>
    <cellStyle name="40 % – Zvýraznění6 4 6 4 5" xfId="25801"/>
    <cellStyle name="40 % – Zvýraznění6 4 6 4 6" xfId="37176"/>
    <cellStyle name="40 % – Zvýraznění6 4 6 5" xfId="10595"/>
    <cellStyle name="40 % – Zvýraznění6 4 6 5 2" xfId="15680"/>
    <cellStyle name="40 % – Zvýraznění6 4 6 5 3" xfId="27090"/>
    <cellStyle name="40 % – Zvýraznění6 4 6 5 4" xfId="38467"/>
    <cellStyle name="40 % – Zvýraznění6 4 6 6" xfId="22005"/>
    <cellStyle name="40 % – Zvýraznění6 4 6 6 2" xfId="33388"/>
    <cellStyle name="40 % – Zvýraznění6 4 6 6 3" xfId="44765"/>
    <cellStyle name="40 % – Zvýraznění6 4 6 7" xfId="14382"/>
    <cellStyle name="40 % – Zvýraznění6 4 6 8" xfId="25798"/>
    <cellStyle name="40 % – Zvýraznění6 4 6 9" xfId="37173"/>
    <cellStyle name="40 % – Zvýraznění6 4 7" xfId="5706"/>
    <cellStyle name="40 % – Zvýraznění6 4 7 2" xfId="5707"/>
    <cellStyle name="40 % – Zvýraznění6 4 7 2 2" xfId="10600"/>
    <cellStyle name="40 % – Zvýraznění6 4 7 2 2 2" xfId="18060"/>
    <cellStyle name="40 % – Zvýraznění6 4 7 2 2 3" xfId="29470"/>
    <cellStyle name="40 % – Zvýraznění6 4 7 2 2 4" xfId="40847"/>
    <cellStyle name="40 % – Zvýraznění6 4 7 2 3" xfId="22010"/>
    <cellStyle name="40 % – Zvýraznění6 4 7 2 3 2" xfId="33393"/>
    <cellStyle name="40 % – Zvýraznění6 4 7 2 3 3" xfId="44770"/>
    <cellStyle name="40 % – Zvýraznění6 4 7 2 4" xfId="14387"/>
    <cellStyle name="40 % – Zvýraznění6 4 7 2 5" xfId="25803"/>
    <cellStyle name="40 % – Zvýraznění6 4 7 2 6" xfId="37178"/>
    <cellStyle name="40 % – Zvýraznění6 4 7 3" xfId="5708"/>
    <cellStyle name="40 % – Zvýraznění6 4 7 3 2" xfId="10601"/>
    <cellStyle name="40 % – Zvýraznění6 4 7 3 2 2" xfId="18061"/>
    <cellStyle name="40 % – Zvýraznění6 4 7 3 2 3" xfId="29471"/>
    <cellStyle name="40 % – Zvýraznění6 4 7 3 2 4" xfId="40848"/>
    <cellStyle name="40 % – Zvýraznění6 4 7 3 3" xfId="22011"/>
    <cellStyle name="40 % – Zvýraznění6 4 7 3 3 2" xfId="33394"/>
    <cellStyle name="40 % – Zvýraznění6 4 7 3 3 3" xfId="44771"/>
    <cellStyle name="40 % – Zvýraznění6 4 7 3 4" xfId="14388"/>
    <cellStyle name="40 % – Zvýraznění6 4 7 3 5" xfId="25804"/>
    <cellStyle name="40 % – Zvýraznění6 4 7 3 6" xfId="37179"/>
    <cellStyle name="40 % – Zvýraznění6 4 7 4" xfId="5709"/>
    <cellStyle name="40 % – Zvýraznění6 4 7 4 2" xfId="10602"/>
    <cellStyle name="40 % – Zvýraznění6 4 7 4 2 2" xfId="18062"/>
    <cellStyle name="40 % – Zvýraznění6 4 7 4 2 3" xfId="29472"/>
    <cellStyle name="40 % – Zvýraznění6 4 7 4 2 4" xfId="40849"/>
    <cellStyle name="40 % – Zvýraznění6 4 7 4 3" xfId="22012"/>
    <cellStyle name="40 % – Zvýraznění6 4 7 4 3 2" xfId="33395"/>
    <cellStyle name="40 % – Zvýraznění6 4 7 4 3 3" xfId="44772"/>
    <cellStyle name="40 % – Zvýraznění6 4 7 4 4" xfId="14389"/>
    <cellStyle name="40 % – Zvýraznění6 4 7 4 5" xfId="25805"/>
    <cellStyle name="40 % – Zvýraznění6 4 7 4 6" xfId="37180"/>
    <cellStyle name="40 % – Zvýraznění6 4 7 5" xfId="10599"/>
    <cellStyle name="40 % – Zvýraznění6 4 7 5 2" xfId="15559"/>
    <cellStyle name="40 % – Zvýraznění6 4 7 5 3" xfId="26970"/>
    <cellStyle name="40 % – Zvýraznění6 4 7 5 4" xfId="38347"/>
    <cellStyle name="40 % – Zvýraznění6 4 7 6" xfId="22009"/>
    <cellStyle name="40 % – Zvýraznění6 4 7 6 2" xfId="33392"/>
    <cellStyle name="40 % – Zvýraznění6 4 7 6 3" xfId="44769"/>
    <cellStyle name="40 % – Zvýraznění6 4 7 7" xfId="14386"/>
    <cellStyle name="40 % – Zvýraznění6 4 7 8" xfId="25802"/>
    <cellStyle name="40 % – Zvýraznění6 4 7 9" xfId="37177"/>
    <cellStyle name="40 % – Zvýraznění6 4 8" xfId="5710"/>
    <cellStyle name="40 % – Zvýraznění6 4 8 2" xfId="5711"/>
    <cellStyle name="40 % – Zvýraznění6 4 8 2 2" xfId="10604"/>
    <cellStyle name="40 % – Zvýraznění6 4 8 2 2 2" xfId="18063"/>
    <cellStyle name="40 % – Zvýraznění6 4 8 2 2 3" xfId="29473"/>
    <cellStyle name="40 % – Zvýraznění6 4 8 2 2 4" xfId="40850"/>
    <cellStyle name="40 % – Zvýraznění6 4 8 2 3" xfId="22014"/>
    <cellStyle name="40 % – Zvýraznění6 4 8 2 3 2" xfId="33397"/>
    <cellStyle name="40 % – Zvýraznění6 4 8 2 3 3" xfId="44774"/>
    <cellStyle name="40 % – Zvýraznění6 4 8 2 4" xfId="14391"/>
    <cellStyle name="40 % – Zvýraznění6 4 8 2 5" xfId="25807"/>
    <cellStyle name="40 % – Zvýraznění6 4 8 2 6" xfId="37182"/>
    <cellStyle name="40 % – Zvýraznění6 4 8 3" xfId="5712"/>
    <cellStyle name="40 % – Zvýraznění6 4 8 3 2" xfId="10605"/>
    <cellStyle name="40 % – Zvýraznění6 4 8 3 2 2" xfId="18064"/>
    <cellStyle name="40 % – Zvýraznění6 4 8 3 2 3" xfId="29474"/>
    <cellStyle name="40 % – Zvýraznění6 4 8 3 2 4" xfId="40851"/>
    <cellStyle name="40 % – Zvýraznění6 4 8 3 3" xfId="22015"/>
    <cellStyle name="40 % – Zvýraznění6 4 8 3 3 2" xfId="33398"/>
    <cellStyle name="40 % – Zvýraznění6 4 8 3 3 3" xfId="44775"/>
    <cellStyle name="40 % – Zvýraznění6 4 8 3 4" xfId="14392"/>
    <cellStyle name="40 % – Zvýraznění6 4 8 3 5" xfId="25808"/>
    <cellStyle name="40 % – Zvýraznění6 4 8 3 6" xfId="37183"/>
    <cellStyle name="40 % – Zvýraznění6 4 8 4" xfId="5713"/>
    <cellStyle name="40 % – Zvýraznění6 4 8 4 2" xfId="10606"/>
    <cellStyle name="40 % – Zvýraznění6 4 8 4 2 2" xfId="18065"/>
    <cellStyle name="40 % – Zvýraznění6 4 8 4 2 3" xfId="29475"/>
    <cellStyle name="40 % – Zvýraznění6 4 8 4 2 4" xfId="40852"/>
    <cellStyle name="40 % – Zvýraznění6 4 8 4 3" xfId="22016"/>
    <cellStyle name="40 % – Zvýraznění6 4 8 4 3 2" xfId="33399"/>
    <cellStyle name="40 % – Zvýraznění6 4 8 4 3 3" xfId="44776"/>
    <cellStyle name="40 % – Zvýraznění6 4 8 4 4" xfId="14393"/>
    <cellStyle name="40 % – Zvýraznění6 4 8 4 5" xfId="25809"/>
    <cellStyle name="40 % – Zvýraznění6 4 8 4 6" xfId="37184"/>
    <cellStyle name="40 % – Zvýraznění6 4 8 5" xfId="10603"/>
    <cellStyle name="40 % – Zvýraznění6 4 8 5 2" xfId="15738"/>
    <cellStyle name="40 % – Zvýraznění6 4 8 5 3" xfId="27148"/>
    <cellStyle name="40 % – Zvýraznění6 4 8 5 4" xfId="38525"/>
    <cellStyle name="40 % – Zvýraznění6 4 8 6" xfId="22013"/>
    <cellStyle name="40 % – Zvýraznění6 4 8 6 2" xfId="33396"/>
    <cellStyle name="40 % – Zvýraznění6 4 8 6 3" xfId="44773"/>
    <cellStyle name="40 % – Zvýraznění6 4 8 7" xfId="14390"/>
    <cellStyle name="40 % – Zvýraznění6 4 8 8" xfId="25806"/>
    <cellStyle name="40 % – Zvýraznění6 4 8 9" xfId="37181"/>
    <cellStyle name="40 % – Zvýraznění6 4 9" xfId="5714"/>
    <cellStyle name="40 % – Zvýraznění6 4 9 2" xfId="5715"/>
    <cellStyle name="40 % – Zvýraznění6 4 9 2 2" xfId="10608"/>
    <cellStyle name="40 % – Zvýraznění6 4 9 2 2 2" xfId="18066"/>
    <cellStyle name="40 % – Zvýraznění6 4 9 2 2 3" xfId="29476"/>
    <cellStyle name="40 % – Zvýraznění6 4 9 2 2 4" xfId="40853"/>
    <cellStyle name="40 % – Zvýraznění6 4 9 2 3" xfId="22018"/>
    <cellStyle name="40 % – Zvýraznění6 4 9 2 3 2" xfId="33401"/>
    <cellStyle name="40 % – Zvýraznění6 4 9 2 3 3" xfId="44778"/>
    <cellStyle name="40 % – Zvýraznění6 4 9 2 4" xfId="14395"/>
    <cellStyle name="40 % – Zvýraznění6 4 9 2 5" xfId="25811"/>
    <cellStyle name="40 % – Zvýraznění6 4 9 2 6" xfId="37186"/>
    <cellStyle name="40 % – Zvýraznění6 4 9 3" xfId="5716"/>
    <cellStyle name="40 % – Zvýraznění6 4 9 3 2" xfId="10609"/>
    <cellStyle name="40 % – Zvýraznění6 4 9 3 2 2" xfId="18067"/>
    <cellStyle name="40 % – Zvýraznění6 4 9 3 2 3" xfId="29477"/>
    <cellStyle name="40 % – Zvýraznění6 4 9 3 2 4" xfId="40854"/>
    <cellStyle name="40 % – Zvýraznění6 4 9 3 3" xfId="22019"/>
    <cellStyle name="40 % – Zvýraznění6 4 9 3 3 2" xfId="33402"/>
    <cellStyle name="40 % – Zvýraznění6 4 9 3 3 3" xfId="44779"/>
    <cellStyle name="40 % – Zvýraznění6 4 9 3 4" xfId="14396"/>
    <cellStyle name="40 % – Zvýraznění6 4 9 3 5" xfId="25812"/>
    <cellStyle name="40 % – Zvýraznění6 4 9 3 6" xfId="37187"/>
    <cellStyle name="40 % – Zvýraznění6 4 9 4" xfId="5717"/>
    <cellStyle name="40 % – Zvýraznění6 4 9 4 2" xfId="10610"/>
    <cellStyle name="40 % – Zvýraznění6 4 9 4 2 2" xfId="18068"/>
    <cellStyle name="40 % – Zvýraznění6 4 9 4 2 3" xfId="29478"/>
    <cellStyle name="40 % – Zvýraznění6 4 9 4 2 4" xfId="40855"/>
    <cellStyle name="40 % – Zvýraznění6 4 9 4 3" xfId="22020"/>
    <cellStyle name="40 % – Zvýraznění6 4 9 4 3 2" xfId="33403"/>
    <cellStyle name="40 % – Zvýraznění6 4 9 4 3 3" xfId="44780"/>
    <cellStyle name="40 % – Zvýraznění6 4 9 4 4" xfId="14397"/>
    <cellStyle name="40 % – Zvýraznění6 4 9 4 5" xfId="25813"/>
    <cellStyle name="40 % – Zvýraznění6 4 9 4 6" xfId="37188"/>
    <cellStyle name="40 % – Zvýraznění6 4 9 5" xfId="10607"/>
    <cellStyle name="40 % – Zvýraznění6 4 9 5 2" xfId="15820"/>
    <cellStyle name="40 % – Zvýraznění6 4 9 5 3" xfId="27230"/>
    <cellStyle name="40 % – Zvýraznění6 4 9 5 4" xfId="38607"/>
    <cellStyle name="40 % – Zvýraznění6 4 9 6" xfId="22017"/>
    <cellStyle name="40 % – Zvýraznění6 4 9 6 2" xfId="33400"/>
    <cellStyle name="40 % – Zvýraznění6 4 9 6 3" xfId="44777"/>
    <cellStyle name="40 % – Zvýraznění6 4 9 7" xfId="14394"/>
    <cellStyle name="40 % – Zvýraznění6 4 9 8" xfId="25810"/>
    <cellStyle name="40 % – Zvýraznění6 4 9 9" xfId="37185"/>
    <cellStyle name="40 % – Zvýraznění6 5" xfId="577"/>
    <cellStyle name="40 % – Zvýraznění6 5 10" xfId="5718"/>
    <cellStyle name="40 % – Zvýraznění6 5 10 2" xfId="10611"/>
    <cellStyle name="40 % – Zvýraznění6 5 10 2 2" xfId="18069"/>
    <cellStyle name="40 % – Zvýraznění6 5 10 2 3" xfId="29479"/>
    <cellStyle name="40 % – Zvýraznění6 5 10 2 4" xfId="40856"/>
    <cellStyle name="40 % – Zvýraznění6 5 10 3" xfId="22021"/>
    <cellStyle name="40 % – Zvýraznění6 5 10 3 2" xfId="33404"/>
    <cellStyle name="40 % – Zvýraznění6 5 10 3 3" xfId="44781"/>
    <cellStyle name="40 % – Zvýraznění6 5 10 4" xfId="14398"/>
    <cellStyle name="40 % – Zvýraznění6 5 10 5" xfId="25814"/>
    <cellStyle name="40 % – Zvýraznění6 5 10 6" xfId="37189"/>
    <cellStyle name="40 % – Zvýraznění6 5 11" xfId="5719"/>
    <cellStyle name="40 % – Zvýraznění6 5 11 2" xfId="10612"/>
    <cellStyle name="40 % – Zvýraznění6 5 11 2 2" xfId="18070"/>
    <cellStyle name="40 % – Zvýraznění6 5 11 2 3" xfId="29480"/>
    <cellStyle name="40 % – Zvýraznění6 5 11 2 4" xfId="40857"/>
    <cellStyle name="40 % – Zvýraznění6 5 11 3" xfId="22022"/>
    <cellStyle name="40 % – Zvýraznění6 5 11 3 2" xfId="33405"/>
    <cellStyle name="40 % – Zvýraznění6 5 11 3 3" xfId="44782"/>
    <cellStyle name="40 % – Zvýraznění6 5 11 4" xfId="14399"/>
    <cellStyle name="40 % – Zvýraznění6 5 11 5" xfId="25815"/>
    <cellStyle name="40 % – Zvýraznění6 5 11 6" xfId="37190"/>
    <cellStyle name="40 % – Zvýraznění6 5 12" xfId="5720"/>
    <cellStyle name="40 % – Zvýraznění6 5 12 2" xfId="10613"/>
    <cellStyle name="40 % – Zvýraznění6 5 12 2 2" xfId="18626"/>
    <cellStyle name="40 % – Zvýraznění6 5 12 2 3" xfId="30020"/>
    <cellStyle name="40 % – Zvýraznění6 5 12 2 4" xfId="41397"/>
    <cellStyle name="40 % – Zvýraznění6 5 12 3" xfId="22023"/>
    <cellStyle name="40 % – Zvýraznění6 5 12 3 2" xfId="33406"/>
    <cellStyle name="40 % – Zvýraznění6 5 12 3 3" xfId="44783"/>
    <cellStyle name="40 % – Zvýraznění6 5 12 4" xfId="14400"/>
    <cellStyle name="40 % – Zvýraznění6 5 12 5" xfId="25816"/>
    <cellStyle name="40 % – Zvýraznění6 5 12 6" xfId="37191"/>
    <cellStyle name="40 % – Zvýraznění6 5 13" xfId="7810"/>
    <cellStyle name="40 % – Zvýraznění6 5 13 2" xfId="15349"/>
    <cellStyle name="40 % – Zvýraznění6 5 13 3" xfId="26762"/>
    <cellStyle name="40 % – Zvýraznění6 5 13 4" xfId="38139"/>
    <cellStyle name="40 % – Zvýraznění6 5 14" xfId="19213"/>
    <cellStyle name="40 % – Zvýraznění6 5 14 2" xfId="30603"/>
    <cellStyle name="40 % – Zvýraznění6 5 14 3" xfId="41980"/>
    <cellStyle name="40 % – Zvýraznění6 5 15" xfId="11597"/>
    <cellStyle name="40 % – Zvýraznění6 5 16" xfId="23013"/>
    <cellStyle name="40 % – Zvýraznění6 5 17" xfId="34388"/>
    <cellStyle name="40 % – Zvýraznění6 5 2" xfId="578"/>
    <cellStyle name="40 % – Zvýraznění6 5 2 10" xfId="34389"/>
    <cellStyle name="40 % – Zvýraznění6 5 2 2" xfId="5721"/>
    <cellStyle name="40 % – Zvýraznění6 5 2 2 2" xfId="10614"/>
    <cellStyle name="40 % – Zvýraznění6 5 2 2 2 2" xfId="18071"/>
    <cellStyle name="40 % – Zvýraznění6 5 2 2 2 3" xfId="29481"/>
    <cellStyle name="40 % – Zvýraznění6 5 2 2 2 4" xfId="40858"/>
    <cellStyle name="40 % – Zvýraznění6 5 2 2 3" xfId="22024"/>
    <cellStyle name="40 % – Zvýraznění6 5 2 2 3 2" xfId="33407"/>
    <cellStyle name="40 % – Zvýraznění6 5 2 2 3 3" xfId="44784"/>
    <cellStyle name="40 % – Zvýraznění6 5 2 2 4" xfId="14401"/>
    <cellStyle name="40 % – Zvýraznění6 5 2 2 5" xfId="25817"/>
    <cellStyle name="40 % – Zvýraznění6 5 2 2 6" xfId="37192"/>
    <cellStyle name="40 % – Zvýraznění6 5 2 3" xfId="5722"/>
    <cellStyle name="40 % – Zvýraznění6 5 2 3 2" xfId="10615"/>
    <cellStyle name="40 % – Zvýraznění6 5 2 3 2 2" xfId="18072"/>
    <cellStyle name="40 % – Zvýraznění6 5 2 3 2 3" xfId="29482"/>
    <cellStyle name="40 % – Zvýraznění6 5 2 3 2 4" xfId="40859"/>
    <cellStyle name="40 % – Zvýraznění6 5 2 3 3" xfId="22025"/>
    <cellStyle name="40 % – Zvýraznění6 5 2 3 3 2" xfId="33408"/>
    <cellStyle name="40 % – Zvýraznění6 5 2 3 3 3" xfId="44785"/>
    <cellStyle name="40 % – Zvýraznění6 5 2 3 4" xfId="14402"/>
    <cellStyle name="40 % – Zvýraznění6 5 2 3 5" xfId="25818"/>
    <cellStyle name="40 % – Zvýraznění6 5 2 3 6" xfId="37193"/>
    <cellStyle name="40 % – Zvýraznění6 5 2 4" xfId="5723"/>
    <cellStyle name="40 % – Zvýraznění6 5 2 4 2" xfId="10616"/>
    <cellStyle name="40 % – Zvýraznění6 5 2 4 2 2" xfId="18073"/>
    <cellStyle name="40 % – Zvýraznění6 5 2 4 2 3" xfId="29483"/>
    <cellStyle name="40 % – Zvýraznění6 5 2 4 2 4" xfId="40860"/>
    <cellStyle name="40 % – Zvýraznění6 5 2 4 3" xfId="22026"/>
    <cellStyle name="40 % – Zvýraznění6 5 2 4 3 2" xfId="33409"/>
    <cellStyle name="40 % – Zvýraznění6 5 2 4 3 3" xfId="44786"/>
    <cellStyle name="40 % – Zvýraznění6 5 2 4 4" xfId="14403"/>
    <cellStyle name="40 % – Zvýraznění6 5 2 4 5" xfId="25819"/>
    <cellStyle name="40 % – Zvýraznění6 5 2 4 6" xfId="37194"/>
    <cellStyle name="40 % – Zvýraznění6 5 2 5" xfId="5724"/>
    <cellStyle name="40 % – Zvýraznění6 5 2 5 2" xfId="10617"/>
    <cellStyle name="40 % – Zvýraznění6 5 2 5 2 2" xfId="18599"/>
    <cellStyle name="40 % – Zvýraznění6 5 2 5 2 3" xfId="29993"/>
    <cellStyle name="40 % – Zvýraznění6 5 2 5 2 4" xfId="41370"/>
    <cellStyle name="40 % – Zvýraznění6 5 2 5 3" xfId="22027"/>
    <cellStyle name="40 % – Zvýraznění6 5 2 5 3 2" xfId="33410"/>
    <cellStyle name="40 % – Zvýraznění6 5 2 5 3 3" xfId="44787"/>
    <cellStyle name="40 % – Zvýraznění6 5 2 5 4" xfId="14404"/>
    <cellStyle name="40 % – Zvýraznění6 5 2 5 5" xfId="25820"/>
    <cellStyle name="40 % – Zvýraznění6 5 2 5 6" xfId="37195"/>
    <cellStyle name="40 % – Zvýraznění6 5 2 6" xfId="7811"/>
    <cellStyle name="40 % – Zvýraznění6 5 2 6 2" xfId="15423"/>
    <cellStyle name="40 % – Zvýraznění6 5 2 6 3" xfId="26836"/>
    <cellStyle name="40 % – Zvýraznění6 5 2 6 4" xfId="38213"/>
    <cellStyle name="40 % – Zvýraznění6 5 2 7" xfId="19214"/>
    <cellStyle name="40 % – Zvýraznění6 5 2 7 2" xfId="30604"/>
    <cellStyle name="40 % – Zvýraznění6 5 2 7 3" xfId="41981"/>
    <cellStyle name="40 % – Zvýraznění6 5 2 8" xfId="11598"/>
    <cellStyle name="40 % – Zvýraznění6 5 2 9" xfId="23014"/>
    <cellStyle name="40 % – Zvýraznění6 5 3" xfId="579"/>
    <cellStyle name="40 % – Zvýraznění6 5 3 10" xfId="34390"/>
    <cellStyle name="40 % – Zvýraznění6 5 3 2" xfId="5725"/>
    <cellStyle name="40 % – Zvýraznění6 5 3 2 2" xfId="10618"/>
    <cellStyle name="40 % – Zvýraznění6 5 3 2 2 2" xfId="18074"/>
    <cellStyle name="40 % – Zvýraznění6 5 3 2 2 3" xfId="29484"/>
    <cellStyle name="40 % – Zvýraznění6 5 3 2 2 4" xfId="40861"/>
    <cellStyle name="40 % – Zvýraznění6 5 3 2 3" xfId="22028"/>
    <cellStyle name="40 % – Zvýraznění6 5 3 2 3 2" xfId="33411"/>
    <cellStyle name="40 % – Zvýraznění6 5 3 2 3 3" xfId="44788"/>
    <cellStyle name="40 % – Zvýraznění6 5 3 2 4" xfId="14405"/>
    <cellStyle name="40 % – Zvýraznění6 5 3 2 5" xfId="25821"/>
    <cellStyle name="40 % – Zvýraznění6 5 3 2 6" xfId="37196"/>
    <cellStyle name="40 % – Zvýraznění6 5 3 3" xfId="5726"/>
    <cellStyle name="40 % – Zvýraznění6 5 3 3 2" xfId="10619"/>
    <cellStyle name="40 % – Zvýraznění6 5 3 3 2 2" xfId="18075"/>
    <cellStyle name="40 % – Zvýraznění6 5 3 3 2 3" xfId="29485"/>
    <cellStyle name="40 % – Zvýraznění6 5 3 3 2 4" xfId="40862"/>
    <cellStyle name="40 % – Zvýraznění6 5 3 3 3" xfId="22029"/>
    <cellStyle name="40 % – Zvýraznění6 5 3 3 3 2" xfId="33412"/>
    <cellStyle name="40 % – Zvýraznění6 5 3 3 3 3" xfId="44789"/>
    <cellStyle name="40 % – Zvýraznění6 5 3 3 4" xfId="14406"/>
    <cellStyle name="40 % – Zvýraznění6 5 3 3 5" xfId="25822"/>
    <cellStyle name="40 % – Zvýraznění6 5 3 3 6" xfId="37197"/>
    <cellStyle name="40 % – Zvýraznění6 5 3 4" xfId="5727"/>
    <cellStyle name="40 % – Zvýraznění6 5 3 4 2" xfId="10620"/>
    <cellStyle name="40 % – Zvýraznění6 5 3 4 2 2" xfId="18076"/>
    <cellStyle name="40 % – Zvýraznění6 5 3 4 2 3" xfId="29486"/>
    <cellStyle name="40 % – Zvýraznění6 5 3 4 2 4" xfId="40863"/>
    <cellStyle name="40 % – Zvýraznění6 5 3 4 3" xfId="22030"/>
    <cellStyle name="40 % – Zvýraznění6 5 3 4 3 2" xfId="33413"/>
    <cellStyle name="40 % – Zvýraznění6 5 3 4 3 3" xfId="44790"/>
    <cellStyle name="40 % – Zvýraznění6 5 3 4 4" xfId="14407"/>
    <cellStyle name="40 % – Zvýraznění6 5 3 4 5" xfId="25823"/>
    <cellStyle name="40 % – Zvýraznění6 5 3 4 6" xfId="37198"/>
    <cellStyle name="40 % – Zvýraznění6 5 3 5" xfId="5728"/>
    <cellStyle name="40 % – Zvýraznění6 5 3 5 2" xfId="10621"/>
    <cellStyle name="40 % – Zvýraznění6 5 3 5 2 2" xfId="18725"/>
    <cellStyle name="40 % – Zvýraznění6 5 3 5 2 3" xfId="30119"/>
    <cellStyle name="40 % – Zvýraznění6 5 3 5 2 4" xfId="41496"/>
    <cellStyle name="40 % – Zvýraznění6 5 3 5 3" xfId="22031"/>
    <cellStyle name="40 % – Zvýraznění6 5 3 5 3 2" xfId="33414"/>
    <cellStyle name="40 % – Zvýraznění6 5 3 5 3 3" xfId="44791"/>
    <cellStyle name="40 % – Zvýraznění6 5 3 5 4" xfId="14408"/>
    <cellStyle name="40 % – Zvýraznění6 5 3 5 5" xfId="25824"/>
    <cellStyle name="40 % – Zvýraznění6 5 3 5 6" xfId="37199"/>
    <cellStyle name="40 % – Zvýraznění6 5 3 6" xfId="7812"/>
    <cellStyle name="40 % – Zvýraznění6 5 3 6 2" xfId="15350"/>
    <cellStyle name="40 % – Zvýraznění6 5 3 6 3" xfId="26763"/>
    <cellStyle name="40 % – Zvýraznění6 5 3 6 4" xfId="38140"/>
    <cellStyle name="40 % – Zvýraznění6 5 3 7" xfId="19215"/>
    <cellStyle name="40 % – Zvýraznění6 5 3 7 2" xfId="30605"/>
    <cellStyle name="40 % – Zvýraznění6 5 3 7 3" xfId="41982"/>
    <cellStyle name="40 % – Zvýraznění6 5 3 8" xfId="11599"/>
    <cellStyle name="40 % – Zvýraznění6 5 3 9" xfId="23015"/>
    <cellStyle name="40 % – Zvýraznění6 5 4" xfId="5729"/>
    <cellStyle name="40 % – Zvýraznění6 5 4 2" xfId="5730"/>
    <cellStyle name="40 % – Zvýraznění6 5 4 2 2" xfId="10623"/>
    <cellStyle name="40 % – Zvýraznění6 5 4 2 2 2" xfId="18077"/>
    <cellStyle name="40 % – Zvýraznění6 5 4 2 2 3" xfId="29487"/>
    <cellStyle name="40 % – Zvýraznění6 5 4 2 2 4" xfId="40864"/>
    <cellStyle name="40 % – Zvýraznění6 5 4 2 3" xfId="22033"/>
    <cellStyle name="40 % – Zvýraznění6 5 4 2 3 2" xfId="33416"/>
    <cellStyle name="40 % – Zvýraznění6 5 4 2 3 3" xfId="44793"/>
    <cellStyle name="40 % – Zvýraznění6 5 4 2 4" xfId="14410"/>
    <cellStyle name="40 % – Zvýraznění6 5 4 2 5" xfId="25826"/>
    <cellStyle name="40 % – Zvýraznění6 5 4 2 6" xfId="37201"/>
    <cellStyle name="40 % – Zvýraznění6 5 4 3" xfId="5731"/>
    <cellStyle name="40 % – Zvýraznění6 5 4 3 2" xfId="10624"/>
    <cellStyle name="40 % – Zvýraznění6 5 4 3 2 2" xfId="18078"/>
    <cellStyle name="40 % – Zvýraznění6 5 4 3 2 3" xfId="29488"/>
    <cellStyle name="40 % – Zvýraznění6 5 4 3 2 4" xfId="40865"/>
    <cellStyle name="40 % – Zvýraznění6 5 4 3 3" xfId="22034"/>
    <cellStyle name="40 % – Zvýraznění6 5 4 3 3 2" xfId="33417"/>
    <cellStyle name="40 % – Zvýraznění6 5 4 3 3 3" xfId="44794"/>
    <cellStyle name="40 % – Zvýraznění6 5 4 3 4" xfId="14411"/>
    <cellStyle name="40 % – Zvýraznění6 5 4 3 5" xfId="25827"/>
    <cellStyle name="40 % – Zvýraznění6 5 4 3 6" xfId="37202"/>
    <cellStyle name="40 % – Zvýraznění6 5 4 4" xfId="5732"/>
    <cellStyle name="40 % – Zvýraznění6 5 4 4 2" xfId="10625"/>
    <cellStyle name="40 % – Zvýraznění6 5 4 4 2 2" xfId="18079"/>
    <cellStyle name="40 % – Zvýraznění6 5 4 4 2 3" xfId="29489"/>
    <cellStyle name="40 % – Zvýraznění6 5 4 4 2 4" xfId="40866"/>
    <cellStyle name="40 % – Zvýraznění6 5 4 4 3" xfId="22035"/>
    <cellStyle name="40 % – Zvýraznění6 5 4 4 3 2" xfId="33418"/>
    <cellStyle name="40 % – Zvýraznění6 5 4 4 3 3" xfId="44795"/>
    <cellStyle name="40 % – Zvýraznění6 5 4 4 4" xfId="14412"/>
    <cellStyle name="40 % – Zvýraznění6 5 4 4 5" xfId="25828"/>
    <cellStyle name="40 % – Zvýraznění6 5 4 4 6" xfId="37203"/>
    <cellStyle name="40 % – Zvýraznění6 5 4 5" xfId="10622"/>
    <cellStyle name="40 % – Zvýraznění6 5 4 5 2" xfId="15637"/>
    <cellStyle name="40 % – Zvýraznění6 5 4 5 3" xfId="27047"/>
    <cellStyle name="40 % – Zvýraznění6 5 4 5 4" xfId="38424"/>
    <cellStyle name="40 % – Zvýraznění6 5 4 6" xfId="22032"/>
    <cellStyle name="40 % – Zvýraznění6 5 4 6 2" xfId="33415"/>
    <cellStyle name="40 % – Zvýraznění6 5 4 6 3" xfId="44792"/>
    <cellStyle name="40 % – Zvýraznění6 5 4 7" xfId="14409"/>
    <cellStyle name="40 % – Zvýraznění6 5 4 8" xfId="25825"/>
    <cellStyle name="40 % – Zvýraznění6 5 4 9" xfId="37200"/>
    <cellStyle name="40 % – Zvýraznění6 5 5" xfId="5733"/>
    <cellStyle name="40 % – Zvýraznění6 5 5 2" xfId="5734"/>
    <cellStyle name="40 % – Zvýraznění6 5 5 2 2" xfId="10627"/>
    <cellStyle name="40 % – Zvýraznění6 5 5 2 2 2" xfId="18080"/>
    <cellStyle name="40 % – Zvýraznění6 5 5 2 2 3" xfId="29490"/>
    <cellStyle name="40 % – Zvýraznění6 5 5 2 2 4" xfId="40867"/>
    <cellStyle name="40 % – Zvýraznění6 5 5 2 3" xfId="22037"/>
    <cellStyle name="40 % – Zvýraznění6 5 5 2 3 2" xfId="33420"/>
    <cellStyle name="40 % – Zvýraznění6 5 5 2 3 3" xfId="44797"/>
    <cellStyle name="40 % – Zvýraznění6 5 5 2 4" xfId="14414"/>
    <cellStyle name="40 % – Zvýraznění6 5 5 2 5" xfId="25830"/>
    <cellStyle name="40 % – Zvýraznění6 5 5 2 6" xfId="37205"/>
    <cellStyle name="40 % – Zvýraznění6 5 5 3" xfId="5735"/>
    <cellStyle name="40 % – Zvýraznění6 5 5 3 2" xfId="10628"/>
    <cellStyle name="40 % – Zvýraznění6 5 5 3 2 2" xfId="18081"/>
    <cellStyle name="40 % – Zvýraznění6 5 5 3 2 3" xfId="29491"/>
    <cellStyle name="40 % – Zvýraznění6 5 5 3 2 4" xfId="40868"/>
    <cellStyle name="40 % – Zvýraznění6 5 5 3 3" xfId="22038"/>
    <cellStyle name="40 % – Zvýraznění6 5 5 3 3 2" xfId="33421"/>
    <cellStyle name="40 % – Zvýraznění6 5 5 3 3 3" xfId="44798"/>
    <cellStyle name="40 % – Zvýraznění6 5 5 3 4" xfId="14415"/>
    <cellStyle name="40 % – Zvýraznění6 5 5 3 5" xfId="25831"/>
    <cellStyle name="40 % – Zvýraznění6 5 5 3 6" xfId="37206"/>
    <cellStyle name="40 % – Zvýraznění6 5 5 4" xfId="5736"/>
    <cellStyle name="40 % – Zvýraznění6 5 5 4 2" xfId="10629"/>
    <cellStyle name="40 % – Zvýraznění6 5 5 4 2 2" xfId="18082"/>
    <cellStyle name="40 % – Zvýraznění6 5 5 4 2 3" xfId="29492"/>
    <cellStyle name="40 % – Zvýraznění6 5 5 4 2 4" xfId="40869"/>
    <cellStyle name="40 % – Zvýraznění6 5 5 4 3" xfId="22039"/>
    <cellStyle name="40 % – Zvýraznění6 5 5 4 3 2" xfId="33422"/>
    <cellStyle name="40 % – Zvýraznění6 5 5 4 3 3" xfId="44799"/>
    <cellStyle name="40 % – Zvýraznění6 5 5 4 4" xfId="14416"/>
    <cellStyle name="40 % – Zvýraznění6 5 5 4 5" xfId="25832"/>
    <cellStyle name="40 % – Zvýraznění6 5 5 4 6" xfId="37207"/>
    <cellStyle name="40 % – Zvýraznění6 5 5 5" xfId="10626"/>
    <cellStyle name="40 % – Zvýraznění6 5 5 5 2" xfId="15717"/>
    <cellStyle name="40 % – Zvýraznění6 5 5 5 3" xfId="27127"/>
    <cellStyle name="40 % – Zvýraznění6 5 5 5 4" xfId="38504"/>
    <cellStyle name="40 % – Zvýraznění6 5 5 6" xfId="22036"/>
    <cellStyle name="40 % – Zvýraznění6 5 5 6 2" xfId="33419"/>
    <cellStyle name="40 % – Zvýraznění6 5 5 6 3" xfId="44796"/>
    <cellStyle name="40 % – Zvýraznění6 5 5 7" xfId="14413"/>
    <cellStyle name="40 % – Zvýraznění6 5 5 8" xfId="25829"/>
    <cellStyle name="40 % – Zvýraznění6 5 5 9" xfId="37204"/>
    <cellStyle name="40 % – Zvýraznění6 5 6" xfId="5737"/>
    <cellStyle name="40 % – Zvýraznění6 5 6 2" xfId="5738"/>
    <cellStyle name="40 % – Zvýraznění6 5 6 2 2" xfId="10631"/>
    <cellStyle name="40 % – Zvýraznění6 5 6 2 2 2" xfId="18083"/>
    <cellStyle name="40 % – Zvýraznění6 5 6 2 2 3" xfId="29493"/>
    <cellStyle name="40 % – Zvýraznění6 5 6 2 2 4" xfId="40870"/>
    <cellStyle name="40 % – Zvýraznění6 5 6 2 3" xfId="22041"/>
    <cellStyle name="40 % – Zvýraznění6 5 6 2 3 2" xfId="33424"/>
    <cellStyle name="40 % – Zvýraznění6 5 6 2 3 3" xfId="44801"/>
    <cellStyle name="40 % – Zvýraznění6 5 6 2 4" xfId="14418"/>
    <cellStyle name="40 % – Zvýraznění6 5 6 2 5" xfId="25834"/>
    <cellStyle name="40 % – Zvýraznění6 5 6 2 6" xfId="37209"/>
    <cellStyle name="40 % – Zvýraznění6 5 6 3" xfId="5739"/>
    <cellStyle name="40 % – Zvýraznění6 5 6 3 2" xfId="10632"/>
    <cellStyle name="40 % – Zvýraznění6 5 6 3 2 2" xfId="18084"/>
    <cellStyle name="40 % – Zvýraznění6 5 6 3 2 3" xfId="29494"/>
    <cellStyle name="40 % – Zvýraznění6 5 6 3 2 4" xfId="40871"/>
    <cellStyle name="40 % – Zvýraznění6 5 6 3 3" xfId="22042"/>
    <cellStyle name="40 % – Zvýraznění6 5 6 3 3 2" xfId="33425"/>
    <cellStyle name="40 % – Zvýraznění6 5 6 3 3 3" xfId="44802"/>
    <cellStyle name="40 % – Zvýraznění6 5 6 3 4" xfId="14419"/>
    <cellStyle name="40 % – Zvýraznění6 5 6 3 5" xfId="25835"/>
    <cellStyle name="40 % – Zvýraznění6 5 6 3 6" xfId="37210"/>
    <cellStyle name="40 % – Zvýraznění6 5 6 4" xfId="5740"/>
    <cellStyle name="40 % – Zvýraznění6 5 6 4 2" xfId="10633"/>
    <cellStyle name="40 % – Zvýraznění6 5 6 4 2 2" xfId="18085"/>
    <cellStyle name="40 % – Zvýraznění6 5 6 4 2 3" xfId="29495"/>
    <cellStyle name="40 % – Zvýraznění6 5 6 4 2 4" xfId="40872"/>
    <cellStyle name="40 % – Zvýraznění6 5 6 4 3" xfId="22043"/>
    <cellStyle name="40 % – Zvýraznění6 5 6 4 3 2" xfId="33426"/>
    <cellStyle name="40 % – Zvýraznění6 5 6 4 3 3" xfId="44803"/>
    <cellStyle name="40 % – Zvýraznění6 5 6 4 4" xfId="14420"/>
    <cellStyle name="40 % – Zvýraznění6 5 6 4 5" xfId="25836"/>
    <cellStyle name="40 % – Zvýraznění6 5 6 4 6" xfId="37211"/>
    <cellStyle name="40 % – Zvýraznění6 5 6 5" xfId="10630"/>
    <cellStyle name="40 % – Zvýraznění6 5 6 5 2" xfId="15799"/>
    <cellStyle name="40 % – Zvýraznění6 5 6 5 3" xfId="27209"/>
    <cellStyle name="40 % – Zvýraznění6 5 6 5 4" xfId="38586"/>
    <cellStyle name="40 % – Zvýraznění6 5 6 6" xfId="22040"/>
    <cellStyle name="40 % – Zvýraznění6 5 6 6 2" xfId="33423"/>
    <cellStyle name="40 % – Zvýraznění6 5 6 6 3" xfId="44800"/>
    <cellStyle name="40 % – Zvýraznění6 5 6 7" xfId="14417"/>
    <cellStyle name="40 % – Zvýraznění6 5 6 8" xfId="25833"/>
    <cellStyle name="40 % – Zvýraznění6 5 6 9" xfId="37208"/>
    <cellStyle name="40 % – Zvýraznění6 5 7" xfId="5741"/>
    <cellStyle name="40 % – Zvýraznění6 5 7 2" xfId="5742"/>
    <cellStyle name="40 % – Zvýraznění6 5 7 2 2" xfId="10635"/>
    <cellStyle name="40 % – Zvýraznění6 5 7 2 2 2" xfId="18086"/>
    <cellStyle name="40 % – Zvýraznění6 5 7 2 2 3" xfId="29496"/>
    <cellStyle name="40 % – Zvýraznění6 5 7 2 2 4" xfId="40873"/>
    <cellStyle name="40 % – Zvýraznění6 5 7 2 3" xfId="22045"/>
    <cellStyle name="40 % – Zvýraznění6 5 7 2 3 2" xfId="33428"/>
    <cellStyle name="40 % – Zvýraznění6 5 7 2 3 3" xfId="44805"/>
    <cellStyle name="40 % – Zvýraznění6 5 7 2 4" xfId="14422"/>
    <cellStyle name="40 % – Zvýraznění6 5 7 2 5" xfId="25838"/>
    <cellStyle name="40 % – Zvýraznění6 5 7 2 6" xfId="37213"/>
    <cellStyle name="40 % – Zvýraznění6 5 7 3" xfId="5743"/>
    <cellStyle name="40 % – Zvýraznění6 5 7 3 2" xfId="10636"/>
    <cellStyle name="40 % – Zvýraznění6 5 7 3 2 2" xfId="18087"/>
    <cellStyle name="40 % – Zvýraznění6 5 7 3 2 3" xfId="29497"/>
    <cellStyle name="40 % – Zvýraznění6 5 7 3 2 4" xfId="40874"/>
    <cellStyle name="40 % – Zvýraznění6 5 7 3 3" xfId="22046"/>
    <cellStyle name="40 % – Zvýraznění6 5 7 3 3 2" xfId="33429"/>
    <cellStyle name="40 % – Zvýraznění6 5 7 3 3 3" xfId="44806"/>
    <cellStyle name="40 % – Zvýraznění6 5 7 3 4" xfId="14423"/>
    <cellStyle name="40 % – Zvýraznění6 5 7 3 5" xfId="25839"/>
    <cellStyle name="40 % – Zvýraznění6 5 7 3 6" xfId="37214"/>
    <cellStyle name="40 % – Zvýraznění6 5 7 4" xfId="5744"/>
    <cellStyle name="40 % – Zvýraznění6 5 7 4 2" xfId="10637"/>
    <cellStyle name="40 % – Zvýraznění6 5 7 4 2 2" xfId="18088"/>
    <cellStyle name="40 % – Zvýraznění6 5 7 4 2 3" xfId="29498"/>
    <cellStyle name="40 % – Zvýraznění6 5 7 4 2 4" xfId="40875"/>
    <cellStyle name="40 % – Zvýraznění6 5 7 4 3" xfId="22047"/>
    <cellStyle name="40 % – Zvýraznění6 5 7 4 3 2" xfId="33430"/>
    <cellStyle name="40 % – Zvýraznění6 5 7 4 3 3" xfId="44807"/>
    <cellStyle name="40 % – Zvýraznění6 5 7 4 4" xfId="14424"/>
    <cellStyle name="40 % – Zvýraznění6 5 7 4 5" xfId="25840"/>
    <cellStyle name="40 % – Zvýraznění6 5 7 4 6" xfId="37215"/>
    <cellStyle name="40 % – Zvýraznění6 5 7 5" xfId="10634"/>
    <cellStyle name="40 % – Zvýraznění6 5 7 5 2" xfId="15892"/>
    <cellStyle name="40 % – Zvýraznění6 5 7 5 3" xfId="27302"/>
    <cellStyle name="40 % – Zvýraznění6 5 7 5 4" xfId="38679"/>
    <cellStyle name="40 % – Zvýraznění6 5 7 6" xfId="22044"/>
    <cellStyle name="40 % – Zvýraznění6 5 7 6 2" xfId="33427"/>
    <cellStyle name="40 % – Zvýraznění6 5 7 6 3" xfId="44804"/>
    <cellStyle name="40 % – Zvýraznění6 5 7 7" xfId="14421"/>
    <cellStyle name="40 % – Zvýraznění6 5 7 8" xfId="25837"/>
    <cellStyle name="40 % – Zvýraznění6 5 7 9" xfId="37212"/>
    <cellStyle name="40 % – Zvýraznění6 5 8" xfId="5745"/>
    <cellStyle name="40 % – Zvýraznění6 5 8 2" xfId="5746"/>
    <cellStyle name="40 % – Zvýraznění6 5 8 2 2" xfId="10639"/>
    <cellStyle name="40 % – Zvýraznění6 5 8 2 2 2" xfId="18089"/>
    <cellStyle name="40 % – Zvýraznění6 5 8 2 2 3" xfId="29499"/>
    <cellStyle name="40 % – Zvýraznění6 5 8 2 2 4" xfId="40876"/>
    <cellStyle name="40 % – Zvýraznění6 5 8 2 3" xfId="22049"/>
    <cellStyle name="40 % – Zvýraznění6 5 8 2 3 2" xfId="33432"/>
    <cellStyle name="40 % – Zvýraznění6 5 8 2 3 3" xfId="44809"/>
    <cellStyle name="40 % – Zvýraznění6 5 8 2 4" xfId="14426"/>
    <cellStyle name="40 % – Zvýraznění6 5 8 2 5" xfId="25842"/>
    <cellStyle name="40 % – Zvýraznění6 5 8 2 6" xfId="37217"/>
    <cellStyle name="40 % – Zvýraznění6 5 8 3" xfId="5747"/>
    <cellStyle name="40 % – Zvýraznění6 5 8 3 2" xfId="10640"/>
    <cellStyle name="40 % – Zvýraznění6 5 8 3 2 2" xfId="18090"/>
    <cellStyle name="40 % – Zvýraznění6 5 8 3 2 3" xfId="29500"/>
    <cellStyle name="40 % – Zvýraznění6 5 8 3 2 4" xfId="40877"/>
    <cellStyle name="40 % – Zvýraznění6 5 8 3 3" xfId="22050"/>
    <cellStyle name="40 % – Zvýraznění6 5 8 3 3 2" xfId="33433"/>
    <cellStyle name="40 % – Zvýraznění6 5 8 3 3 3" xfId="44810"/>
    <cellStyle name="40 % – Zvýraznění6 5 8 3 4" xfId="14427"/>
    <cellStyle name="40 % – Zvýraznění6 5 8 3 5" xfId="25843"/>
    <cellStyle name="40 % – Zvýraznění6 5 8 3 6" xfId="37218"/>
    <cellStyle name="40 % – Zvýraznění6 5 8 4" xfId="5748"/>
    <cellStyle name="40 % – Zvýraznění6 5 8 4 2" xfId="10641"/>
    <cellStyle name="40 % – Zvýraznění6 5 8 4 2 2" xfId="18091"/>
    <cellStyle name="40 % – Zvýraznění6 5 8 4 2 3" xfId="29501"/>
    <cellStyle name="40 % – Zvýraznění6 5 8 4 2 4" xfId="40878"/>
    <cellStyle name="40 % – Zvýraznění6 5 8 4 3" xfId="22051"/>
    <cellStyle name="40 % – Zvýraznění6 5 8 4 3 2" xfId="33434"/>
    <cellStyle name="40 % – Zvýraznění6 5 8 4 3 3" xfId="44811"/>
    <cellStyle name="40 % – Zvýraznění6 5 8 4 4" xfId="14428"/>
    <cellStyle name="40 % – Zvýraznění6 5 8 4 5" xfId="25844"/>
    <cellStyle name="40 % – Zvýraznění6 5 8 4 6" xfId="37219"/>
    <cellStyle name="40 % – Zvýraznění6 5 8 5" xfId="10638"/>
    <cellStyle name="40 % – Zvýraznění6 5 8 5 2" xfId="15975"/>
    <cellStyle name="40 % – Zvýraznění6 5 8 5 3" xfId="27385"/>
    <cellStyle name="40 % – Zvýraznění6 5 8 5 4" xfId="38762"/>
    <cellStyle name="40 % – Zvýraznění6 5 8 6" xfId="22048"/>
    <cellStyle name="40 % – Zvýraznění6 5 8 6 2" xfId="33431"/>
    <cellStyle name="40 % – Zvýraznění6 5 8 6 3" xfId="44808"/>
    <cellStyle name="40 % – Zvýraznění6 5 8 7" xfId="14425"/>
    <cellStyle name="40 % – Zvýraznění6 5 8 8" xfId="25841"/>
    <cellStyle name="40 % – Zvýraznění6 5 8 9" xfId="37216"/>
    <cellStyle name="40 % – Zvýraznění6 5 9" xfId="5749"/>
    <cellStyle name="40 % – Zvýraznění6 5 9 2" xfId="10642"/>
    <cellStyle name="40 % – Zvýraznění6 5 9 2 2" xfId="18092"/>
    <cellStyle name="40 % – Zvýraznění6 5 9 2 3" xfId="29502"/>
    <cellStyle name="40 % – Zvýraznění6 5 9 2 4" xfId="40879"/>
    <cellStyle name="40 % – Zvýraznění6 5 9 3" xfId="22052"/>
    <cellStyle name="40 % – Zvýraznění6 5 9 3 2" xfId="33435"/>
    <cellStyle name="40 % – Zvýraznění6 5 9 3 3" xfId="44812"/>
    <cellStyle name="40 % – Zvýraznění6 5 9 4" xfId="14429"/>
    <cellStyle name="40 % – Zvýraznění6 5 9 5" xfId="25845"/>
    <cellStyle name="40 % – Zvýraznění6 5 9 6" xfId="37220"/>
    <cellStyle name="40 % – Zvýraznění6 6" xfId="580"/>
    <cellStyle name="40 % – Zvýraznění6 6 10" xfId="5750"/>
    <cellStyle name="40 % – Zvýraznění6 6 10 2" xfId="10643"/>
    <cellStyle name="40 % – Zvýraznění6 6 10 2 2" xfId="18093"/>
    <cellStyle name="40 % – Zvýraznění6 6 10 2 3" xfId="29503"/>
    <cellStyle name="40 % – Zvýraznění6 6 10 2 4" xfId="40880"/>
    <cellStyle name="40 % – Zvýraznění6 6 10 3" xfId="22053"/>
    <cellStyle name="40 % – Zvýraznění6 6 10 3 2" xfId="33436"/>
    <cellStyle name="40 % – Zvýraznění6 6 10 3 3" xfId="44813"/>
    <cellStyle name="40 % – Zvýraznění6 6 10 4" xfId="14430"/>
    <cellStyle name="40 % – Zvýraznění6 6 10 5" xfId="25846"/>
    <cellStyle name="40 % – Zvýraznění6 6 10 6" xfId="37221"/>
    <cellStyle name="40 % – Zvýraznění6 6 11" xfId="5751"/>
    <cellStyle name="40 % – Zvýraznění6 6 11 2" xfId="10644"/>
    <cellStyle name="40 % – Zvýraznění6 6 11 2 2" xfId="18752"/>
    <cellStyle name="40 % – Zvýraznění6 6 11 2 3" xfId="30146"/>
    <cellStyle name="40 % – Zvýraznění6 6 11 2 4" xfId="41523"/>
    <cellStyle name="40 % – Zvýraznění6 6 11 3" xfId="22054"/>
    <cellStyle name="40 % – Zvýraznění6 6 11 3 2" xfId="33437"/>
    <cellStyle name="40 % – Zvýraznění6 6 11 3 3" xfId="44814"/>
    <cellStyle name="40 % – Zvýraznění6 6 11 4" xfId="14431"/>
    <cellStyle name="40 % – Zvýraznění6 6 11 5" xfId="25847"/>
    <cellStyle name="40 % – Zvýraznění6 6 11 6" xfId="37222"/>
    <cellStyle name="40 % – Zvýraznění6 6 12" xfId="7813"/>
    <cellStyle name="40 % – Zvýraznění6 6 12 2" xfId="15409"/>
    <cellStyle name="40 % – Zvýraznění6 6 12 3" xfId="26822"/>
    <cellStyle name="40 % – Zvýraznění6 6 12 4" xfId="38199"/>
    <cellStyle name="40 % – Zvýraznění6 6 13" xfId="19216"/>
    <cellStyle name="40 % – Zvýraznění6 6 13 2" xfId="30606"/>
    <cellStyle name="40 % – Zvýraznění6 6 13 3" xfId="41983"/>
    <cellStyle name="40 % – Zvýraznění6 6 14" xfId="11600"/>
    <cellStyle name="40 % – Zvýraznění6 6 15" xfId="23016"/>
    <cellStyle name="40 % – Zvýraznění6 6 16" xfId="34391"/>
    <cellStyle name="40 % – Zvýraznění6 6 2" xfId="5752"/>
    <cellStyle name="40 % – Zvýraznění6 6 2 2" xfId="5753"/>
    <cellStyle name="40 % – Zvýraznění6 6 2 2 2" xfId="10646"/>
    <cellStyle name="40 % – Zvýraznění6 6 2 2 2 2" xfId="18094"/>
    <cellStyle name="40 % – Zvýraznění6 6 2 2 2 3" xfId="29504"/>
    <cellStyle name="40 % – Zvýraznění6 6 2 2 2 4" xfId="40881"/>
    <cellStyle name="40 % – Zvýraznění6 6 2 2 3" xfId="22056"/>
    <cellStyle name="40 % – Zvýraznění6 6 2 2 3 2" xfId="33439"/>
    <cellStyle name="40 % – Zvýraznění6 6 2 2 3 3" xfId="44816"/>
    <cellStyle name="40 % – Zvýraznění6 6 2 2 4" xfId="14433"/>
    <cellStyle name="40 % – Zvýraznění6 6 2 2 5" xfId="25849"/>
    <cellStyle name="40 % – Zvýraznění6 6 2 2 6" xfId="37224"/>
    <cellStyle name="40 % – Zvýraznění6 6 2 3" xfId="5754"/>
    <cellStyle name="40 % – Zvýraznění6 6 2 3 2" xfId="10647"/>
    <cellStyle name="40 % – Zvýraznění6 6 2 3 2 2" xfId="18095"/>
    <cellStyle name="40 % – Zvýraznění6 6 2 3 2 3" xfId="29505"/>
    <cellStyle name="40 % – Zvýraznění6 6 2 3 2 4" xfId="40882"/>
    <cellStyle name="40 % – Zvýraznění6 6 2 3 3" xfId="22057"/>
    <cellStyle name="40 % – Zvýraznění6 6 2 3 3 2" xfId="33440"/>
    <cellStyle name="40 % – Zvýraznění6 6 2 3 3 3" xfId="44817"/>
    <cellStyle name="40 % – Zvýraznění6 6 2 3 4" xfId="14434"/>
    <cellStyle name="40 % – Zvýraznění6 6 2 3 5" xfId="25850"/>
    <cellStyle name="40 % – Zvýraznění6 6 2 3 6" xfId="37225"/>
    <cellStyle name="40 % – Zvýraznění6 6 2 4" xfId="5755"/>
    <cellStyle name="40 % – Zvýraznění6 6 2 4 2" xfId="10648"/>
    <cellStyle name="40 % – Zvýraznění6 6 2 4 2 2" xfId="18096"/>
    <cellStyle name="40 % – Zvýraznění6 6 2 4 2 3" xfId="29506"/>
    <cellStyle name="40 % – Zvýraznění6 6 2 4 2 4" xfId="40883"/>
    <cellStyle name="40 % – Zvýraznění6 6 2 4 3" xfId="22058"/>
    <cellStyle name="40 % – Zvýraznění6 6 2 4 3 2" xfId="33441"/>
    <cellStyle name="40 % – Zvýraznění6 6 2 4 3 3" xfId="44818"/>
    <cellStyle name="40 % – Zvýraznění6 6 2 4 4" xfId="14435"/>
    <cellStyle name="40 % – Zvýraznění6 6 2 4 5" xfId="25851"/>
    <cellStyle name="40 % – Zvýraznění6 6 2 4 6" xfId="37226"/>
    <cellStyle name="40 % – Zvýraznění6 6 2 5" xfId="10645"/>
    <cellStyle name="40 % – Zvýraznění6 6 2 5 2" xfId="15484"/>
    <cellStyle name="40 % – Zvýraznění6 6 2 5 3" xfId="26895"/>
    <cellStyle name="40 % – Zvýraznění6 6 2 5 4" xfId="38272"/>
    <cellStyle name="40 % – Zvýraznění6 6 2 6" xfId="22055"/>
    <cellStyle name="40 % – Zvýraznění6 6 2 6 2" xfId="33438"/>
    <cellStyle name="40 % – Zvýraznění6 6 2 6 3" xfId="44815"/>
    <cellStyle name="40 % – Zvýraznění6 6 2 7" xfId="14432"/>
    <cellStyle name="40 % – Zvýraznění6 6 2 8" xfId="25848"/>
    <cellStyle name="40 % – Zvýraznění6 6 2 9" xfId="37223"/>
    <cellStyle name="40 % – Zvýraznění6 6 3" xfId="5756"/>
    <cellStyle name="40 % – Zvýraznění6 6 3 2" xfId="5757"/>
    <cellStyle name="40 % – Zvýraznění6 6 3 2 2" xfId="10650"/>
    <cellStyle name="40 % – Zvýraznění6 6 3 2 2 2" xfId="18097"/>
    <cellStyle name="40 % – Zvýraznění6 6 3 2 2 3" xfId="29507"/>
    <cellStyle name="40 % – Zvýraznění6 6 3 2 2 4" xfId="40884"/>
    <cellStyle name="40 % – Zvýraznění6 6 3 2 3" xfId="22060"/>
    <cellStyle name="40 % – Zvýraznění6 6 3 2 3 2" xfId="33443"/>
    <cellStyle name="40 % – Zvýraznění6 6 3 2 3 3" xfId="44820"/>
    <cellStyle name="40 % – Zvýraznění6 6 3 2 4" xfId="14437"/>
    <cellStyle name="40 % – Zvýraznění6 6 3 2 5" xfId="25853"/>
    <cellStyle name="40 % – Zvýraznění6 6 3 2 6" xfId="37228"/>
    <cellStyle name="40 % – Zvýraznění6 6 3 3" xfId="5758"/>
    <cellStyle name="40 % – Zvýraznění6 6 3 3 2" xfId="10651"/>
    <cellStyle name="40 % – Zvýraznění6 6 3 3 2 2" xfId="18098"/>
    <cellStyle name="40 % – Zvýraznění6 6 3 3 2 3" xfId="29508"/>
    <cellStyle name="40 % – Zvýraznění6 6 3 3 2 4" xfId="40885"/>
    <cellStyle name="40 % – Zvýraznění6 6 3 3 3" xfId="22061"/>
    <cellStyle name="40 % – Zvýraznění6 6 3 3 3 2" xfId="33444"/>
    <cellStyle name="40 % – Zvýraznění6 6 3 3 3 3" xfId="44821"/>
    <cellStyle name="40 % – Zvýraznění6 6 3 3 4" xfId="14438"/>
    <cellStyle name="40 % – Zvýraznění6 6 3 3 5" xfId="25854"/>
    <cellStyle name="40 % – Zvýraznění6 6 3 3 6" xfId="37229"/>
    <cellStyle name="40 % – Zvýraznění6 6 3 4" xfId="5759"/>
    <cellStyle name="40 % – Zvýraznění6 6 3 4 2" xfId="10652"/>
    <cellStyle name="40 % – Zvýraznění6 6 3 4 2 2" xfId="18099"/>
    <cellStyle name="40 % – Zvýraznění6 6 3 4 2 3" xfId="29509"/>
    <cellStyle name="40 % – Zvýraznění6 6 3 4 2 4" xfId="40886"/>
    <cellStyle name="40 % – Zvýraznění6 6 3 4 3" xfId="22062"/>
    <cellStyle name="40 % – Zvýraznění6 6 3 4 3 2" xfId="33445"/>
    <cellStyle name="40 % – Zvýraznění6 6 3 4 3 3" xfId="44822"/>
    <cellStyle name="40 % – Zvýraznění6 6 3 4 4" xfId="14439"/>
    <cellStyle name="40 % – Zvýraznění6 6 3 4 5" xfId="25855"/>
    <cellStyle name="40 % – Zvýraznění6 6 3 4 6" xfId="37230"/>
    <cellStyle name="40 % – Zvýraznění6 6 3 5" xfId="10649"/>
    <cellStyle name="40 % – Zvýraznění6 6 3 5 2" xfId="15623"/>
    <cellStyle name="40 % – Zvýraznění6 6 3 5 3" xfId="27033"/>
    <cellStyle name="40 % – Zvýraznění6 6 3 5 4" xfId="38410"/>
    <cellStyle name="40 % – Zvýraznění6 6 3 6" xfId="22059"/>
    <cellStyle name="40 % – Zvýraznění6 6 3 6 2" xfId="33442"/>
    <cellStyle name="40 % – Zvýraznění6 6 3 6 3" xfId="44819"/>
    <cellStyle name="40 % – Zvýraznění6 6 3 7" xfId="14436"/>
    <cellStyle name="40 % – Zvýraznění6 6 3 8" xfId="25852"/>
    <cellStyle name="40 % – Zvýraznění6 6 3 9" xfId="37227"/>
    <cellStyle name="40 % – Zvýraznění6 6 4" xfId="5760"/>
    <cellStyle name="40 % – Zvýraznění6 6 4 2" xfId="5761"/>
    <cellStyle name="40 % – Zvýraznění6 6 4 2 2" xfId="10654"/>
    <cellStyle name="40 % – Zvýraznění6 6 4 2 2 2" xfId="18100"/>
    <cellStyle name="40 % – Zvýraznění6 6 4 2 2 3" xfId="29510"/>
    <cellStyle name="40 % – Zvýraznění6 6 4 2 2 4" xfId="40887"/>
    <cellStyle name="40 % – Zvýraznění6 6 4 2 3" xfId="22064"/>
    <cellStyle name="40 % – Zvýraznění6 6 4 2 3 2" xfId="33447"/>
    <cellStyle name="40 % – Zvýraznění6 6 4 2 3 3" xfId="44824"/>
    <cellStyle name="40 % – Zvýraznění6 6 4 2 4" xfId="14441"/>
    <cellStyle name="40 % – Zvýraznění6 6 4 2 5" xfId="25857"/>
    <cellStyle name="40 % – Zvýraznění6 6 4 2 6" xfId="37232"/>
    <cellStyle name="40 % – Zvýraznění6 6 4 3" xfId="5762"/>
    <cellStyle name="40 % – Zvýraznění6 6 4 3 2" xfId="10655"/>
    <cellStyle name="40 % – Zvýraznění6 6 4 3 2 2" xfId="18101"/>
    <cellStyle name="40 % – Zvýraznění6 6 4 3 2 3" xfId="29511"/>
    <cellStyle name="40 % – Zvýraznění6 6 4 3 2 4" xfId="40888"/>
    <cellStyle name="40 % – Zvýraznění6 6 4 3 3" xfId="22065"/>
    <cellStyle name="40 % – Zvýraznění6 6 4 3 3 2" xfId="33448"/>
    <cellStyle name="40 % – Zvýraznění6 6 4 3 3 3" xfId="44825"/>
    <cellStyle name="40 % – Zvýraznění6 6 4 3 4" xfId="14442"/>
    <cellStyle name="40 % – Zvýraznění6 6 4 3 5" xfId="25858"/>
    <cellStyle name="40 % – Zvýraznění6 6 4 3 6" xfId="37233"/>
    <cellStyle name="40 % – Zvýraznění6 6 4 4" xfId="5763"/>
    <cellStyle name="40 % – Zvýraznění6 6 4 4 2" xfId="10656"/>
    <cellStyle name="40 % – Zvýraznění6 6 4 4 2 2" xfId="18102"/>
    <cellStyle name="40 % – Zvýraznění6 6 4 4 2 3" xfId="29512"/>
    <cellStyle name="40 % – Zvýraznění6 6 4 4 2 4" xfId="40889"/>
    <cellStyle name="40 % – Zvýraznění6 6 4 4 3" xfId="22066"/>
    <cellStyle name="40 % – Zvýraznění6 6 4 4 3 2" xfId="33449"/>
    <cellStyle name="40 % – Zvýraznění6 6 4 4 3 3" xfId="44826"/>
    <cellStyle name="40 % – Zvýraznění6 6 4 4 4" xfId="14443"/>
    <cellStyle name="40 % – Zvýraznění6 6 4 4 5" xfId="25859"/>
    <cellStyle name="40 % – Zvýraznění6 6 4 4 6" xfId="37234"/>
    <cellStyle name="40 % – Zvýraznění6 6 4 5" xfId="10653"/>
    <cellStyle name="40 % – Zvýraznění6 6 4 5 2" xfId="15703"/>
    <cellStyle name="40 % – Zvýraznění6 6 4 5 3" xfId="27113"/>
    <cellStyle name="40 % – Zvýraznění6 6 4 5 4" xfId="38490"/>
    <cellStyle name="40 % – Zvýraznění6 6 4 6" xfId="22063"/>
    <cellStyle name="40 % – Zvýraznění6 6 4 6 2" xfId="33446"/>
    <cellStyle name="40 % – Zvýraznění6 6 4 6 3" xfId="44823"/>
    <cellStyle name="40 % – Zvýraznění6 6 4 7" xfId="14440"/>
    <cellStyle name="40 % – Zvýraznění6 6 4 8" xfId="25856"/>
    <cellStyle name="40 % – Zvýraznění6 6 4 9" xfId="37231"/>
    <cellStyle name="40 % – Zvýraznění6 6 5" xfId="5764"/>
    <cellStyle name="40 % – Zvýraznění6 6 5 2" xfId="5765"/>
    <cellStyle name="40 % – Zvýraznění6 6 5 2 2" xfId="10658"/>
    <cellStyle name="40 % – Zvýraznění6 6 5 2 2 2" xfId="18103"/>
    <cellStyle name="40 % – Zvýraznění6 6 5 2 2 3" xfId="29513"/>
    <cellStyle name="40 % – Zvýraznění6 6 5 2 2 4" xfId="40890"/>
    <cellStyle name="40 % – Zvýraznění6 6 5 2 3" xfId="22068"/>
    <cellStyle name="40 % – Zvýraznění6 6 5 2 3 2" xfId="33451"/>
    <cellStyle name="40 % – Zvýraznění6 6 5 2 3 3" xfId="44828"/>
    <cellStyle name="40 % – Zvýraznění6 6 5 2 4" xfId="14445"/>
    <cellStyle name="40 % – Zvýraznění6 6 5 2 5" xfId="25861"/>
    <cellStyle name="40 % – Zvýraznění6 6 5 2 6" xfId="37236"/>
    <cellStyle name="40 % – Zvýraznění6 6 5 3" xfId="5766"/>
    <cellStyle name="40 % – Zvýraznění6 6 5 3 2" xfId="10659"/>
    <cellStyle name="40 % – Zvýraznění6 6 5 3 2 2" xfId="18104"/>
    <cellStyle name="40 % – Zvýraznění6 6 5 3 2 3" xfId="29514"/>
    <cellStyle name="40 % – Zvýraznění6 6 5 3 2 4" xfId="40891"/>
    <cellStyle name="40 % – Zvýraznění6 6 5 3 3" xfId="22069"/>
    <cellStyle name="40 % – Zvýraznění6 6 5 3 3 2" xfId="33452"/>
    <cellStyle name="40 % – Zvýraznění6 6 5 3 3 3" xfId="44829"/>
    <cellStyle name="40 % – Zvýraznění6 6 5 3 4" xfId="14446"/>
    <cellStyle name="40 % – Zvýraznění6 6 5 3 5" xfId="25862"/>
    <cellStyle name="40 % – Zvýraznění6 6 5 3 6" xfId="37237"/>
    <cellStyle name="40 % – Zvýraznění6 6 5 4" xfId="5767"/>
    <cellStyle name="40 % – Zvýraznění6 6 5 4 2" xfId="10660"/>
    <cellStyle name="40 % – Zvýraznění6 6 5 4 2 2" xfId="18105"/>
    <cellStyle name="40 % – Zvýraznění6 6 5 4 2 3" xfId="29515"/>
    <cellStyle name="40 % – Zvýraznění6 6 5 4 2 4" xfId="40892"/>
    <cellStyle name="40 % – Zvýraznění6 6 5 4 3" xfId="22070"/>
    <cellStyle name="40 % – Zvýraznění6 6 5 4 3 2" xfId="33453"/>
    <cellStyle name="40 % – Zvýraznění6 6 5 4 3 3" xfId="44830"/>
    <cellStyle name="40 % – Zvýraznění6 6 5 4 4" xfId="14447"/>
    <cellStyle name="40 % – Zvýraznění6 6 5 4 5" xfId="25863"/>
    <cellStyle name="40 % – Zvýraznění6 6 5 4 6" xfId="37238"/>
    <cellStyle name="40 % – Zvýraznění6 6 5 5" xfId="10657"/>
    <cellStyle name="40 % – Zvýraznění6 6 5 5 2" xfId="15785"/>
    <cellStyle name="40 % – Zvýraznění6 6 5 5 3" xfId="27195"/>
    <cellStyle name="40 % – Zvýraznění6 6 5 5 4" xfId="38572"/>
    <cellStyle name="40 % – Zvýraznění6 6 5 6" xfId="22067"/>
    <cellStyle name="40 % – Zvýraznění6 6 5 6 2" xfId="33450"/>
    <cellStyle name="40 % – Zvýraznění6 6 5 6 3" xfId="44827"/>
    <cellStyle name="40 % – Zvýraznění6 6 5 7" xfId="14444"/>
    <cellStyle name="40 % – Zvýraznění6 6 5 8" xfId="25860"/>
    <cellStyle name="40 % – Zvýraznění6 6 5 9" xfId="37235"/>
    <cellStyle name="40 % – Zvýraznění6 6 6" xfId="5768"/>
    <cellStyle name="40 % – Zvýraznění6 6 6 2" xfId="5769"/>
    <cellStyle name="40 % – Zvýraznění6 6 6 2 2" xfId="10662"/>
    <cellStyle name="40 % – Zvýraznění6 6 6 2 2 2" xfId="18106"/>
    <cellStyle name="40 % – Zvýraznění6 6 6 2 2 3" xfId="29516"/>
    <cellStyle name="40 % – Zvýraznění6 6 6 2 2 4" xfId="40893"/>
    <cellStyle name="40 % – Zvýraznění6 6 6 2 3" xfId="22072"/>
    <cellStyle name="40 % – Zvýraznění6 6 6 2 3 2" xfId="33455"/>
    <cellStyle name="40 % – Zvýraznění6 6 6 2 3 3" xfId="44832"/>
    <cellStyle name="40 % – Zvýraznění6 6 6 2 4" xfId="14449"/>
    <cellStyle name="40 % – Zvýraznění6 6 6 2 5" xfId="25865"/>
    <cellStyle name="40 % – Zvýraznění6 6 6 2 6" xfId="37240"/>
    <cellStyle name="40 % – Zvýraznění6 6 6 3" xfId="5770"/>
    <cellStyle name="40 % – Zvýraznění6 6 6 3 2" xfId="10663"/>
    <cellStyle name="40 % – Zvýraznění6 6 6 3 2 2" xfId="18107"/>
    <cellStyle name="40 % – Zvýraznění6 6 6 3 2 3" xfId="29517"/>
    <cellStyle name="40 % – Zvýraznění6 6 6 3 2 4" xfId="40894"/>
    <cellStyle name="40 % – Zvýraznění6 6 6 3 3" xfId="22073"/>
    <cellStyle name="40 % – Zvýraznění6 6 6 3 3 2" xfId="33456"/>
    <cellStyle name="40 % – Zvýraznění6 6 6 3 3 3" xfId="44833"/>
    <cellStyle name="40 % – Zvýraznění6 6 6 3 4" xfId="14450"/>
    <cellStyle name="40 % – Zvýraznění6 6 6 3 5" xfId="25866"/>
    <cellStyle name="40 % – Zvýraznění6 6 6 3 6" xfId="37241"/>
    <cellStyle name="40 % – Zvýraznění6 6 6 4" xfId="5771"/>
    <cellStyle name="40 % – Zvýraznění6 6 6 4 2" xfId="10664"/>
    <cellStyle name="40 % – Zvýraznění6 6 6 4 2 2" xfId="18108"/>
    <cellStyle name="40 % – Zvýraznění6 6 6 4 2 3" xfId="29518"/>
    <cellStyle name="40 % – Zvýraznění6 6 6 4 2 4" xfId="40895"/>
    <cellStyle name="40 % – Zvýraznění6 6 6 4 3" xfId="22074"/>
    <cellStyle name="40 % – Zvýraznění6 6 6 4 3 2" xfId="33457"/>
    <cellStyle name="40 % – Zvýraznění6 6 6 4 3 3" xfId="44834"/>
    <cellStyle name="40 % – Zvýraznění6 6 6 4 4" xfId="14451"/>
    <cellStyle name="40 % – Zvýraznění6 6 6 4 5" xfId="25867"/>
    <cellStyle name="40 % – Zvýraznění6 6 6 4 6" xfId="37242"/>
    <cellStyle name="40 % – Zvýraznění6 6 6 5" xfId="10661"/>
    <cellStyle name="40 % – Zvýraznění6 6 6 5 2" xfId="15878"/>
    <cellStyle name="40 % – Zvýraznění6 6 6 5 3" xfId="27288"/>
    <cellStyle name="40 % – Zvýraznění6 6 6 5 4" xfId="38665"/>
    <cellStyle name="40 % – Zvýraznění6 6 6 6" xfId="22071"/>
    <cellStyle name="40 % – Zvýraznění6 6 6 6 2" xfId="33454"/>
    <cellStyle name="40 % – Zvýraznění6 6 6 6 3" xfId="44831"/>
    <cellStyle name="40 % – Zvýraznění6 6 6 7" xfId="14448"/>
    <cellStyle name="40 % – Zvýraznění6 6 6 8" xfId="25864"/>
    <cellStyle name="40 % – Zvýraznění6 6 6 9" xfId="37239"/>
    <cellStyle name="40 % – Zvýraznění6 6 7" xfId="5772"/>
    <cellStyle name="40 % – Zvýraznění6 6 7 2" xfId="5773"/>
    <cellStyle name="40 % – Zvýraznění6 6 7 2 2" xfId="10666"/>
    <cellStyle name="40 % – Zvýraznění6 6 7 2 2 2" xfId="18109"/>
    <cellStyle name="40 % – Zvýraznění6 6 7 2 2 3" xfId="29519"/>
    <cellStyle name="40 % – Zvýraznění6 6 7 2 2 4" xfId="40896"/>
    <cellStyle name="40 % – Zvýraznění6 6 7 2 3" xfId="22076"/>
    <cellStyle name="40 % – Zvýraznění6 6 7 2 3 2" xfId="33459"/>
    <cellStyle name="40 % – Zvýraznění6 6 7 2 3 3" xfId="44836"/>
    <cellStyle name="40 % – Zvýraznění6 6 7 2 4" xfId="14453"/>
    <cellStyle name="40 % – Zvýraznění6 6 7 2 5" xfId="25869"/>
    <cellStyle name="40 % – Zvýraznění6 6 7 2 6" xfId="37244"/>
    <cellStyle name="40 % – Zvýraznění6 6 7 3" xfId="5774"/>
    <cellStyle name="40 % – Zvýraznění6 6 7 3 2" xfId="10667"/>
    <cellStyle name="40 % – Zvýraznění6 6 7 3 2 2" xfId="18110"/>
    <cellStyle name="40 % – Zvýraznění6 6 7 3 2 3" xfId="29520"/>
    <cellStyle name="40 % – Zvýraznění6 6 7 3 2 4" xfId="40897"/>
    <cellStyle name="40 % – Zvýraznění6 6 7 3 3" xfId="22077"/>
    <cellStyle name="40 % – Zvýraznění6 6 7 3 3 2" xfId="33460"/>
    <cellStyle name="40 % – Zvýraznění6 6 7 3 3 3" xfId="44837"/>
    <cellStyle name="40 % – Zvýraznění6 6 7 3 4" xfId="14454"/>
    <cellStyle name="40 % – Zvýraznění6 6 7 3 5" xfId="25870"/>
    <cellStyle name="40 % – Zvýraznění6 6 7 3 6" xfId="37245"/>
    <cellStyle name="40 % – Zvýraznění6 6 7 4" xfId="5775"/>
    <cellStyle name="40 % – Zvýraznění6 6 7 4 2" xfId="10668"/>
    <cellStyle name="40 % – Zvýraznění6 6 7 4 2 2" xfId="18111"/>
    <cellStyle name="40 % – Zvýraznění6 6 7 4 2 3" xfId="29521"/>
    <cellStyle name="40 % – Zvýraznění6 6 7 4 2 4" xfId="40898"/>
    <cellStyle name="40 % – Zvýraznění6 6 7 4 3" xfId="22078"/>
    <cellStyle name="40 % – Zvýraznění6 6 7 4 3 2" xfId="33461"/>
    <cellStyle name="40 % – Zvýraznění6 6 7 4 3 3" xfId="44838"/>
    <cellStyle name="40 % – Zvýraznění6 6 7 4 4" xfId="14455"/>
    <cellStyle name="40 % – Zvýraznění6 6 7 4 5" xfId="25871"/>
    <cellStyle name="40 % – Zvýraznění6 6 7 4 6" xfId="37246"/>
    <cellStyle name="40 % – Zvýraznění6 6 7 5" xfId="10665"/>
    <cellStyle name="40 % – Zvýraznění6 6 7 5 2" xfId="15961"/>
    <cellStyle name="40 % – Zvýraznění6 6 7 5 3" xfId="27371"/>
    <cellStyle name="40 % – Zvýraznění6 6 7 5 4" xfId="38748"/>
    <cellStyle name="40 % – Zvýraznění6 6 7 6" xfId="22075"/>
    <cellStyle name="40 % – Zvýraznění6 6 7 6 2" xfId="33458"/>
    <cellStyle name="40 % – Zvýraznění6 6 7 6 3" xfId="44835"/>
    <cellStyle name="40 % – Zvýraznění6 6 7 7" xfId="14452"/>
    <cellStyle name="40 % – Zvýraznění6 6 7 8" xfId="25868"/>
    <cellStyle name="40 % – Zvýraznění6 6 7 9" xfId="37243"/>
    <cellStyle name="40 % – Zvýraznění6 6 8" xfId="5776"/>
    <cellStyle name="40 % – Zvýraznění6 6 8 2" xfId="10669"/>
    <cellStyle name="40 % – Zvýraznění6 6 8 2 2" xfId="18112"/>
    <cellStyle name="40 % – Zvýraznění6 6 8 2 3" xfId="29522"/>
    <cellStyle name="40 % – Zvýraznění6 6 8 2 4" xfId="40899"/>
    <cellStyle name="40 % – Zvýraznění6 6 8 3" xfId="22079"/>
    <cellStyle name="40 % – Zvýraznění6 6 8 3 2" xfId="33462"/>
    <cellStyle name="40 % – Zvýraznění6 6 8 3 3" xfId="44839"/>
    <cellStyle name="40 % – Zvýraznění6 6 8 4" xfId="14456"/>
    <cellStyle name="40 % – Zvýraznění6 6 8 5" xfId="25872"/>
    <cellStyle name="40 % – Zvýraznění6 6 8 6" xfId="37247"/>
    <cellStyle name="40 % – Zvýraznění6 6 9" xfId="5777"/>
    <cellStyle name="40 % – Zvýraznění6 6 9 2" xfId="10670"/>
    <cellStyle name="40 % – Zvýraznění6 6 9 2 2" xfId="18113"/>
    <cellStyle name="40 % – Zvýraznění6 6 9 2 3" xfId="29523"/>
    <cellStyle name="40 % – Zvýraznění6 6 9 2 4" xfId="40900"/>
    <cellStyle name="40 % – Zvýraznění6 6 9 3" xfId="22080"/>
    <cellStyle name="40 % – Zvýraznění6 6 9 3 2" xfId="33463"/>
    <cellStyle name="40 % – Zvýraznění6 6 9 3 3" xfId="44840"/>
    <cellStyle name="40 % – Zvýraznění6 6 9 4" xfId="14457"/>
    <cellStyle name="40 % – Zvýraznění6 6 9 5" xfId="25873"/>
    <cellStyle name="40 % – Zvýraznění6 6 9 6" xfId="37248"/>
    <cellStyle name="40 % – Zvýraznění6 7" xfId="581"/>
    <cellStyle name="40 % – Zvýraznění6 7 10" xfId="34392"/>
    <cellStyle name="40 % – Zvýraznění6 7 2" xfId="5778"/>
    <cellStyle name="40 % – Zvýraznění6 7 2 2" xfId="10671"/>
    <cellStyle name="40 % – Zvýraznění6 7 2 2 2" xfId="18114"/>
    <cellStyle name="40 % – Zvýraznění6 7 2 2 3" xfId="29524"/>
    <cellStyle name="40 % – Zvýraznění6 7 2 2 4" xfId="40901"/>
    <cellStyle name="40 % – Zvýraznění6 7 2 3" xfId="22081"/>
    <cellStyle name="40 % – Zvýraznění6 7 2 3 2" xfId="33464"/>
    <cellStyle name="40 % – Zvýraznění6 7 2 3 3" xfId="44841"/>
    <cellStyle name="40 % – Zvýraznění6 7 2 4" xfId="14458"/>
    <cellStyle name="40 % – Zvýraznění6 7 2 5" xfId="25874"/>
    <cellStyle name="40 % – Zvýraznění6 7 2 6" xfId="37249"/>
    <cellStyle name="40 % – Zvýraznění6 7 3" xfId="5779"/>
    <cellStyle name="40 % – Zvýraznění6 7 3 2" xfId="10672"/>
    <cellStyle name="40 % – Zvýraznění6 7 3 2 2" xfId="18115"/>
    <cellStyle name="40 % – Zvýraznění6 7 3 2 3" xfId="29525"/>
    <cellStyle name="40 % – Zvýraznění6 7 3 2 4" xfId="40902"/>
    <cellStyle name="40 % – Zvýraznění6 7 3 3" xfId="22082"/>
    <cellStyle name="40 % – Zvýraznění6 7 3 3 2" xfId="33465"/>
    <cellStyle name="40 % – Zvýraznění6 7 3 3 3" xfId="44842"/>
    <cellStyle name="40 % – Zvýraznění6 7 3 4" xfId="14459"/>
    <cellStyle name="40 % – Zvýraznění6 7 3 5" xfId="25875"/>
    <cellStyle name="40 % – Zvýraznění6 7 3 6" xfId="37250"/>
    <cellStyle name="40 % – Zvýraznění6 7 4" xfId="5780"/>
    <cellStyle name="40 % – Zvýraznění6 7 4 2" xfId="10673"/>
    <cellStyle name="40 % – Zvýraznění6 7 4 2 2" xfId="18116"/>
    <cellStyle name="40 % – Zvýraznění6 7 4 2 3" xfId="29526"/>
    <cellStyle name="40 % – Zvýraznění6 7 4 2 4" xfId="40903"/>
    <cellStyle name="40 % – Zvýraznění6 7 4 3" xfId="22083"/>
    <cellStyle name="40 % – Zvýraznění6 7 4 3 2" xfId="33466"/>
    <cellStyle name="40 % – Zvýraznění6 7 4 3 3" xfId="44843"/>
    <cellStyle name="40 % – Zvýraznění6 7 4 4" xfId="14460"/>
    <cellStyle name="40 % – Zvýraznění6 7 4 5" xfId="25876"/>
    <cellStyle name="40 % – Zvýraznění6 7 4 6" xfId="37251"/>
    <cellStyle name="40 % – Zvýraznění6 7 5" xfId="5781"/>
    <cellStyle name="40 % – Zvýraznění6 7 5 2" xfId="10674"/>
    <cellStyle name="40 % – Zvýraznění6 7 5 2 2" xfId="18878"/>
    <cellStyle name="40 % – Zvýraznění6 7 5 2 3" xfId="30272"/>
    <cellStyle name="40 % – Zvýraznění6 7 5 2 4" xfId="41649"/>
    <cellStyle name="40 % – Zvýraznění6 7 5 3" xfId="22084"/>
    <cellStyle name="40 % – Zvýraznění6 7 5 3 2" xfId="33467"/>
    <cellStyle name="40 % – Zvýraznění6 7 5 3 3" xfId="44844"/>
    <cellStyle name="40 % – Zvýraznění6 7 5 4" xfId="14461"/>
    <cellStyle name="40 % – Zvýraznění6 7 5 5" xfId="25877"/>
    <cellStyle name="40 % – Zvýraznění6 7 5 6" xfId="37252"/>
    <cellStyle name="40 % – Zvýraznění6 7 6" xfId="7814"/>
    <cellStyle name="40 % – Zvýraznění6 7 6 2" xfId="15255"/>
    <cellStyle name="40 % – Zvýraznění6 7 6 3" xfId="26668"/>
    <cellStyle name="40 % – Zvýraznění6 7 6 4" xfId="38045"/>
    <cellStyle name="40 % – Zvýraznění6 7 7" xfId="19217"/>
    <cellStyle name="40 % – Zvýraznění6 7 7 2" xfId="30607"/>
    <cellStyle name="40 % – Zvýraznění6 7 7 3" xfId="41984"/>
    <cellStyle name="40 % – Zvýraznění6 7 8" xfId="11601"/>
    <cellStyle name="40 % – Zvýraznění6 7 9" xfId="23017"/>
    <cellStyle name="40 % – Zvýraznění6 8" xfId="5782"/>
    <cellStyle name="40 % – Zvýraznění6 8 2" xfId="5783"/>
    <cellStyle name="40 % – Zvýraznění6 8 2 2" xfId="10675"/>
    <cellStyle name="40 % – Zvýraznění6 8 2 2 2" xfId="15513"/>
    <cellStyle name="40 % – Zvýraznění6 8 2 2 3" xfId="26924"/>
    <cellStyle name="40 % – Zvýraznění6 8 2 2 4" xfId="38301"/>
    <cellStyle name="40 % – Zvýraznění6 8 2 3" xfId="22085"/>
    <cellStyle name="40 % – Zvýraznění6 8 2 3 2" xfId="33468"/>
    <cellStyle name="40 % – Zvýraznění6 8 2 3 3" xfId="44845"/>
    <cellStyle name="40 % – Zvýraznění6 8 2 4" xfId="14462"/>
    <cellStyle name="40 % – Zvýraznění6 8 2 5" xfId="25878"/>
    <cellStyle name="40 % – Zvýraznění6 8 2 6" xfId="37253"/>
    <cellStyle name="40 % – Zvýraznění6 8 3" xfId="5784"/>
    <cellStyle name="40 % – Zvýraznění6 8 3 2" xfId="10676"/>
    <cellStyle name="40 % – Zvýraznění6 8 3 2 2" xfId="18117"/>
    <cellStyle name="40 % – Zvýraznění6 8 3 2 3" xfId="29527"/>
    <cellStyle name="40 % – Zvýraznění6 8 3 2 4" xfId="40904"/>
    <cellStyle name="40 % – Zvýraznění6 8 3 3" xfId="22086"/>
    <cellStyle name="40 % – Zvýraznění6 8 3 3 2" xfId="33469"/>
    <cellStyle name="40 % – Zvýraznění6 8 3 3 3" xfId="44846"/>
    <cellStyle name="40 % – Zvýraznění6 8 3 4" xfId="14463"/>
    <cellStyle name="40 % – Zvýraznění6 8 3 5" xfId="25879"/>
    <cellStyle name="40 % – Zvýraznění6 8 3 6" xfId="37254"/>
    <cellStyle name="40 % – Zvýraznění6 8 4" xfId="5785"/>
    <cellStyle name="40 % – Zvýraznění6 8 4 2" xfId="10677"/>
    <cellStyle name="40 % – Zvýraznění6 8 4 2 2" xfId="18118"/>
    <cellStyle name="40 % – Zvýraznění6 8 4 2 3" xfId="29528"/>
    <cellStyle name="40 % – Zvýraznění6 8 4 2 4" xfId="40905"/>
    <cellStyle name="40 % – Zvýraznění6 8 4 3" xfId="22087"/>
    <cellStyle name="40 % – Zvýraznění6 8 4 3 2" xfId="33470"/>
    <cellStyle name="40 % – Zvýraznění6 8 4 3 3" xfId="44847"/>
    <cellStyle name="40 % – Zvýraznění6 8 4 4" xfId="14464"/>
    <cellStyle name="40 % – Zvýraznění6 8 4 5" xfId="25880"/>
    <cellStyle name="40 % – Zvýraznění6 8 4 6" xfId="37255"/>
    <cellStyle name="40 % – Zvýraznění6 8 5" xfId="5786"/>
    <cellStyle name="40 % – Zvýraznění6 9" xfId="5787"/>
    <cellStyle name="40 % – Zvýraznění6 9 2" xfId="5788"/>
    <cellStyle name="40 % – Zvýraznění6 9 2 2" xfId="10679"/>
    <cellStyle name="40 % – Zvýraznění6 9 2 2 2" xfId="18119"/>
    <cellStyle name="40 % – Zvýraznění6 9 2 2 3" xfId="29529"/>
    <cellStyle name="40 % – Zvýraznění6 9 2 2 4" xfId="40906"/>
    <cellStyle name="40 % – Zvýraznění6 9 2 3" xfId="22089"/>
    <cellStyle name="40 % – Zvýraznění6 9 2 3 2" xfId="33472"/>
    <cellStyle name="40 % – Zvýraznění6 9 2 3 3" xfId="44849"/>
    <cellStyle name="40 % – Zvýraznění6 9 2 4" xfId="14466"/>
    <cellStyle name="40 % – Zvýraznění6 9 2 5" xfId="25882"/>
    <cellStyle name="40 % – Zvýraznění6 9 2 6" xfId="37257"/>
    <cellStyle name="40 % – Zvýraznění6 9 3" xfId="5789"/>
    <cellStyle name="40 % – Zvýraznění6 9 3 2" xfId="10680"/>
    <cellStyle name="40 % – Zvýraznění6 9 3 2 2" xfId="18120"/>
    <cellStyle name="40 % – Zvýraznění6 9 3 2 3" xfId="29530"/>
    <cellStyle name="40 % – Zvýraznění6 9 3 2 4" xfId="40907"/>
    <cellStyle name="40 % – Zvýraznění6 9 3 3" xfId="22090"/>
    <cellStyle name="40 % – Zvýraznění6 9 3 3 2" xfId="33473"/>
    <cellStyle name="40 % – Zvýraznění6 9 3 3 3" xfId="44850"/>
    <cellStyle name="40 % – Zvýraznění6 9 3 4" xfId="14467"/>
    <cellStyle name="40 % – Zvýraznění6 9 3 5" xfId="25883"/>
    <cellStyle name="40 % – Zvýraznění6 9 3 6" xfId="37258"/>
    <cellStyle name="40 % – Zvýraznění6 9 4" xfId="5790"/>
    <cellStyle name="40 % – Zvýraznění6 9 4 2" xfId="10681"/>
    <cellStyle name="40 % – Zvýraznění6 9 4 2 2" xfId="18121"/>
    <cellStyle name="40 % – Zvýraznění6 9 4 2 3" xfId="29531"/>
    <cellStyle name="40 % – Zvýraznění6 9 4 2 4" xfId="40908"/>
    <cellStyle name="40 % – Zvýraznění6 9 4 3" xfId="22091"/>
    <cellStyle name="40 % – Zvýraznění6 9 4 3 2" xfId="33474"/>
    <cellStyle name="40 % – Zvýraznění6 9 4 3 3" xfId="44851"/>
    <cellStyle name="40 % – Zvýraznění6 9 4 4" xfId="14468"/>
    <cellStyle name="40 % – Zvýraznění6 9 4 5" xfId="25884"/>
    <cellStyle name="40 % – Zvýraznění6 9 4 6" xfId="37259"/>
    <cellStyle name="40 % – Zvýraznění6 9 5" xfId="10678"/>
    <cellStyle name="40 % – Zvýraznění6 9 5 2" xfId="15560"/>
    <cellStyle name="40 % – Zvýraznění6 9 5 3" xfId="26971"/>
    <cellStyle name="40 % – Zvýraznění6 9 5 4" xfId="38348"/>
    <cellStyle name="40 % – Zvýraznění6 9 6" xfId="22088"/>
    <cellStyle name="40 % – Zvýraznění6 9 6 2" xfId="33471"/>
    <cellStyle name="40 % – Zvýraznění6 9 6 3" xfId="44848"/>
    <cellStyle name="40 % – Zvýraznění6 9 7" xfId="14465"/>
    <cellStyle name="40 % – Zvýraznění6 9 8" xfId="25881"/>
    <cellStyle name="40 % – Zvýraznění6 9 9" xfId="37256"/>
    <cellStyle name="60 % – Zvýraznění1" xfId="25" builtinId="32" customBuiltin="1"/>
    <cellStyle name="60 % – Zvýraznění1 10" xfId="5791"/>
    <cellStyle name="60 % – Zvýraznění1 11" xfId="5792"/>
    <cellStyle name="60 % – Zvýraznění1 12" xfId="5793"/>
    <cellStyle name="60 % – Zvýraznění1 13" xfId="5794"/>
    <cellStyle name="60 % – Zvýraznění1 14" xfId="5795"/>
    <cellStyle name="60 % – Zvýraznění1 15" xfId="5796"/>
    <cellStyle name="60 % – Zvýraznění1 2" xfId="26"/>
    <cellStyle name="60 % – Zvýraznění1 3" xfId="137"/>
    <cellStyle name="60 % – Zvýraznění1 3 2" xfId="295"/>
    <cellStyle name="60 % – Zvýraznění1 4" xfId="5797"/>
    <cellStyle name="60 % – Zvýraznění1 4 2" xfId="5798"/>
    <cellStyle name="60 % – Zvýraznění1 5" xfId="5799"/>
    <cellStyle name="60 % – Zvýraznění1 6" xfId="5800"/>
    <cellStyle name="60 % – Zvýraznění1 7" xfId="5801"/>
    <cellStyle name="60 % – Zvýraznění1 8" xfId="5802"/>
    <cellStyle name="60 % – Zvýraznění1 9" xfId="5803"/>
    <cellStyle name="60 % – Zvýraznění2" xfId="27" builtinId="36" customBuiltin="1"/>
    <cellStyle name="60 % – Zvýraznění2 10" xfId="5804"/>
    <cellStyle name="60 % – Zvýraznění2 11" xfId="5805"/>
    <cellStyle name="60 % – Zvýraznění2 12" xfId="5806"/>
    <cellStyle name="60 % – Zvýraznění2 13" xfId="5807"/>
    <cellStyle name="60 % – Zvýraznění2 14" xfId="5808"/>
    <cellStyle name="60 % – Zvýraznění2 15" xfId="5809"/>
    <cellStyle name="60 % – Zvýraznění2 2" xfId="28"/>
    <cellStyle name="60 % – Zvýraznění2 3" xfId="138"/>
    <cellStyle name="60 % – Zvýraznění2 3 2" xfId="299"/>
    <cellStyle name="60 % – Zvýraznění2 4" xfId="5810"/>
    <cellStyle name="60 % – Zvýraznění2 4 2" xfId="5811"/>
    <cellStyle name="60 % – Zvýraznění2 5" xfId="5812"/>
    <cellStyle name="60 % – Zvýraznění2 6" xfId="5813"/>
    <cellStyle name="60 % – Zvýraznění2 7" xfId="5814"/>
    <cellStyle name="60 % – Zvýraznění2 8" xfId="5815"/>
    <cellStyle name="60 % – Zvýraznění2 9" xfId="5816"/>
    <cellStyle name="60 % – Zvýraznění3" xfId="29" builtinId="40" customBuiltin="1"/>
    <cellStyle name="60 % – Zvýraznění3 10" xfId="5817"/>
    <cellStyle name="60 % – Zvýraznění3 11" xfId="5818"/>
    <cellStyle name="60 % – Zvýraznění3 12" xfId="5819"/>
    <cellStyle name="60 % – Zvýraznění3 13" xfId="5820"/>
    <cellStyle name="60 % – Zvýraznění3 14" xfId="5821"/>
    <cellStyle name="60 % – Zvýraznění3 15" xfId="5822"/>
    <cellStyle name="60 % – Zvýraznění3 2" xfId="30"/>
    <cellStyle name="60 % – Zvýraznění3 3" xfId="139"/>
    <cellStyle name="60 % – Zvýraznění3 3 2" xfId="303"/>
    <cellStyle name="60 % – Zvýraznění3 4" xfId="5823"/>
    <cellStyle name="60 % – Zvýraznění3 4 2" xfId="5824"/>
    <cellStyle name="60 % – Zvýraznění3 5" xfId="5825"/>
    <cellStyle name="60 % – Zvýraznění3 6" xfId="5826"/>
    <cellStyle name="60 % – Zvýraznění3 7" xfId="5827"/>
    <cellStyle name="60 % – Zvýraznění3 8" xfId="5828"/>
    <cellStyle name="60 % – Zvýraznění3 9" xfId="5829"/>
    <cellStyle name="60 % – Zvýraznění4" xfId="31" builtinId="44" customBuiltin="1"/>
    <cellStyle name="60 % – Zvýraznění4 10" xfId="5830"/>
    <cellStyle name="60 % – Zvýraznění4 11" xfId="5831"/>
    <cellStyle name="60 % – Zvýraznění4 12" xfId="5832"/>
    <cellStyle name="60 % – Zvýraznění4 13" xfId="5833"/>
    <cellStyle name="60 % – Zvýraznění4 14" xfId="5834"/>
    <cellStyle name="60 % – Zvýraznění4 15" xfId="5835"/>
    <cellStyle name="60 % – Zvýraznění4 2" xfId="32"/>
    <cellStyle name="60 % – Zvýraznění4 3" xfId="140"/>
    <cellStyle name="60 % – Zvýraznění4 3 2" xfId="307"/>
    <cellStyle name="60 % – Zvýraznění4 4" xfId="5836"/>
    <cellStyle name="60 % – Zvýraznění4 4 2" xfId="5837"/>
    <cellStyle name="60 % – Zvýraznění4 5" xfId="5838"/>
    <cellStyle name="60 % – Zvýraznění4 6" xfId="5839"/>
    <cellStyle name="60 % – Zvýraznění4 7" xfId="5840"/>
    <cellStyle name="60 % – Zvýraznění4 8" xfId="5841"/>
    <cellStyle name="60 % – Zvýraznění4 9" xfId="5842"/>
    <cellStyle name="60 % – Zvýraznění5" xfId="33" builtinId="48" customBuiltin="1"/>
    <cellStyle name="60 % – Zvýraznění5 10" xfId="5843"/>
    <cellStyle name="60 % – Zvýraznění5 11" xfId="5844"/>
    <cellStyle name="60 % – Zvýraznění5 12" xfId="5845"/>
    <cellStyle name="60 % – Zvýraznění5 13" xfId="5846"/>
    <cellStyle name="60 % – Zvýraznění5 14" xfId="5847"/>
    <cellStyle name="60 % – Zvýraznění5 15" xfId="5848"/>
    <cellStyle name="60 % – Zvýraznění5 2" xfId="34"/>
    <cellStyle name="60 % – Zvýraznění5 3" xfId="141"/>
    <cellStyle name="60 % – Zvýraznění5 3 2" xfId="311"/>
    <cellStyle name="60 % – Zvýraznění5 4" xfId="5849"/>
    <cellStyle name="60 % – Zvýraznění5 4 2" xfId="5850"/>
    <cellStyle name="60 % – Zvýraznění5 5" xfId="5851"/>
    <cellStyle name="60 % – Zvýraznění5 6" xfId="5852"/>
    <cellStyle name="60 % – Zvýraznění5 7" xfId="5853"/>
    <cellStyle name="60 % – Zvýraznění5 8" xfId="5854"/>
    <cellStyle name="60 % – Zvýraznění5 9" xfId="5855"/>
    <cellStyle name="60 % – Zvýraznění6" xfId="35" builtinId="52" customBuiltin="1"/>
    <cellStyle name="60 % – Zvýraznění6 10" xfId="5856"/>
    <cellStyle name="60 % – Zvýraznění6 11" xfId="5857"/>
    <cellStyle name="60 % – Zvýraznění6 12" xfId="5858"/>
    <cellStyle name="60 % – Zvýraznění6 13" xfId="5859"/>
    <cellStyle name="60 % – Zvýraznění6 14" xfId="5860"/>
    <cellStyle name="60 % – Zvýraznění6 15" xfId="5861"/>
    <cellStyle name="60 % – Zvýraznění6 2" xfId="36"/>
    <cellStyle name="60 % – Zvýraznění6 3" xfId="142"/>
    <cellStyle name="60 % – Zvýraznění6 3 2" xfId="315"/>
    <cellStyle name="60 % – Zvýraznění6 4" xfId="5862"/>
    <cellStyle name="60 % – Zvýraznění6 4 2" xfId="5863"/>
    <cellStyle name="60 % – Zvýraznění6 5" xfId="5864"/>
    <cellStyle name="60 % – Zvýraznění6 6" xfId="5865"/>
    <cellStyle name="60 % – Zvýraznění6 7" xfId="5866"/>
    <cellStyle name="60 % – Zvýraznění6 8" xfId="5867"/>
    <cellStyle name="60 % – Zvýraznění6 9" xfId="5868"/>
    <cellStyle name="Celkem" xfId="37" builtinId="25" customBuiltin="1"/>
    <cellStyle name="Celkem 10" xfId="5869"/>
    <cellStyle name="Celkem 11" xfId="5870"/>
    <cellStyle name="Celkem 12" xfId="5871"/>
    <cellStyle name="Celkem 13" xfId="5872"/>
    <cellStyle name="Celkem 14" xfId="5873"/>
    <cellStyle name="Celkem 15" xfId="5874"/>
    <cellStyle name="Celkem 2" xfId="38"/>
    <cellStyle name="Celkem 3" xfId="143"/>
    <cellStyle name="Celkem 3 2" xfId="291"/>
    <cellStyle name="Celkem 4" xfId="5875"/>
    <cellStyle name="Celkem 4 2" xfId="5876"/>
    <cellStyle name="Celkem 5" xfId="5877"/>
    <cellStyle name="Celkem 6" xfId="5878"/>
    <cellStyle name="Celkem 7" xfId="5879"/>
    <cellStyle name="Celkem 8" xfId="5880"/>
    <cellStyle name="Celkem 9" xfId="5881"/>
    <cellStyle name="Hypertextový odkaz 2" xfId="39"/>
    <cellStyle name="Hypertextový odkaz 2 2" xfId="40"/>
    <cellStyle name="Hypertextový odkaz 2 3" xfId="96"/>
    <cellStyle name="Hypertextový odkaz 3" xfId="113"/>
    <cellStyle name="Chybně" xfId="41" builtinId="27" customBuiltin="1"/>
    <cellStyle name="Chybně 10" xfId="5882"/>
    <cellStyle name="Chybně 11" xfId="5883"/>
    <cellStyle name="Chybně 12" xfId="5884"/>
    <cellStyle name="Chybně 13" xfId="5885"/>
    <cellStyle name="Chybně 14" xfId="5886"/>
    <cellStyle name="Chybně 15" xfId="5887"/>
    <cellStyle name="Chybně 2" xfId="42"/>
    <cellStyle name="Chybně 3" xfId="144"/>
    <cellStyle name="Chybně 3 2" xfId="281"/>
    <cellStyle name="Chybně 4" xfId="5888"/>
    <cellStyle name="Chybně 4 2" xfId="5889"/>
    <cellStyle name="Chybně 5" xfId="5890"/>
    <cellStyle name="Chybně 6" xfId="5891"/>
    <cellStyle name="Chybně 7" xfId="5892"/>
    <cellStyle name="Chybně 8" xfId="5893"/>
    <cellStyle name="Chybně 9" xfId="5894"/>
    <cellStyle name="Kontrolní buňka" xfId="43" builtinId="23" customBuiltin="1"/>
    <cellStyle name="Kontrolní buňka 10" xfId="5895"/>
    <cellStyle name="Kontrolní buňka 11" xfId="5896"/>
    <cellStyle name="Kontrolní buňka 12" xfId="5897"/>
    <cellStyle name="Kontrolní buňka 13" xfId="5898"/>
    <cellStyle name="Kontrolní buňka 14" xfId="5899"/>
    <cellStyle name="Kontrolní buňka 15" xfId="5900"/>
    <cellStyle name="Kontrolní buňka 2" xfId="44"/>
    <cellStyle name="Kontrolní buňka 3" xfId="145"/>
    <cellStyle name="Kontrolní buňka 3 2" xfId="287"/>
    <cellStyle name="Kontrolní buňka 4" xfId="5901"/>
    <cellStyle name="Kontrolní buňka 4 2" xfId="5902"/>
    <cellStyle name="Kontrolní buňka 5" xfId="5903"/>
    <cellStyle name="Kontrolní buňka 6" xfId="5904"/>
    <cellStyle name="Kontrolní buňka 7" xfId="5905"/>
    <cellStyle name="Kontrolní buňka 8" xfId="5906"/>
    <cellStyle name="Kontrolní buňka 9" xfId="5907"/>
    <cellStyle name="Nadpis 1" xfId="45" builtinId="16" customBuiltin="1"/>
    <cellStyle name="Nadpis 1 10" xfId="5908"/>
    <cellStyle name="Nadpis 1 11" xfId="5909"/>
    <cellStyle name="Nadpis 1 12" xfId="5910"/>
    <cellStyle name="Nadpis 1 13" xfId="5911"/>
    <cellStyle name="Nadpis 1 14" xfId="5912"/>
    <cellStyle name="Nadpis 1 15" xfId="5913"/>
    <cellStyle name="Nadpis 1 2" xfId="46"/>
    <cellStyle name="Nadpis 1 3" xfId="146"/>
    <cellStyle name="Nadpis 1 3 2" xfId="276"/>
    <cellStyle name="Nadpis 1 4" xfId="5914"/>
    <cellStyle name="Nadpis 1 4 2" xfId="5915"/>
    <cellStyle name="Nadpis 1 5" xfId="5916"/>
    <cellStyle name="Nadpis 1 6" xfId="5917"/>
    <cellStyle name="Nadpis 1 7" xfId="5918"/>
    <cellStyle name="Nadpis 1 8" xfId="5919"/>
    <cellStyle name="Nadpis 1 9" xfId="5920"/>
    <cellStyle name="Nadpis 2" xfId="47" builtinId="17" customBuiltin="1"/>
    <cellStyle name="Nadpis 2 10" xfId="5921"/>
    <cellStyle name="Nadpis 2 11" xfId="5922"/>
    <cellStyle name="Nadpis 2 12" xfId="5923"/>
    <cellStyle name="Nadpis 2 13" xfId="5924"/>
    <cellStyle name="Nadpis 2 14" xfId="5925"/>
    <cellStyle name="Nadpis 2 15" xfId="5926"/>
    <cellStyle name="Nadpis 2 2" xfId="48"/>
    <cellStyle name="Nadpis 2 3" xfId="147"/>
    <cellStyle name="Nadpis 2 3 2" xfId="277"/>
    <cellStyle name="Nadpis 2 4" xfId="5927"/>
    <cellStyle name="Nadpis 2 4 2" xfId="5928"/>
    <cellStyle name="Nadpis 2 5" xfId="5929"/>
    <cellStyle name="Nadpis 2 6" xfId="5930"/>
    <cellStyle name="Nadpis 2 7" xfId="5931"/>
    <cellStyle name="Nadpis 2 8" xfId="5932"/>
    <cellStyle name="Nadpis 2 9" xfId="5933"/>
    <cellStyle name="Nadpis 3" xfId="49" builtinId="18" customBuiltin="1"/>
    <cellStyle name="Nadpis 3 10" xfId="5934"/>
    <cellStyle name="Nadpis 3 11" xfId="5935"/>
    <cellStyle name="Nadpis 3 12" xfId="5936"/>
    <cellStyle name="Nadpis 3 13" xfId="5937"/>
    <cellStyle name="Nadpis 3 14" xfId="5938"/>
    <cellStyle name="Nadpis 3 15" xfId="5939"/>
    <cellStyle name="Nadpis 3 2" xfId="50"/>
    <cellStyle name="Nadpis 3 3" xfId="148"/>
    <cellStyle name="Nadpis 3 3 2" xfId="278"/>
    <cellStyle name="Nadpis 3 4" xfId="5940"/>
    <cellStyle name="Nadpis 3 4 2" xfId="5941"/>
    <cellStyle name="Nadpis 3 5" xfId="5942"/>
    <cellStyle name="Nadpis 3 6" xfId="5943"/>
    <cellStyle name="Nadpis 3 7" xfId="5944"/>
    <cellStyle name="Nadpis 3 8" xfId="5945"/>
    <cellStyle name="Nadpis 3 9" xfId="5946"/>
    <cellStyle name="Nadpis 4" xfId="51" builtinId="19" customBuiltin="1"/>
    <cellStyle name="Nadpis 4 10" xfId="5947"/>
    <cellStyle name="Nadpis 4 11" xfId="5948"/>
    <cellStyle name="Nadpis 4 12" xfId="5949"/>
    <cellStyle name="Nadpis 4 13" xfId="5950"/>
    <cellStyle name="Nadpis 4 14" xfId="5951"/>
    <cellStyle name="Nadpis 4 15" xfId="5952"/>
    <cellStyle name="Nadpis 4 2" xfId="52"/>
    <cellStyle name="Nadpis 4 3" xfId="149"/>
    <cellStyle name="Nadpis 4 3 2" xfId="279"/>
    <cellStyle name="Nadpis 4 4" xfId="5953"/>
    <cellStyle name="Nadpis 4 4 2" xfId="5954"/>
    <cellStyle name="Nadpis 4 5" xfId="5955"/>
    <cellStyle name="Nadpis 4 6" xfId="5956"/>
    <cellStyle name="Nadpis 4 7" xfId="5957"/>
    <cellStyle name="Nadpis 4 8" xfId="5958"/>
    <cellStyle name="Nadpis 4 9" xfId="5959"/>
    <cellStyle name="Název" xfId="53" builtinId="15" customBuiltin="1"/>
    <cellStyle name="Neutrální" xfId="54" builtinId="28" customBuiltin="1"/>
    <cellStyle name="Neutrální 10" xfId="5960"/>
    <cellStyle name="Neutrální 11" xfId="5961"/>
    <cellStyle name="Neutrální 12" xfId="5962"/>
    <cellStyle name="Neutrální 13" xfId="5963"/>
    <cellStyle name="Neutrální 14" xfId="5964"/>
    <cellStyle name="Neutrální 15" xfId="5965"/>
    <cellStyle name="Neutrální 2" xfId="55"/>
    <cellStyle name="Neutrální 3" xfId="150"/>
    <cellStyle name="Neutrální 3 2" xfId="282"/>
    <cellStyle name="Neutrální 4" xfId="5966"/>
    <cellStyle name="Neutrální 4 2" xfId="5967"/>
    <cellStyle name="Neutrální 5" xfId="5968"/>
    <cellStyle name="Neutrální 6" xfId="5969"/>
    <cellStyle name="Neutrální 7" xfId="5970"/>
    <cellStyle name="Neutrální 8" xfId="5971"/>
    <cellStyle name="Neutrální 9" xfId="5972"/>
    <cellStyle name="Normální" xfId="0" builtinId="0"/>
    <cellStyle name="Normální 10" xfId="167"/>
    <cellStyle name="Normální 10 10" xfId="5973"/>
    <cellStyle name="Normální 10 10 2" xfId="5974"/>
    <cellStyle name="Normální 10 10 2 2" xfId="10682"/>
    <cellStyle name="Normální 10 10 2 2 2" xfId="15536"/>
    <cellStyle name="Normální 10 10 2 2 3" xfId="26947"/>
    <cellStyle name="Normální 10 10 2 2 4" xfId="38324"/>
    <cellStyle name="Normální 10 10 2 3" xfId="22092"/>
    <cellStyle name="Normální 10 10 2 3 2" xfId="33475"/>
    <cellStyle name="Normální 10 10 2 3 3" xfId="44852"/>
    <cellStyle name="Normální 10 10 2 4" xfId="14469"/>
    <cellStyle name="Normální 10 10 2 5" xfId="25885"/>
    <cellStyle name="Normální 10 10 2 6" xfId="37260"/>
    <cellStyle name="Normální 10 10 3" xfId="5975"/>
    <cellStyle name="Normální 10 10 3 2" xfId="10683"/>
    <cellStyle name="Normální 10 10 3 2 2" xfId="18122"/>
    <cellStyle name="Normální 10 10 3 2 3" xfId="29532"/>
    <cellStyle name="Normální 10 10 3 2 4" xfId="40909"/>
    <cellStyle name="Normální 10 10 3 3" xfId="22093"/>
    <cellStyle name="Normální 10 10 3 3 2" xfId="33476"/>
    <cellStyle name="Normální 10 10 3 3 3" xfId="44853"/>
    <cellStyle name="Normální 10 10 3 4" xfId="14470"/>
    <cellStyle name="Normální 10 10 3 5" xfId="25886"/>
    <cellStyle name="Normální 10 10 3 6" xfId="37261"/>
    <cellStyle name="Normální 10 10 4" xfId="5976"/>
    <cellStyle name="Normální 10 10 4 2" xfId="10684"/>
    <cellStyle name="Normální 10 10 4 2 2" xfId="18123"/>
    <cellStyle name="Normální 10 10 4 2 3" xfId="29533"/>
    <cellStyle name="Normální 10 10 4 2 4" xfId="40910"/>
    <cellStyle name="Normální 10 10 4 3" xfId="22094"/>
    <cellStyle name="Normální 10 10 4 3 2" xfId="33477"/>
    <cellStyle name="Normální 10 10 4 3 3" xfId="44854"/>
    <cellStyle name="Normální 10 10 4 4" xfId="14471"/>
    <cellStyle name="Normální 10 10 4 5" xfId="25887"/>
    <cellStyle name="Normální 10 10 4 6" xfId="37262"/>
    <cellStyle name="Normální 10 11" xfId="5977"/>
    <cellStyle name="Normální 10 11 2" xfId="5978"/>
    <cellStyle name="Normální 10 11 2 2" xfId="10686"/>
    <cellStyle name="Normální 10 11 2 2 2" xfId="18124"/>
    <cellStyle name="Normální 10 11 2 2 3" xfId="29534"/>
    <cellStyle name="Normální 10 11 2 2 4" xfId="40911"/>
    <cellStyle name="Normální 10 11 2 3" xfId="22096"/>
    <cellStyle name="Normální 10 11 2 3 2" xfId="33479"/>
    <cellStyle name="Normální 10 11 2 3 3" xfId="44856"/>
    <cellStyle name="Normální 10 11 2 4" xfId="14473"/>
    <cellStyle name="Normální 10 11 2 5" xfId="25889"/>
    <cellStyle name="Normální 10 11 2 6" xfId="37264"/>
    <cellStyle name="Normální 10 11 3" xfId="5979"/>
    <cellStyle name="Normální 10 11 3 2" xfId="10687"/>
    <cellStyle name="Normální 10 11 3 2 2" xfId="18125"/>
    <cellStyle name="Normální 10 11 3 2 3" xfId="29535"/>
    <cellStyle name="Normální 10 11 3 2 4" xfId="40912"/>
    <cellStyle name="Normální 10 11 3 3" xfId="22097"/>
    <cellStyle name="Normální 10 11 3 3 2" xfId="33480"/>
    <cellStyle name="Normální 10 11 3 3 3" xfId="44857"/>
    <cellStyle name="Normální 10 11 3 4" xfId="14474"/>
    <cellStyle name="Normální 10 11 3 5" xfId="25890"/>
    <cellStyle name="Normální 10 11 3 6" xfId="37265"/>
    <cellStyle name="Normální 10 11 4" xfId="5980"/>
    <cellStyle name="Normální 10 11 4 2" xfId="10688"/>
    <cellStyle name="Normální 10 11 4 2 2" xfId="18126"/>
    <cellStyle name="Normální 10 11 4 2 3" xfId="29536"/>
    <cellStyle name="Normální 10 11 4 2 4" xfId="40913"/>
    <cellStyle name="Normální 10 11 4 3" xfId="22098"/>
    <cellStyle name="Normální 10 11 4 3 2" xfId="33481"/>
    <cellStyle name="Normální 10 11 4 3 3" xfId="44858"/>
    <cellStyle name="Normální 10 11 4 4" xfId="14475"/>
    <cellStyle name="Normální 10 11 4 5" xfId="25891"/>
    <cellStyle name="Normální 10 11 4 6" xfId="37266"/>
    <cellStyle name="Normální 10 11 5" xfId="10685"/>
    <cellStyle name="Normální 10 11 5 2" xfId="15546"/>
    <cellStyle name="Normální 10 11 5 3" xfId="26957"/>
    <cellStyle name="Normální 10 11 5 4" xfId="38334"/>
    <cellStyle name="Normální 10 11 6" xfId="22095"/>
    <cellStyle name="Normální 10 11 6 2" xfId="33478"/>
    <cellStyle name="Normální 10 11 6 3" xfId="44855"/>
    <cellStyle name="Normální 10 11 7" xfId="14472"/>
    <cellStyle name="Normální 10 11 8" xfId="25888"/>
    <cellStyle name="Normální 10 11 9" xfId="37263"/>
    <cellStyle name="Normální 10 12" xfId="5981"/>
    <cellStyle name="Normální 10 12 2" xfId="5982"/>
    <cellStyle name="Normální 10 12 2 2" xfId="10690"/>
    <cellStyle name="Normální 10 12 2 2 2" xfId="18127"/>
    <cellStyle name="Normální 10 12 2 2 3" xfId="29537"/>
    <cellStyle name="Normální 10 12 2 2 4" xfId="40914"/>
    <cellStyle name="Normální 10 12 2 3" xfId="22100"/>
    <cellStyle name="Normální 10 12 2 3 2" xfId="33483"/>
    <cellStyle name="Normální 10 12 2 3 3" xfId="44860"/>
    <cellStyle name="Normální 10 12 2 4" xfId="14477"/>
    <cellStyle name="Normální 10 12 2 5" xfId="25893"/>
    <cellStyle name="Normální 10 12 2 6" xfId="37268"/>
    <cellStyle name="Normální 10 12 3" xfId="5983"/>
    <cellStyle name="Normální 10 12 3 2" xfId="10691"/>
    <cellStyle name="Normální 10 12 3 2 2" xfId="18128"/>
    <cellStyle name="Normální 10 12 3 2 3" xfId="29538"/>
    <cellStyle name="Normální 10 12 3 2 4" xfId="40915"/>
    <cellStyle name="Normální 10 12 3 3" xfId="22101"/>
    <cellStyle name="Normální 10 12 3 3 2" xfId="33484"/>
    <cellStyle name="Normální 10 12 3 3 3" xfId="44861"/>
    <cellStyle name="Normální 10 12 3 4" xfId="14478"/>
    <cellStyle name="Normální 10 12 3 5" xfId="25894"/>
    <cellStyle name="Normální 10 12 3 6" xfId="37269"/>
    <cellStyle name="Normální 10 12 4" xfId="5984"/>
    <cellStyle name="Normální 10 12 4 2" xfId="10692"/>
    <cellStyle name="Normální 10 12 4 2 2" xfId="18129"/>
    <cellStyle name="Normální 10 12 4 2 3" xfId="29539"/>
    <cellStyle name="Normální 10 12 4 2 4" xfId="40916"/>
    <cellStyle name="Normální 10 12 4 3" xfId="22102"/>
    <cellStyle name="Normální 10 12 4 3 2" xfId="33485"/>
    <cellStyle name="Normální 10 12 4 3 3" xfId="44862"/>
    <cellStyle name="Normální 10 12 4 4" xfId="14479"/>
    <cellStyle name="Normální 10 12 4 5" xfId="25895"/>
    <cellStyle name="Normální 10 12 4 6" xfId="37270"/>
    <cellStyle name="Normální 10 12 5" xfId="10689"/>
    <cellStyle name="Normální 10 12 5 2" xfId="15607"/>
    <cellStyle name="Normální 10 12 5 3" xfId="27017"/>
    <cellStyle name="Normální 10 12 5 4" xfId="38394"/>
    <cellStyle name="Normální 10 12 6" xfId="22099"/>
    <cellStyle name="Normální 10 12 6 2" xfId="33482"/>
    <cellStyle name="Normální 10 12 6 3" xfId="44859"/>
    <cellStyle name="Normální 10 12 7" xfId="14476"/>
    <cellStyle name="Normální 10 12 8" xfId="25892"/>
    <cellStyle name="Normální 10 12 9" xfId="37267"/>
    <cellStyle name="Normální 10 13" xfId="5985"/>
    <cellStyle name="Normální 10 13 2" xfId="5986"/>
    <cellStyle name="Normální 10 13 2 2" xfId="10694"/>
    <cellStyle name="Normální 10 13 2 2 2" xfId="18130"/>
    <cellStyle name="Normální 10 13 2 2 3" xfId="29540"/>
    <cellStyle name="Normální 10 13 2 2 4" xfId="40917"/>
    <cellStyle name="Normální 10 13 2 3" xfId="22104"/>
    <cellStyle name="Normální 10 13 2 3 2" xfId="33487"/>
    <cellStyle name="Normální 10 13 2 3 3" xfId="44864"/>
    <cellStyle name="Normální 10 13 2 4" xfId="14481"/>
    <cellStyle name="Normální 10 13 2 5" xfId="25897"/>
    <cellStyle name="Normální 10 13 2 6" xfId="37272"/>
    <cellStyle name="Normální 10 13 3" xfId="5987"/>
    <cellStyle name="Normální 10 13 3 2" xfId="10695"/>
    <cellStyle name="Normální 10 13 3 2 2" xfId="18131"/>
    <cellStyle name="Normální 10 13 3 2 3" xfId="29541"/>
    <cellStyle name="Normální 10 13 3 2 4" xfId="40918"/>
    <cellStyle name="Normální 10 13 3 3" xfId="22105"/>
    <cellStyle name="Normální 10 13 3 3 2" xfId="33488"/>
    <cellStyle name="Normální 10 13 3 3 3" xfId="44865"/>
    <cellStyle name="Normální 10 13 3 4" xfId="14482"/>
    <cellStyle name="Normální 10 13 3 5" xfId="25898"/>
    <cellStyle name="Normální 10 13 3 6" xfId="37273"/>
    <cellStyle name="Normální 10 13 4" xfId="5988"/>
    <cellStyle name="Normální 10 13 4 2" xfId="10696"/>
    <cellStyle name="Normální 10 13 4 2 2" xfId="18132"/>
    <cellStyle name="Normální 10 13 4 2 3" xfId="29542"/>
    <cellStyle name="Normální 10 13 4 2 4" xfId="40919"/>
    <cellStyle name="Normální 10 13 4 3" xfId="22106"/>
    <cellStyle name="Normální 10 13 4 3 2" xfId="33489"/>
    <cellStyle name="Normální 10 13 4 3 3" xfId="44866"/>
    <cellStyle name="Normální 10 13 4 4" xfId="14483"/>
    <cellStyle name="Normální 10 13 4 5" xfId="25899"/>
    <cellStyle name="Normální 10 13 4 6" xfId="37274"/>
    <cellStyle name="Normální 10 13 5" xfId="10693"/>
    <cellStyle name="Normální 10 13 5 2" xfId="15548"/>
    <cellStyle name="Normální 10 13 5 3" xfId="26959"/>
    <cellStyle name="Normální 10 13 5 4" xfId="38336"/>
    <cellStyle name="Normální 10 13 6" xfId="22103"/>
    <cellStyle name="Normální 10 13 6 2" xfId="33486"/>
    <cellStyle name="Normální 10 13 6 3" xfId="44863"/>
    <cellStyle name="Normální 10 13 7" xfId="14480"/>
    <cellStyle name="Normální 10 13 8" xfId="25896"/>
    <cellStyle name="Normální 10 13 9" xfId="37271"/>
    <cellStyle name="Normální 10 14" xfId="5989"/>
    <cellStyle name="Normální 10 14 2" xfId="676"/>
    <cellStyle name="Normální 10 15" xfId="5990"/>
    <cellStyle name="Normální 10 15 2" xfId="5991"/>
    <cellStyle name="Normální 10 16" xfId="5992"/>
    <cellStyle name="Normální 10 16 2" xfId="5993"/>
    <cellStyle name="Normální 10 17" xfId="5994"/>
    <cellStyle name="Normální 10 17 2" xfId="5995"/>
    <cellStyle name="Normální 10 18" xfId="5996"/>
    <cellStyle name="Normální 10 18 2" xfId="5997"/>
    <cellStyle name="Normální 10 19" xfId="5998"/>
    <cellStyle name="Normální 10 19 2" xfId="5999"/>
    <cellStyle name="Normální 10 2" xfId="582"/>
    <cellStyle name="Normální 10 2 10" xfId="6000"/>
    <cellStyle name="Normální 10 2 10 2" xfId="10697"/>
    <cellStyle name="Normální 10 2 10 2 2" xfId="18133"/>
    <cellStyle name="Normální 10 2 10 2 3" xfId="29543"/>
    <cellStyle name="Normální 10 2 10 2 4" xfId="40920"/>
    <cellStyle name="Normální 10 2 10 3" xfId="22107"/>
    <cellStyle name="Normální 10 2 10 3 2" xfId="33490"/>
    <cellStyle name="Normální 10 2 10 3 3" xfId="44867"/>
    <cellStyle name="Normální 10 2 10 4" xfId="14484"/>
    <cellStyle name="Normální 10 2 10 5" xfId="25900"/>
    <cellStyle name="Normální 10 2 10 6" xfId="37275"/>
    <cellStyle name="Normální 10 2 11" xfId="6001"/>
    <cellStyle name="Normální 10 2 11 2" xfId="10698"/>
    <cellStyle name="Normální 10 2 11 2 2" xfId="18134"/>
    <cellStyle name="Normální 10 2 11 2 3" xfId="29544"/>
    <cellStyle name="Normální 10 2 11 2 4" xfId="40921"/>
    <cellStyle name="Normální 10 2 11 3" xfId="22108"/>
    <cellStyle name="Normální 10 2 11 3 2" xfId="33491"/>
    <cellStyle name="Normální 10 2 11 3 3" xfId="44868"/>
    <cellStyle name="Normální 10 2 11 4" xfId="14485"/>
    <cellStyle name="Normální 10 2 11 5" xfId="25901"/>
    <cellStyle name="Normální 10 2 11 6" xfId="37276"/>
    <cellStyle name="Normální 10 2 2" xfId="583"/>
    <cellStyle name="Normální 10 2 2 2" xfId="6002"/>
    <cellStyle name="Normální 10 2 3" xfId="584"/>
    <cellStyle name="Normální 10 2 3 10" xfId="34393"/>
    <cellStyle name="Normální 10 2 3 2" xfId="6003"/>
    <cellStyle name="Normální 10 2 3 2 2" xfId="10699"/>
    <cellStyle name="Normální 10 2 3 2 2 2" xfId="18135"/>
    <cellStyle name="Normální 10 2 3 2 2 3" xfId="29545"/>
    <cellStyle name="Normální 10 2 3 2 2 4" xfId="40922"/>
    <cellStyle name="Normální 10 2 3 2 3" xfId="22109"/>
    <cellStyle name="Normální 10 2 3 2 3 2" xfId="33492"/>
    <cellStyle name="Normální 10 2 3 2 3 3" xfId="44869"/>
    <cellStyle name="Normální 10 2 3 2 4" xfId="14486"/>
    <cellStyle name="Normální 10 2 3 2 5" xfId="25902"/>
    <cellStyle name="Normální 10 2 3 2 6" xfId="37277"/>
    <cellStyle name="Normální 10 2 3 3" xfId="6004"/>
    <cellStyle name="Normální 10 2 3 3 2" xfId="10700"/>
    <cellStyle name="Normální 10 2 3 3 2 2" xfId="18136"/>
    <cellStyle name="Normální 10 2 3 3 2 3" xfId="29546"/>
    <cellStyle name="Normální 10 2 3 3 2 4" xfId="40923"/>
    <cellStyle name="Normální 10 2 3 3 3" xfId="22110"/>
    <cellStyle name="Normální 10 2 3 3 3 2" xfId="33493"/>
    <cellStyle name="Normální 10 2 3 3 3 3" xfId="44870"/>
    <cellStyle name="Normální 10 2 3 3 4" xfId="14487"/>
    <cellStyle name="Normální 10 2 3 3 5" xfId="25903"/>
    <cellStyle name="Normální 10 2 3 3 6" xfId="37278"/>
    <cellStyle name="Normální 10 2 3 4" xfId="6005"/>
    <cellStyle name="Normální 10 2 3 4 2" xfId="10701"/>
    <cellStyle name="Normální 10 2 3 4 2 2" xfId="18137"/>
    <cellStyle name="Normální 10 2 3 4 2 3" xfId="29547"/>
    <cellStyle name="Normální 10 2 3 4 2 4" xfId="40924"/>
    <cellStyle name="Normální 10 2 3 4 3" xfId="22111"/>
    <cellStyle name="Normální 10 2 3 4 3 2" xfId="33494"/>
    <cellStyle name="Normální 10 2 3 4 3 3" xfId="44871"/>
    <cellStyle name="Normální 10 2 3 4 4" xfId="14488"/>
    <cellStyle name="Normální 10 2 3 4 5" xfId="25904"/>
    <cellStyle name="Normální 10 2 3 4 6" xfId="37279"/>
    <cellStyle name="Normální 10 2 3 5" xfId="6006"/>
    <cellStyle name="Normální 10 2 3 5 2" xfId="10702"/>
    <cellStyle name="Normální 10 2 3 5 2 2" xfId="18795"/>
    <cellStyle name="Normální 10 2 3 5 2 3" xfId="30189"/>
    <cellStyle name="Normální 10 2 3 5 2 4" xfId="41566"/>
    <cellStyle name="Normální 10 2 3 5 3" xfId="22112"/>
    <cellStyle name="Normální 10 2 3 5 3 2" xfId="33495"/>
    <cellStyle name="Normální 10 2 3 5 3 3" xfId="44872"/>
    <cellStyle name="Normální 10 2 3 5 4" xfId="14489"/>
    <cellStyle name="Normální 10 2 3 5 5" xfId="25905"/>
    <cellStyle name="Normální 10 2 3 5 6" xfId="37280"/>
    <cellStyle name="Normální 10 2 3 6" xfId="7815"/>
    <cellStyle name="Normální 10 2 3 6 2" xfId="15394"/>
    <cellStyle name="Normální 10 2 3 6 3" xfId="26807"/>
    <cellStyle name="Normální 10 2 3 6 4" xfId="38184"/>
    <cellStyle name="Normální 10 2 3 7" xfId="19218"/>
    <cellStyle name="Normální 10 2 3 7 2" xfId="30608"/>
    <cellStyle name="Normální 10 2 3 7 3" xfId="41985"/>
    <cellStyle name="Normální 10 2 3 8" xfId="11602"/>
    <cellStyle name="Normální 10 2 3 9" xfId="23018"/>
    <cellStyle name="Normální 10 2 4" xfId="6007"/>
    <cellStyle name="Normální 10 2 4 2" xfId="6008"/>
    <cellStyle name="Normální 10 2 4 2 2" xfId="10704"/>
    <cellStyle name="Normální 10 2 4 2 2 2" xfId="18138"/>
    <cellStyle name="Normální 10 2 4 2 2 3" xfId="29548"/>
    <cellStyle name="Normální 10 2 4 2 2 4" xfId="40925"/>
    <cellStyle name="Normální 10 2 4 2 3" xfId="22114"/>
    <cellStyle name="Normální 10 2 4 2 3 2" xfId="33497"/>
    <cellStyle name="Normální 10 2 4 2 3 3" xfId="44874"/>
    <cellStyle name="Normální 10 2 4 2 4" xfId="14491"/>
    <cellStyle name="Normální 10 2 4 2 5" xfId="25907"/>
    <cellStyle name="Normální 10 2 4 2 6" xfId="37282"/>
    <cellStyle name="Normální 10 2 4 3" xfId="6009"/>
    <cellStyle name="Normální 10 2 4 3 2" xfId="10705"/>
    <cellStyle name="Normální 10 2 4 3 2 2" xfId="18139"/>
    <cellStyle name="Normální 10 2 4 3 2 3" xfId="29549"/>
    <cellStyle name="Normální 10 2 4 3 2 4" xfId="40926"/>
    <cellStyle name="Normální 10 2 4 3 3" xfId="22115"/>
    <cellStyle name="Normální 10 2 4 3 3 2" xfId="33498"/>
    <cellStyle name="Normální 10 2 4 3 3 3" xfId="44875"/>
    <cellStyle name="Normální 10 2 4 3 4" xfId="14492"/>
    <cellStyle name="Normální 10 2 4 3 5" xfId="25908"/>
    <cellStyle name="Normální 10 2 4 3 6" xfId="37283"/>
    <cellStyle name="Normální 10 2 4 4" xfId="6010"/>
    <cellStyle name="Normální 10 2 4 4 2" xfId="10706"/>
    <cellStyle name="Normální 10 2 4 4 2 2" xfId="18140"/>
    <cellStyle name="Normální 10 2 4 4 2 3" xfId="29550"/>
    <cellStyle name="Normální 10 2 4 4 2 4" xfId="40927"/>
    <cellStyle name="Normální 10 2 4 4 3" xfId="22116"/>
    <cellStyle name="Normální 10 2 4 4 3 2" xfId="33499"/>
    <cellStyle name="Normální 10 2 4 4 3 3" xfId="44876"/>
    <cellStyle name="Normální 10 2 4 4 4" xfId="14493"/>
    <cellStyle name="Normální 10 2 4 4 5" xfId="25909"/>
    <cellStyle name="Normální 10 2 4 4 6" xfId="37284"/>
    <cellStyle name="Normální 10 2 4 5" xfId="10703"/>
    <cellStyle name="Normální 10 2 4 5 2" xfId="15458"/>
    <cellStyle name="Normální 10 2 4 5 3" xfId="26869"/>
    <cellStyle name="Normální 10 2 4 5 4" xfId="38246"/>
    <cellStyle name="Normální 10 2 4 6" xfId="22113"/>
    <cellStyle name="Normální 10 2 4 6 2" xfId="33496"/>
    <cellStyle name="Normální 10 2 4 6 3" xfId="44873"/>
    <cellStyle name="Normální 10 2 4 7" xfId="14490"/>
    <cellStyle name="Normální 10 2 4 8" xfId="25906"/>
    <cellStyle name="Normální 10 2 4 9" xfId="37281"/>
    <cellStyle name="Normální 10 2 5" xfId="6011"/>
    <cellStyle name="Normální 10 2 5 2" xfId="6012"/>
    <cellStyle name="Normální 10 2 5 2 2" xfId="10708"/>
    <cellStyle name="Normální 10 2 5 2 2 2" xfId="18141"/>
    <cellStyle name="Normální 10 2 5 2 2 3" xfId="29551"/>
    <cellStyle name="Normální 10 2 5 2 2 4" xfId="40928"/>
    <cellStyle name="Normální 10 2 5 2 3" xfId="22118"/>
    <cellStyle name="Normální 10 2 5 2 3 2" xfId="33501"/>
    <cellStyle name="Normální 10 2 5 2 3 3" xfId="44878"/>
    <cellStyle name="Normální 10 2 5 2 4" xfId="14495"/>
    <cellStyle name="Normální 10 2 5 2 5" xfId="25911"/>
    <cellStyle name="Normální 10 2 5 2 6" xfId="37286"/>
    <cellStyle name="Normální 10 2 5 3" xfId="6013"/>
    <cellStyle name="Normální 10 2 5 3 2" xfId="10709"/>
    <cellStyle name="Normální 10 2 5 3 2 2" xfId="18142"/>
    <cellStyle name="Normální 10 2 5 3 2 3" xfId="29552"/>
    <cellStyle name="Normální 10 2 5 3 2 4" xfId="40929"/>
    <cellStyle name="Normální 10 2 5 3 3" xfId="22119"/>
    <cellStyle name="Normální 10 2 5 3 3 2" xfId="33502"/>
    <cellStyle name="Normální 10 2 5 3 3 3" xfId="44879"/>
    <cellStyle name="Normální 10 2 5 3 4" xfId="14496"/>
    <cellStyle name="Normální 10 2 5 3 5" xfId="25912"/>
    <cellStyle name="Normální 10 2 5 3 6" xfId="37287"/>
    <cellStyle name="Normální 10 2 5 4" xfId="6014"/>
    <cellStyle name="Normální 10 2 5 4 2" xfId="10710"/>
    <cellStyle name="Normální 10 2 5 4 2 2" xfId="18143"/>
    <cellStyle name="Normální 10 2 5 4 2 3" xfId="29553"/>
    <cellStyle name="Normální 10 2 5 4 2 4" xfId="40930"/>
    <cellStyle name="Normální 10 2 5 4 3" xfId="22120"/>
    <cellStyle name="Normální 10 2 5 4 3 2" xfId="33503"/>
    <cellStyle name="Normální 10 2 5 4 3 3" xfId="44880"/>
    <cellStyle name="Normální 10 2 5 4 4" xfId="14497"/>
    <cellStyle name="Normální 10 2 5 4 5" xfId="25913"/>
    <cellStyle name="Normální 10 2 5 4 6" xfId="37288"/>
    <cellStyle name="Normální 10 2 5 5" xfId="10707"/>
    <cellStyle name="Normální 10 2 5 5 2" xfId="15570"/>
    <cellStyle name="Normální 10 2 5 5 3" xfId="26981"/>
    <cellStyle name="Normální 10 2 5 5 4" xfId="38358"/>
    <cellStyle name="Normální 10 2 5 6" xfId="22117"/>
    <cellStyle name="Normální 10 2 5 6 2" xfId="33500"/>
    <cellStyle name="Normální 10 2 5 6 3" xfId="44877"/>
    <cellStyle name="Normální 10 2 5 7" xfId="14494"/>
    <cellStyle name="Normální 10 2 5 8" xfId="25910"/>
    <cellStyle name="Normální 10 2 5 9" xfId="37285"/>
    <cellStyle name="Normální 10 2 6" xfId="6015"/>
    <cellStyle name="Normální 10 2 6 2" xfId="6016"/>
    <cellStyle name="Normální 10 2 6 2 2" xfId="10712"/>
    <cellStyle name="Normální 10 2 6 2 2 2" xfId="18144"/>
    <cellStyle name="Normální 10 2 6 2 2 3" xfId="29554"/>
    <cellStyle name="Normální 10 2 6 2 2 4" xfId="40931"/>
    <cellStyle name="Normální 10 2 6 2 3" xfId="22122"/>
    <cellStyle name="Normální 10 2 6 2 3 2" xfId="33505"/>
    <cellStyle name="Normální 10 2 6 2 3 3" xfId="44882"/>
    <cellStyle name="Normální 10 2 6 2 4" xfId="14499"/>
    <cellStyle name="Normální 10 2 6 2 5" xfId="25915"/>
    <cellStyle name="Normální 10 2 6 2 6" xfId="37290"/>
    <cellStyle name="Normální 10 2 6 3" xfId="6017"/>
    <cellStyle name="Normální 10 2 6 3 2" xfId="10713"/>
    <cellStyle name="Normální 10 2 6 3 2 2" xfId="18145"/>
    <cellStyle name="Normální 10 2 6 3 2 3" xfId="29555"/>
    <cellStyle name="Normální 10 2 6 3 2 4" xfId="40932"/>
    <cellStyle name="Normální 10 2 6 3 3" xfId="22123"/>
    <cellStyle name="Normální 10 2 6 3 3 2" xfId="33506"/>
    <cellStyle name="Normální 10 2 6 3 3 3" xfId="44883"/>
    <cellStyle name="Normální 10 2 6 3 4" xfId="14500"/>
    <cellStyle name="Normální 10 2 6 3 5" xfId="25916"/>
    <cellStyle name="Normální 10 2 6 3 6" xfId="37291"/>
    <cellStyle name="Normální 10 2 6 4" xfId="6018"/>
    <cellStyle name="Normální 10 2 6 4 2" xfId="10714"/>
    <cellStyle name="Normální 10 2 6 4 2 2" xfId="18146"/>
    <cellStyle name="Normální 10 2 6 4 2 3" xfId="29556"/>
    <cellStyle name="Normální 10 2 6 4 2 4" xfId="40933"/>
    <cellStyle name="Normální 10 2 6 4 3" xfId="22124"/>
    <cellStyle name="Normální 10 2 6 4 3 2" xfId="33507"/>
    <cellStyle name="Normální 10 2 6 4 3 3" xfId="44884"/>
    <cellStyle name="Normální 10 2 6 4 4" xfId="14501"/>
    <cellStyle name="Normální 10 2 6 4 5" xfId="25917"/>
    <cellStyle name="Normální 10 2 6 4 6" xfId="37292"/>
    <cellStyle name="Normální 10 2 6 5" xfId="10711"/>
    <cellStyle name="Normální 10 2 6 5 2" xfId="15686"/>
    <cellStyle name="Normální 10 2 6 5 3" xfId="27096"/>
    <cellStyle name="Normální 10 2 6 5 4" xfId="38473"/>
    <cellStyle name="Normální 10 2 6 6" xfId="22121"/>
    <cellStyle name="Normální 10 2 6 6 2" xfId="33504"/>
    <cellStyle name="Normální 10 2 6 6 3" xfId="44881"/>
    <cellStyle name="Normální 10 2 6 7" xfId="14498"/>
    <cellStyle name="Normální 10 2 6 8" xfId="25914"/>
    <cellStyle name="Normální 10 2 6 9" xfId="37289"/>
    <cellStyle name="Normální 10 2 7" xfId="6019"/>
    <cellStyle name="Normální 10 2 7 2" xfId="6020"/>
    <cellStyle name="Normální 10 2 7 2 2" xfId="10716"/>
    <cellStyle name="Normální 10 2 7 2 2 2" xfId="18147"/>
    <cellStyle name="Normální 10 2 7 2 2 3" xfId="29557"/>
    <cellStyle name="Normální 10 2 7 2 2 4" xfId="40934"/>
    <cellStyle name="Normální 10 2 7 2 3" xfId="22126"/>
    <cellStyle name="Normální 10 2 7 2 3 2" xfId="33509"/>
    <cellStyle name="Normální 10 2 7 2 3 3" xfId="44886"/>
    <cellStyle name="Normální 10 2 7 2 4" xfId="14503"/>
    <cellStyle name="Normální 10 2 7 2 5" xfId="25919"/>
    <cellStyle name="Normální 10 2 7 2 6" xfId="37294"/>
    <cellStyle name="Normální 10 2 7 3" xfId="6021"/>
    <cellStyle name="Normální 10 2 7 3 2" xfId="10717"/>
    <cellStyle name="Normální 10 2 7 3 2 2" xfId="18148"/>
    <cellStyle name="Normální 10 2 7 3 2 3" xfId="29558"/>
    <cellStyle name="Normální 10 2 7 3 2 4" xfId="40935"/>
    <cellStyle name="Normální 10 2 7 3 3" xfId="22127"/>
    <cellStyle name="Normální 10 2 7 3 3 2" xfId="33510"/>
    <cellStyle name="Normální 10 2 7 3 3 3" xfId="44887"/>
    <cellStyle name="Normální 10 2 7 3 4" xfId="14504"/>
    <cellStyle name="Normální 10 2 7 3 5" xfId="25920"/>
    <cellStyle name="Normální 10 2 7 3 6" xfId="37295"/>
    <cellStyle name="Normální 10 2 7 4" xfId="6022"/>
    <cellStyle name="Normální 10 2 7 4 2" xfId="10718"/>
    <cellStyle name="Normální 10 2 7 4 2 2" xfId="18149"/>
    <cellStyle name="Normální 10 2 7 4 2 3" xfId="29559"/>
    <cellStyle name="Normální 10 2 7 4 2 4" xfId="40936"/>
    <cellStyle name="Normální 10 2 7 4 3" xfId="22128"/>
    <cellStyle name="Normální 10 2 7 4 3 2" xfId="33511"/>
    <cellStyle name="Normální 10 2 7 4 3 3" xfId="44888"/>
    <cellStyle name="Normální 10 2 7 4 4" xfId="14505"/>
    <cellStyle name="Normální 10 2 7 4 5" xfId="25921"/>
    <cellStyle name="Normální 10 2 7 4 6" xfId="37296"/>
    <cellStyle name="Normální 10 2 7 5" xfId="10715"/>
    <cellStyle name="Normální 10 2 7 5 2" xfId="15675"/>
    <cellStyle name="Normální 10 2 7 5 3" xfId="27085"/>
    <cellStyle name="Normální 10 2 7 5 4" xfId="38462"/>
    <cellStyle name="Normální 10 2 7 6" xfId="22125"/>
    <cellStyle name="Normální 10 2 7 6 2" xfId="33508"/>
    <cellStyle name="Normální 10 2 7 6 3" xfId="44885"/>
    <cellStyle name="Normální 10 2 7 7" xfId="14502"/>
    <cellStyle name="Normální 10 2 7 8" xfId="25918"/>
    <cellStyle name="Normální 10 2 7 9" xfId="37293"/>
    <cellStyle name="Normální 10 2 8" xfId="6023"/>
    <cellStyle name="Normální 10 2 8 2" xfId="6024"/>
    <cellStyle name="Normální 10 2 8 2 2" xfId="10720"/>
    <cellStyle name="Normální 10 2 8 2 2 2" xfId="18150"/>
    <cellStyle name="Normální 10 2 8 2 2 3" xfId="29560"/>
    <cellStyle name="Normální 10 2 8 2 2 4" xfId="40937"/>
    <cellStyle name="Normální 10 2 8 2 3" xfId="22130"/>
    <cellStyle name="Normální 10 2 8 2 3 2" xfId="33513"/>
    <cellStyle name="Normální 10 2 8 2 3 3" xfId="44890"/>
    <cellStyle name="Normální 10 2 8 2 4" xfId="14507"/>
    <cellStyle name="Normální 10 2 8 2 5" xfId="25923"/>
    <cellStyle name="Normální 10 2 8 2 6" xfId="37298"/>
    <cellStyle name="Normální 10 2 8 3" xfId="6025"/>
    <cellStyle name="Normální 10 2 8 3 2" xfId="10721"/>
    <cellStyle name="Normální 10 2 8 3 2 2" xfId="18151"/>
    <cellStyle name="Normální 10 2 8 3 2 3" xfId="29561"/>
    <cellStyle name="Normální 10 2 8 3 2 4" xfId="40938"/>
    <cellStyle name="Normální 10 2 8 3 3" xfId="22131"/>
    <cellStyle name="Normální 10 2 8 3 3 2" xfId="33514"/>
    <cellStyle name="Normální 10 2 8 3 3 3" xfId="44891"/>
    <cellStyle name="Normální 10 2 8 3 4" xfId="14508"/>
    <cellStyle name="Normální 10 2 8 3 5" xfId="25924"/>
    <cellStyle name="Normální 10 2 8 3 6" xfId="37299"/>
    <cellStyle name="Normální 10 2 8 4" xfId="6026"/>
    <cellStyle name="Normální 10 2 8 4 2" xfId="10722"/>
    <cellStyle name="Normální 10 2 8 4 2 2" xfId="18152"/>
    <cellStyle name="Normální 10 2 8 4 2 3" xfId="29562"/>
    <cellStyle name="Normální 10 2 8 4 2 4" xfId="40939"/>
    <cellStyle name="Normální 10 2 8 4 3" xfId="22132"/>
    <cellStyle name="Normální 10 2 8 4 3 2" xfId="33515"/>
    <cellStyle name="Normální 10 2 8 4 3 3" xfId="44892"/>
    <cellStyle name="Normální 10 2 8 4 4" xfId="14509"/>
    <cellStyle name="Normální 10 2 8 4 5" xfId="25925"/>
    <cellStyle name="Normální 10 2 8 4 6" xfId="37300"/>
    <cellStyle name="Normální 10 2 8 5" xfId="10719"/>
    <cellStyle name="Normální 10 2 8 5 2" xfId="15688"/>
    <cellStyle name="Normální 10 2 8 5 3" xfId="27098"/>
    <cellStyle name="Normální 10 2 8 5 4" xfId="38475"/>
    <cellStyle name="Normální 10 2 8 6" xfId="22129"/>
    <cellStyle name="Normální 10 2 8 6 2" xfId="33512"/>
    <cellStyle name="Normální 10 2 8 6 3" xfId="44889"/>
    <cellStyle name="Normální 10 2 8 7" xfId="14506"/>
    <cellStyle name="Normální 10 2 8 8" xfId="25922"/>
    <cellStyle name="Normální 10 2 8 9" xfId="37297"/>
    <cellStyle name="Normální 10 2 9" xfId="6027"/>
    <cellStyle name="Normální 10 2 9 2" xfId="10723"/>
    <cellStyle name="Normální 10 2 9 2 2" xfId="18153"/>
    <cellStyle name="Normální 10 2 9 2 3" xfId="29563"/>
    <cellStyle name="Normální 10 2 9 2 4" xfId="40940"/>
    <cellStyle name="Normální 10 2 9 3" xfId="22133"/>
    <cellStyle name="Normální 10 2 9 3 2" xfId="33516"/>
    <cellStyle name="Normální 10 2 9 3 3" xfId="44893"/>
    <cellStyle name="Normální 10 2 9 4" xfId="14510"/>
    <cellStyle name="Normální 10 2 9 5" xfId="25926"/>
    <cellStyle name="Normální 10 2 9 6" xfId="37301"/>
    <cellStyle name="Normální 10 20" xfId="6028"/>
    <cellStyle name="Normální 10 20 2" xfId="6029"/>
    <cellStyle name="Normální 10 21" xfId="213"/>
    <cellStyle name="Normální 10 3" xfId="375"/>
    <cellStyle name="Normální 10 3 10" xfId="6030"/>
    <cellStyle name="Normální 10 3 10 2" xfId="6031"/>
    <cellStyle name="Normální 10 3 10 2 2" xfId="10725"/>
    <cellStyle name="Normální 10 3 10 2 2 2" xfId="18154"/>
    <cellStyle name="Normální 10 3 10 2 2 3" xfId="29564"/>
    <cellStyle name="Normální 10 3 10 2 2 4" xfId="40941"/>
    <cellStyle name="Normální 10 3 10 2 3" xfId="22135"/>
    <cellStyle name="Normální 10 3 10 2 3 2" xfId="33518"/>
    <cellStyle name="Normální 10 3 10 2 3 3" xfId="44895"/>
    <cellStyle name="Normální 10 3 10 2 4" xfId="14512"/>
    <cellStyle name="Normální 10 3 10 2 5" xfId="25928"/>
    <cellStyle name="Normální 10 3 10 2 6" xfId="37303"/>
    <cellStyle name="Normální 10 3 10 3" xfId="6032"/>
    <cellStyle name="Normální 10 3 10 3 2" xfId="10726"/>
    <cellStyle name="Normální 10 3 10 3 2 2" xfId="18155"/>
    <cellStyle name="Normální 10 3 10 3 2 3" xfId="29565"/>
    <cellStyle name="Normální 10 3 10 3 2 4" xfId="40942"/>
    <cellStyle name="Normální 10 3 10 3 3" xfId="22136"/>
    <cellStyle name="Normální 10 3 10 3 3 2" xfId="33519"/>
    <cellStyle name="Normální 10 3 10 3 3 3" xfId="44896"/>
    <cellStyle name="Normální 10 3 10 3 4" xfId="14513"/>
    <cellStyle name="Normální 10 3 10 3 5" xfId="25929"/>
    <cellStyle name="Normální 10 3 10 3 6" xfId="37304"/>
    <cellStyle name="Normální 10 3 10 4" xfId="6033"/>
    <cellStyle name="Normální 10 3 10 4 2" xfId="10727"/>
    <cellStyle name="Normální 10 3 10 4 2 2" xfId="18156"/>
    <cellStyle name="Normální 10 3 10 4 2 3" xfId="29566"/>
    <cellStyle name="Normální 10 3 10 4 2 4" xfId="40943"/>
    <cellStyle name="Normální 10 3 10 4 3" xfId="22137"/>
    <cellStyle name="Normální 10 3 10 4 3 2" xfId="33520"/>
    <cellStyle name="Normální 10 3 10 4 3 3" xfId="44897"/>
    <cellStyle name="Normální 10 3 10 4 4" xfId="14514"/>
    <cellStyle name="Normální 10 3 10 4 5" xfId="25930"/>
    <cellStyle name="Normální 10 3 10 4 6" xfId="37305"/>
    <cellStyle name="Normální 10 3 10 5" xfId="10724"/>
    <cellStyle name="Normální 10 3 10 5 2" xfId="15533"/>
    <cellStyle name="Normální 10 3 10 5 3" xfId="26944"/>
    <cellStyle name="Normální 10 3 10 5 4" xfId="38321"/>
    <cellStyle name="Normální 10 3 10 6" xfId="22134"/>
    <cellStyle name="Normální 10 3 10 6 2" xfId="33517"/>
    <cellStyle name="Normální 10 3 10 6 3" xfId="44894"/>
    <cellStyle name="Normální 10 3 10 7" xfId="14511"/>
    <cellStyle name="Normální 10 3 10 8" xfId="25927"/>
    <cellStyle name="Normální 10 3 10 9" xfId="37302"/>
    <cellStyle name="Normální 10 3 11" xfId="6034"/>
    <cellStyle name="Normální 10 3 11 2" xfId="10728"/>
    <cellStyle name="Normální 10 3 11 2 2" xfId="18157"/>
    <cellStyle name="Normální 10 3 11 2 3" xfId="29567"/>
    <cellStyle name="Normální 10 3 11 2 4" xfId="40944"/>
    <cellStyle name="Normální 10 3 11 3" xfId="22138"/>
    <cellStyle name="Normální 10 3 11 3 2" xfId="33521"/>
    <cellStyle name="Normální 10 3 11 3 3" xfId="44898"/>
    <cellStyle name="Normální 10 3 11 4" xfId="14515"/>
    <cellStyle name="Normální 10 3 11 5" xfId="25931"/>
    <cellStyle name="Normální 10 3 11 6" xfId="37306"/>
    <cellStyle name="Normální 10 3 12" xfId="6035"/>
    <cellStyle name="Normální 10 3 12 2" xfId="10729"/>
    <cellStyle name="Normální 10 3 12 2 2" xfId="18158"/>
    <cellStyle name="Normální 10 3 12 2 3" xfId="29568"/>
    <cellStyle name="Normální 10 3 12 2 4" xfId="40945"/>
    <cellStyle name="Normální 10 3 12 3" xfId="22139"/>
    <cellStyle name="Normální 10 3 12 3 2" xfId="33522"/>
    <cellStyle name="Normální 10 3 12 3 3" xfId="44899"/>
    <cellStyle name="Normální 10 3 12 4" xfId="14516"/>
    <cellStyle name="Normální 10 3 12 5" xfId="25932"/>
    <cellStyle name="Normální 10 3 12 6" xfId="37307"/>
    <cellStyle name="Normální 10 3 13" xfId="6036"/>
    <cellStyle name="Normální 10 3 13 2" xfId="10730"/>
    <cellStyle name="Normální 10 3 13 2 2" xfId="18159"/>
    <cellStyle name="Normální 10 3 13 2 3" xfId="29569"/>
    <cellStyle name="Normální 10 3 13 2 4" xfId="40946"/>
    <cellStyle name="Normální 10 3 13 3" xfId="22140"/>
    <cellStyle name="Normální 10 3 13 3 2" xfId="33523"/>
    <cellStyle name="Normální 10 3 13 3 3" xfId="44900"/>
    <cellStyle name="Normální 10 3 13 4" xfId="14517"/>
    <cellStyle name="Normální 10 3 13 5" xfId="25933"/>
    <cellStyle name="Normální 10 3 13 6" xfId="37308"/>
    <cellStyle name="Normální 10 3 14" xfId="6037"/>
    <cellStyle name="Normální 10 3 14 2" xfId="6038"/>
    <cellStyle name="Normální 10 3 15" xfId="6039"/>
    <cellStyle name="Normální 10 3 15 2" xfId="6040"/>
    <cellStyle name="Normální 10 3 16" xfId="6041"/>
    <cellStyle name="Normální 10 3 16 2" xfId="6042"/>
    <cellStyle name="Normální 10 3 17" xfId="6043"/>
    <cellStyle name="Normální 10 3 17 2" xfId="6044"/>
    <cellStyle name="Normální 10 3 18" xfId="6045"/>
    <cellStyle name="Normální 10 3 18 2" xfId="6046"/>
    <cellStyle name="Normální 10 3 19" xfId="6047"/>
    <cellStyle name="Normální 10 3 19 2" xfId="6048"/>
    <cellStyle name="Normální 10 3 2" xfId="585"/>
    <cellStyle name="Normální 10 3 2 10" xfId="6049"/>
    <cellStyle name="Normální 10 3 2 10 2" xfId="10731"/>
    <cellStyle name="Normální 10 3 2 10 2 2" xfId="18160"/>
    <cellStyle name="Normální 10 3 2 10 2 3" xfId="29570"/>
    <cellStyle name="Normální 10 3 2 10 2 4" xfId="40947"/>
    <cellStyle name="Normální 10 3 2 10 3" xfId="22141"/>
    <cellStyle name="Normální 10 3 2 10 3 2" xfId="33524"/>
    <cellStyle name="Normální 10 3 2 10 3 3" xfId="44901"/>
    <cellStyle name="Normální 10 3 2 10 4" xfId="14518"/>
    <cellStyle name="Normální 10 3 2 10 5" xfId="25934"/>
    <cellStyle name="Normální 10 3 2 10 6" xfId="37309"/>
    <cellStyle name="Normální 10 3 2 11" xfId="6050"/>
    <cellStyle name="Normální 10 3 2 11 2" xfId="10732"/>
    <cellStyle name="Normální 10 3 2 11 2 2" xfId="18161"/>
    <cellStyle name="Normální 10 3 2 11 2 3" xfId="29571"/>
    <cellStyle name="Normální 10 3 2 11 2 4" xfId="40948"/>
    <cellStyle name="Normální 10 3 2 11 3" xfId="22142"/>
    <cellStyle name="Normální 10 3 2 11 3 2" xfId="33525"/>
    <cellStyle name="Normální 10 3 2 11 3 3" xfId="44902"/>
    <cellStyle name="Normální 10 3 2 11 4" xfId="14519"/>
    <cellStyle name="Normální 10 3 2 11 5" xfId="25935"/>
    <cellStyle name="Normální 10 3 2 11 6" xfId="37310"/>
    <cellStyle name="Normální 10 3 2 12" xfId="6051"/>
    <cellStyle name="Normální 10 3 2 12 2" xfId="10733"/>
    <cellStyle name="Normální 10 3 2 12 2 2" xfId="18778"/>
    <cellStyle name="Normální 10 3 2 12 2 3" xfId="30172"/>
    <cellStyle name="Normální 10 3 2 12 2 4" xfId="41549"/>
    <cellStyle name="Normální 10 3 2 12 3" xfId="22143"/>
    <cellStyle name="Normální 10 3 2 12 3 2" xfId="33526"/>
    <cellStyle name="Normální 10 3 2 12 3 3" xfId="44903"/>
    <cellStyle name="Normální 10 3 2 12 4" xfId="14520"/>
    <cellStyle name="Normální 10 3 2 12 5" xfId="25936"/>
    <cellStyle name="Normální 10 3 2 12 6" xfId="37311"/>
    <cellStyle name="Normální 10 3 2 13" xfId="7816"/>
    <cellStyle name="Normální 10 3 2 13 2" xfId="15265"/>
    <cellStyle name="Normální 10 3 2 13 3" xfId="26678"/>
    <cellStyle name="Normální 10 3 2 13 4" xfId="38055"/>
    <cellStyle name="Normální 10 3 2 14" xfId="19219"/>
    <cellStyle name="Normální 10 3 2 14 2" xfId="30609"/>
    <cellStyle name="Normální 10 3 2 14 3" xfId="41986"/>
    <cellStyle name="Normální 10 3 2 15" xfId="11603"/>
    <cellStyle name="Normální 10 3 2 16" xfId="23019"/>
    <cellStyle name="Normální 10 3 2 17" xfId="34394"/>
    <cellStyle name="Normální 10 3 2 2" xfId="586"/>
    <cellStyle name="Normální 10 3 2 2 10" xfId="34395"/>
    <cellStyle name="Normální 10 3 2 2 2" xfId="6052"/>
    <cellStyle name="Normální 10 3 2 2 2 2" xfId="10734"/>
    <cellStyle name="Normální 10 3 2 2 2 2 2" xfId="18162"/>
    <cellStyle name="Normální 10 3 2 2 2 2 3" xfId="29572"/>
    <cellStyle name="Normální 10 3 2 2 2 2 4" xfId="40949"/>
    <cellStyle name="Normální 10 3 2 2 2 3" xfId="22144"/>
    <cellStyle name="Normální 10 3 2 2 2 3 2" xfId="33527"/>
    <cellStyle name="Normální 10 3 2 2 2 3 3" xfId="44904"/>
    <cellStyle name="Normální 10 3 2 2 2 4" xfId="14521"/>
    <cellStyle name="Normální 10 3 2 2 2 5" xfId="25937"/>
    <cellStyle name="Normální 10 3 2 2 2 6" xfId="37312"/>
    <cellStyle name="Normální 10 3 2 2 3" xfId="6053"/>
    <cellStyle name="Normální 10 3 2 2 3 2" xfId="10735"/>
    <cellStyle name="Normální 10 3 2 2 3 2 2" xfId="18163"/>
    <cellStyle name="Normální 10 3 2 2 3 2 3" xfId="29573"/>
    <cellStyle name="Normální 10 3 2 2 3 2 4" xfId="40950"/>
    <cellStyle name="Normální 10 3 2 2 3 3" xfId="22145"/>
    <cellStyle name="Normální 10 3 2 2 3 3 2" xfId="33528"/>
    <cellStyle name="Normální 10 3 2 2 3 3 3" xfId="44905"/>
    <cellStyle name="Normální 10 3 2 2 3 4" xfId="14522"/>
    <cellStyle name="Normální 10 3 2 2 3 5" xfId="25938"/>
    <cellStyle name="Normální 10 3 2 2 3 6" xfId="37313"/>
    <cellStyle name="Normální 10 3 2 2 4" xfId="6054"/>
    <cellStyle name="Normální 10 3 2 2 4 2" xfId="10736"/>
    <cellStyle name="Normální 10 3 2 2 4 2 2" xfId="18164"/>
    <cellStyle name="Normální 10 3 2 2 4 2 3" xfId="29574"/>
    <cellStyle name="Normální 10 3 2 2 4 2 4" xfId="40951"/>
    <cellStyle name="Normální 10 3 2 2 4 3" xfId="22146"/>
    <cellStyle name="Normální 10 3 2 2 4 3 2" xfId="33529"/>
    <cellStyle name="Normální 10 3 2 2 4 3 3" xfId="44906"/>
    <cellStyle name="Normální 10 3 2 2 4 4" xfId="14523"/>
    <cellStyle name="Normální 10 3 2 2 4 5" xfId="25939"/>
    <cellStyle name="Normální 10 3 2 2 4 6" xfId="37314"/>
    <cellStyle name="Normální 10 3 2 2 5" xfId="6055"/>
    <cellStyle name="Normální 10 3 2 2 5 2" xfId="10737"/>
    <cellStyle name="Normální 10 3 2 2 5 2 2" xfId="18782"/>
    <cellStyle name="Normální 10 3 2 2 5 2 3" xfId="30176"/>
    <cellStyle name="Normální 10 3 2 2 5 2 4" xfId="41553"/>
    <cellStyle name="Normální 10 3 2 2 5 3" xfId="22147"/>
    <cellStyle name="Normální 10 3 2 2 5 3 2" xfId="33530"/>
    <cellStyle name="Normální 10 3 2 2 5 3 3" xfId="44907"/>
    <cellStyle name="Normální 10 3 2 2 5 4" xfId="14524"/>
    <cellStyle name="Normální 10 3 2 2 5 5" xfId="25940"/>
    <cellStyle name="Normální 10 3 2 2 5 6" xfId="37315"/>
    <cellStyle name="Normální 10 3 2 2 6" xfId="7817"/>
    <cellStyle name="Normální 10 3 2 2 6 2" xfId="15454"/>
    <cellStyle name="Normální 10 3 2 2 6 3" xfId="26867"/>
    <cellStyle name="Normální 10 3 2 2 6 4" xfId="38244"/>
    <cellStyle name="Normální 10 3 2 2 7" xfId="19220"/>
    <cellStyle name="Normální 10 3 2 2 7 2" xfId="30610"/>
    <cellStyle name="Normální 10 3 2 2 7 3" xfId="41987"/>
    <cellStyle name="Normální 10 3 2 2 8" xfId="11604"/>
    <cellStyle name="Normální 10 3 2 2 9" xfId="23020"/>
    <cellStyle name="Normální 10 3 2 3" xfId="587"/>
    <cellStyle name="Normální 10 3 2 3 10" xfId="34396"/>
    <cellStyle name="Normální 10 3 2 3 2" xfId="6056"/>
    <cellStyle name="Normální 10 3 2 3 2 2" xfId="10738"/>
    <cellStyle name="Normální 10 3 2 3 2 2 2" xfId="18165"/>
    <cellStyle name="Normální 10 3 2 3 2 2 3" xfId="29575"/>
    <cellStyle name="Normální 10 3 2 3 2 2 4" xfId="40952"/>
    <cellStyle name="Normální 10 3 2 3 2 3" xfId="22148"/>
    <cellStyle name="Normální 10 3 2 3 2 3 2" xfId="33531"/>
    <cellStyle name="Normální 10 3 2 3 2 3 3" xfId="44908"/>
    <cellStyle name="Normální 10 3 2 3 2 4" xfId="14525"/>
    <cellStyle name="Normální 10 3 2 3 2 5" xfId="25941"/>
    <cellStyle name="Normální 10 3 2 3 2 6" xfId="37316"/>
    <cellStyle name="Normální 10 3 2 3 3" xfId="6057"/>
    <cellStyle name="Normální 10 3 2 3 3 2" xfId="10739"/>
    <cellStyle name="Normální 10 3 2 3 3 2 2" xfId="18166"/>
    <cellStyle name="Normální 10 3 2 3 3 2 3" xfId="29576"/>
    <cellStyle name="Normální 10 3 2 3 3 2 4" xfId="40953"/>
    <cellStyle name="Normální 10 3 2 3 3 3" xfId="22149"/>
    <cellStyle name="Normální 10 3 2 3 3 3 2" xfId="33532"/>
    <cellStyle name="Normální 10 3 2 3 3 3 3" xfId="44909"/>
    <cellStyle name="Normální 10 3 2 3 3 4" xfId="14526"/>
    <cellStyle name="Normální 10 3 2 3 3 5" xfId="25942"/>
    <cellStyle name="Normální 10 3 2 3 3 6" xfId="37317"/>
    <cellStyle name="Normální 10 3 2 3 4" xfId="6058"/>
    <cellStyle name="Normální 10 3 2 3 4 2" xfId="10740"/>
    <cellStyle name="Normální 10 3 2 3 4 2 2" xfId="18167"/>
    <cellStyle name="Normální 10 3 2 3 4 2 3" xfId="29577"/>
    <cellStyle name="Normální 10 3 2 3 4 2 4" xfId="40954"/>
    <cellStyle name="Normální 10 3 2 3 4 3" xfId="22150"/>
    <cellStyle name="Normální 10 3 2 3 4 3 2" xfId="33533"/>
    <cellStyle name="Normální 10 3 2 3 4 3 3" xfId="44910"/>
    <cellStyle name="Normální 10 3 2 3 4 4" xfId="14527"/>
    <cellStyle name="Normální 10 3 2 3 4 5" xfId="25943"/>
    <cellStyle name="Normální 10 3 2 3 4 6" xfId="37318"/>
    <cellStyle name="Normální 10 3 2 3 5" xfId="6059"/>
    <cellStyle name="Normální 10 3 2 3 5 2" xfId="10741"/>
    <cellStyle name="Normální 10 3 2 3 5 2 2" xfId="18705"/>
    <cellStyle name="Normální 10 3 2 3 5 2 3" xfId="30099"/>
    <cellStyle name="Normální 10 3 2 3 5 2 4" xfId="41476"/>
    <cellStyle name="Normální 10 3 2 3 5 3" xfId="22151"/>
    <cellStyle name="Normální 10 3 2 3 5 3 2" xfId="33534"/>
    <cellStyle name="Normální 10 3 2 3 5 3 3" xfId="44911"/>
    <cellStyle name="Normální 10 3 2 3 5 4" xfId="14528"/>
    <cellStyle name="Normální 10 3 2 3 5 5" xfId="25944"/>
    <cellStyle name="Normální 10 3 2 3 5 6" xfId="37319"/>
    <cellStyle name="Normální 10 3 2 3 6" xfId="7818"/>
    <cellStyle name="Normální 10 3 2 3 6 2" xfId="15380"/>
    <cellStyle name="Normální 10 3 2 3 6 3" xfId="26793"/>
    <cellStyle name="Normální 10 3 2 3 6 4" xfId="38170"/>
    <cellStyle name="Normální 10 3 2 3 7" xfId="19221"/>
    <cellStyle name="Normální 10 3 2 3 7 2" xfId="30611"/>
    <cellStyle name="Normální 10 3 2 3 7 3" xfId="41988"/>
    <cellStyle name="Normální 10 3 2 3 8" xfId="11605"/>
    <cellStyle name="Normální 10 3 2 3 9" xfId="23021"/>
    <cellStyle name="Normální 10 3 2 4" xfId="6060"/>
    <cellStyle name="Normální 10 3 2 4 2" xfId="6061"/>
    <cellStyle name="Normální 10 3 2 4 2 2" xfId="10743"/>
    <cellStyle name="Normální 10 3 2 4 2 2 2" xfId="18168"/>
    <cellStyle name="Normální 10 3 2 4 2 2 3" xfId="29578"/>
    <cellStyle name="Normální 10 3 2 4 2 2 4" xfId="40955"/>
    <cellStyle name="Normální 10 3 2 4 2 3" xfId="22153"/>
    <cellStyle name="Normální 10 3 2 4 2 3 2" xfId="33536"/>
    <cellStyle name="Normální 10 3 2 4 2 3 3" xfId="44913"/>
    <cellStyle name="Normální 10 3 2 4 2 4" xfId="14530"/>
    <cellStyle name="Normální 10 3 2 4 2 5" xfId="25946"/>
    <cellStyle name="Normální 10 3 2 4 2 6" xfId="37321"/>
    <cellStyle name="Normální 10 3 2 4 3" xfId="6062"/>
    <cellStyle name="Normální 10 3 2 4 3 2" xfId="10744"/>
    <cellStyle name="Normální 10 3 2 4 3 2 2" xfId="18169"/>
    <cellStyle name="Normální 10 3 2 4 3 2 3" xfId="29579"/>
    <cellStyle name="Normální 10 3 2 4 3 2 4" xfId="40956"/>
    <cellStyle name="Normální 10 3 2 4 3 3" xfId="22154"/>
    <cellStyle name="Normální 10 3 2 4 3 3 2" xfId="33537"/>
    <cellStyle name="Normální 10 3 2 4 3 3 3" xfId="44914"/>
    <cellStyle name="Normální 10 3 2 4 3 4" xfId="14531"/>
    <cellStyle name="Normální 10 3 2 4 3 5" xfId="25947"/>
    <cellStyle name="Normální 10 3 2 4 3 6" xfId="37322"/>
    <cellStyle name="Normální 10 3 2 4 4" xfId="6063"/>
    <cellStyle name="Normální 10 3 2 4 4 2" xfId="10745"/>
    <cellStyle name="Normální 10 3 2 4 4 2 2" xfId="18170"/>
    <cellStyle name="Normální 10 3 2 4 4 2 3" xfId="29580"/>
    <cellStyle name="Normální 10 3 2 4 4 2 4" xfId="40957"/>
    <cellStyle name="Normální 10 3 2 4 4 3" xfId="22155"/>
    <cellStyle name="Normální 10 3 2 4 4 3 2" xfId="33538"/>
    <cellStyle name="Normální 10 3 2 4 4 3 3" xfId="44915"/>
    <cellStyle name="Normální 10 3 2 4 4 4" xfId="14532"/>
    <cellStyle name="Normální 10 3 2 4 4 5" xfId="25948"/>
    <cellStyle name="Normální 10 3 2 4 4 6" xfId="37323"/>
    <cellStyle name="Normální 10 3 2 4 5" xfId="10742"/>
    <cellStyle name="Normální 10 3 2 4 5 2" xfId="15661"/>
    <cellStyle name="Normální 10 3 2 4 5 3" xfId="27071"/>
    <cellStyle name="Normální 10 3 2 4 5 4" xfId="38448"/>
    <cellStyle name="Normální 10 3 2 4 6" xfId="22152"/>
    <cellStyle name="Normální 10 3 2 4 6 2" xfId="33535"/>
    <cellStyle name="Normální 10 3 2 4 6 3" xfId="44912"/>
    <cellStyle name="Normální 10 3 2 4 7" xfId="14529"/>
    <cellStyle name="Normální 10 3 2 4 8" xfId="25945"/>
    <cellStyle name="Normální 10 3 2 4 9" xfId="37320"/>
    <cellStyle name="Normální 10 3 2 5" xfId="6064"/>
    <cellStyle name="Normální 10 3 2 5 2" xfId="6065"/>
    <cellStyle name="Normální 10 3 2 5 2 2" xfId="10747"/>
    <cellStyle name="Normální 10 3 2 5 2 2 2" xfId="18171"/>
    <cellStyle name="Normální 10 3 2 5 2 2 3" xfId="29581"/>
    <cellStyle name="Normální 10 3 2 5 2 2 4" xfId="40958"/>
    <cellStyle name="Normální 10 3 2 5 2 3" xfId="22157"/>
    <cellStyle name="Normální 10 3 2 5 2 3 2" xfId="33540"/>
    <cellStyle name="Normální 10 3 2 5 2 3 3" xfId="44917"/>
    <cellStyle name="Normální 10 3 2 5 2 4" xfId="14534"/>
    <cellStyle name="Normální 10 3 2 5 2 5" xfId="25950"/>
    <cellStyle name="Normální 10 3 2 5 2 6" xfId="37325"/>
    <cellStyle name="Normální 10 3 2 5 3" xfId="6066"/>
    <cellStyle name="Normální 10 3 2 5 3 2" xfId="10748"/>
    <cellStyle name="Normální 10 3 2 5 3 2 2" xfId="18172"/>
    <cellStyle name="Normální 10 3 2 5 3 2 3" xfId="29582"/>
    <cellStyle name="Normální 10 3 2 5 3 2 4" xfId="40959"/>
    <cellStyle name="Normální 10 3 2 5 3 3" xfId="22158"/>
    <cellStyle name="Normální 10 3 2 5 3 3 2" xfId="33541"/>
    <cellStyle name="Normální 10 3 2 5 3 3 3" xfId="44918"/>
    <cellStyle name="Normální 10 3 2 5 3 4" xfId="14535"/>
    <cellStyle name="Normální 10 3 2 5 3 5" xfId="25951"/>
    <cellStyle name="Normální 10 3 2 5 3 6" xfId="37326"/>
    <cellStyle name="Normální 10 3 2 5 4" xfId="6067"/>
    <cellStyle name="Normální 10 3 2 5 4 2" xfId="10749"/>
    <cellStyle name="Normální 10 3 2 5 4 2 2" xfId="18173"/>
    <cellStyle name="Normální 10 3 2 5 4 2 3" xfId="29583"/>
    <cellStyle name="Normální 10 3 2 5 4 2 4" xfId="40960"/>
    <cellStyle name="Normální 10 3 2 5 4 3" xfId="22159"/>
    <cellStyle name="Normální 10 3 2 5 4 3 2" xfId="33542"/>
    <cellStyle name="Normální 10 3 2 5 4 3 3" xfId="44919"/>
    <cellStyle name="Normální 10 3 2 5 4 4" xfId="14536"/>
    <cellStyle name="Normální 10 3 2 5 4 5" xfId="25952"/>
    <cellStyle name="Normální 10 3 2 5 4 6" xfId="37327"/>
    <cellStyle name="Normální 10 3 2 5 5" xfId="10746"/>
    <cellStyle name="Normální 10 3 2 5 5 2" xfId="15753"/>
    <cellStyle name="Normální 10 3 2 5 5 3" xfId="27163"/>
    <cellStyle name="Normální 10 3 2 5 5 4" xfId="38540"/>
    <cellStyle name="Normální 10 3 2 5 6" xfId="22156"/>
    <cellStyle name="Normální 10 3 2 5 6 2" xfId="33539"/>
    <cellStyle name="Normální 10 3 2 5 6 3" xfId="44916"/>
    <cellStyle name="Normální 10 3 2 5 7" xfId="14533"/>
    <cellStyle name="Normální 10 3 2 5 8" xfId="25949"/>
    <cellStyle name="Normální 10 3 2 5 9" xfId="37324"/>
    <cellStyle name="Normální 10 3 2 6" xfId="6068"/>
    <cellStyle name="Normální 10 3 2 6 2" xfId="6069"/>
    <cellStyle name="Normální 10 3 2 6 2 2" xfId="10751"/>
    <cellStyle name="Normální 10 3 2 6 2 2 2" xfId="18174"/>
    <cellStyle name="Normální 10 3 2 6 2 2 3" xfId="29584"/>
    <cellStyle name="Normální 10 3 2 6 2 2 4" xfId="40961"/>
    <cellStyle name="Normální 10 3 2 6 2 3" xfId="22161"/>
    <cellStyle name="Normální 10 3 2 6 2 3 2" xfId="33544"/>
    <cellStyle name="Normální 10 3 2 6 2 3 3" xfId="44921"/>
    <cellStyle name="Normální 10 3 2 6 2 4" xfId="14538"/>
    <cellStyle name="Normální 10 3 2 6 2 5" xfId="25954"/>
    <cellStyle name="Normální 10 3 2 6 2 6" xfId="37329"/>
    <cellStyle name="Normální 10 3 2 6 3" xfId="6070"/>
    <cellStyle name="Normální 10 3 2 6 3 2" xfId="10752"/>
    <cellStyle name="Normální 10 3 2 6 3 2 2" xfId="18175"/>
    <cellStyle name="Normální 10 3 2 6 3 2 3" xfId="29585"/>
    <cellStyle name="Normální 10 3 2 6 3 2 4" xfId="40962"/>
    <cellStyle name="Normální 10 3 2 6 3 3" xfId="22162"/>
    <cellStyle name="Normální 10 3 2 6 3 3 2" xfId="33545"/>
    <cellStyle name="Normální 10 3 2 6 3 3 3" xfId="44922"/>
    <cellStyle name="Normální 10 3 2 6 3 4" xfId="14539"/>
    <cellStyle name="Normální 10 3 2 6 3 5" xfId="25955"/>
    <cellStyle name="Normální 10 3 2 6 3 6" xfId="37330"/>
    <cellStyle name="Normální 10 3 2 6 4" xfId="6071"/>
    <cellStyle name="Normální 10 3 2 6 4 2" xfId="10753"/>
    <cellStyle name="Normální 10 3 2 6 4 2 2" xfId="18176"/>
    <cellStyle name="Normální 10 3 2 6 4 2 3" xfId="29586"/>
    <cellStyle name="Normální 10 3 2 6 4 2 4" xfId="40963"/>
    <cellStyle name="Normální 10 3 2 6 4 3" xfId="22163"/>
    <cellStyle name="Normální 10 3 2 6 4 3 2" xfId="33546"/>
    <cellStyle name="Normální 10 3 2 6 4 3 3" xfId="44923"/>
    <cellStyle name="Normální 10 3 2 6 4 4" xfId="14540"/>
    <cellStyle name="Normální 10 3 2 6 4 5" xfId="25956"/>
    <cellStyle name="Normální 10 3 2 6 4 6" xfId="37331"/>
    <cellStyle name="Normální 10 3 2 6 5" xfId="10750"/>
    <cellStyle name="Normální 10 3 2 6 5 2" xfId="15847"/>
    <cellStyle name="Normální 10 3 2 6 5 3" xfId="27257"/>
    <cellStyle name="Normální 10 3 2 6 5 4" xfId="38634"/>
    <cellStyle name="Normální 10 3 2 6 6" xfId="22160"/>
    <cellStyle name="Normální 10 3 2 6 6 2" xfId="33543"/>
    <cellStyle name="Normální 10 3 2 6 6 3" xfId="44920"/>
    <cellStyle name="Normální 10 3 2 6 7" xfId="14537"/>
    <cellStyle name="Normální 10 3 2 6 8" xfId="25953"/>
    <cellStyle name="Normální 10 3 2 6 9" xfId="37328"/>
    <cellStyle name="Normální 10 3 2 7" xfId="6072"/>
    <cellStyle name="Normální 10 3 2 7 2" xfId="6073"/>
    <cellStyle name="Normální 10 3 2 7 2 2" xfId="10755"/>
    <cellStyle name="Normální 10 3 2 7 2 2 2" xfId="18177"/>
    <cellStyle name="Normální 10 3 2 7 2 2 3" xfId="29587"/>
    <cellStyle name="Normální 10 3 2 7 2 2 4" xfId="40964"/>
    <cellStyle name="Normální 10 3 2 7 2 3" xfId="22165"/>
    <cellStyle name="Normální 10 3 2 7 2 3 2" xfId="33548"/>
    <cellStyle name="Normální 10 3 2 7 2 3 3" xfId="44925"/>
    <cellStyle name="Normální 10 3 2 7 2 4" xfId="14542"/>
    <cellStyle name="Normální 10 3 2 7 2 5" xfId="25958"/>
    <cellStyle name="Normální 10 3 2 7 2 6" xfId="37333"/>
    <cellStyle name="Normální 10 3 2 7 3" xfId="6074"/>
    <cellStyle name="Normální 10 3 2 7 3 2" xfId="10756"/>
    <cellStyle name="Normální 10 3 2 7 3 2 2" xfId="18178"/>
    <cellStyle name="Normální 10 3 2 7 3 2 3" xfId="29588"/>
    <cellStyle name="Normální 10 3 2 7 3 2 4" xfId="40965"/>
    <cellStyle name="Normální 10 3 2 7 3 3" xfId="22166"/>
    <cellStyle name="Normální 10 3 2 7 3 3 2" xfId="33549"/>
    <cellStyle name="Normální 10 3 2 7 3 3 3" xfId="44926"/>
    <cellStyle name="Normální 10 3 2 7 3 4" xfId="14543"/>
    <cellStyle name="Normální 10 3 2 7 3 5" xfId="25959"/>
    <cellStyle name="Normální 10 3 2 7 3 6" xfId="37334"/>
    <cellStyle name="Normální 10 3 2 7 4" xfId="6075"/>
    <cellStyle name="Normální 10 3 2 7 4 2" xfId="10757"/>
    <cellStyle name="Normální 10 3 2 7 4 2 2" xfId="18179"/>
    <cellStyle name="Normální 10 3 2 7 4 2 3" xfId="29589"/>
    <cellStyle name="Normální 10 3 2 7 4 2 4" xfId="40966"/>
    <cellStyle name="Normální 10 3 2 7 4 3" xfId="22167"/>
    <cellStyle name="Normální 10 3 2 7 4 3 2" xfId="33550"/>
    <cellStyle name="Normální 10 3 2 7 4 3 3" xfId="44927"/>
    <cellStyle name="Normální 10 3 2 7 4 4" xfId="14544"/>
    <cellStyle name="Normální 10 3 2 7 4 5" xfId="25960"/>
    <cellStyle name="Normální 10 3 2 7 4 6" xfId="37335"/>
    <cellStyle name="Normální 10 3 2 7 5" xfId="10754"/>
    <cellStyle name="Normální 10 3 2 7 5 2" xfId="15935"/>
    <cellStyle name="Normální 10 3 2 7 5 3" xfId="27345"/>
    <cellStyle name="Normální 10 3 2 7 5 4" xfId="38722"/>
    <cellStyle name="Normální 10 3 2 7 6" xfId="22164"/>
    <cellStyle name="Normální 10 3 2 7 6 2" xfId="33547"/>
    <cellStyle name="Normální 10 3 2 7 6 3" xfId="44924"/>
    <cellStyle name="Normální 10 3 2 7 7" xfId="14541"/>
    <cellStyle name="Normální 10 3 2 7 8" xfId="25957"/>
    <cellStyle name="Normální 10 3 2 7 9" xfId="37332"/>
    <cellStyle name="Normální 10 3 2 8" xfId="6076"/>
    <cellStyle name="Normální 10 3 2 8 2" xfId="6077"/>
    <cellStyle name="Normální 10 3 2 8 2 2" xfId="10759"/>
    <cellStyle name="Normální 10 3 2 8 2 2 2" xfId="18180"/>
    <cellStyle name="Normální 10 3 2 8 2 2 3" xfId="29590"/>
    <cellStyle name="Normální 10 3 2 8 2 2 4" xfId="40967"/>
    <cellStyle name="Normální 10 3 2 8 2 3" xfId="22169"/>
    <cellStyle name="Normální 10 3 2 8 2 3 2" xfId="33552"/>
    <cellStyle name="Normální 10 3 2 8 2 3 3" xfId="44929"/>
    <cellStyle name="Normální 10 3 2 8 2 4" xfId="14546"/>
    <cellStyle name="Normální 10 3 2 8 2 5" xfId="25962"/>
    <cellStyle name="Normální 10 3 2 8 2 6" xfId="37337"/>
    <cellStyle name="Normální 10 3 2 8 3" xfId="6078"/>
    <cellStyle name="Normální 10 3 2 8 3 2" xfId="10760"/>
    <cellStyle name="Normální 10 3 2 8 3 2 2" xfId="18181"/>
    <cellStyle name="Normální 10 3 2 8 3 2 3" xfId="29591"/>
    <cellStyle name="Normální 10 3 2 8 3 2 4" xfId="40968"/>
    <cellStyle name="Normální 10 3 2 8 3 3" xfId="22170"/>
    <cellStyle name="Normální 10 3 2 8 3 3 2" xfId="33553"/>
    <cellStyle name="Normální 10 3 2 8 3 3 3" xfId="44930"/>
    <cellStyle name="Normální 10 3 2 8 3 4" xfId="14547"/>
    <cellStyle name="Normální 10 3 2 8 3 5" xfId="25963"/>
    <cellStyle name="Normální 10 3 2 8 3 6" xfId="37338"/>
    <cellStyle name="Normální 10 3 2 8 4" xfId="6079"/>
    <cellStyle name="Normální 10 3 2 8 4 2" xfId="10761"/>
    <cellStyle name="Normální 10 3 2 8 4 2 2" xfId="18182"/>
    <cellStyle name="Normální 10 3 2 8 4 2 3" xfId="29592"/>
    <cellStyle name="Normální 10 3 2 8 4 2 4" xfId="40969"/>
    <cellStyle name="Normální 10 3 2 8 4 3" xfId="22171"/>
    <cellStyle name="Normální 10 3 2 8 4 3 2" xfId="33554"/>
    <cellStyle name="Normální 10 3 2 8 4 3 3" xfId="44931"/>
    <cellStyle name="Normální 10 3 2 8 4 4" xfId="14548"/>
    <cellStyle name="Normální 10 3 2 8 4 5" xfId="25964"/>
    <cellStyle name="Normální 10 3 2 8 4 6" xfId="37339"/>
    <cellStyle name="Normální 10 3 2 8 5" xfId="10758"/>
    <cellStyle name="Normální 10 3 2 8 5 2" xfId="16018"/>
    <cellStyle name="Normální 10 3 2 8 5 3" xfId="27428"/>
    <cellStyle name="Normální 10 3 2 8 5 4" xfId="38805"/>
    <cellStyle name="Normální 10 3 2 8 6" xfId="22168"/>
    <cellStyle name="Normální 10 3 2 8 6 2" xfId="33551"/>
    <cellStyle name="Normální 10 3 2 8 6 3" xfId="44928"/>
    <cellStyle name="Normální 10 3 2 8 7" xfId="14545"/>
    <cellStyle name="Normální 10 3 2 8 8" xfId="25961"/>
    <cellStyle name="Normální 10 3 2 8 9" xfId="37336"/>
    <cellStyle name="Normální 10 3 2 9" xfId="6080"/>
    <cellStyle name="Normální 10 3 2 9 2" xfId="10762"/>
    <cellStyle name="Normální 10 3 2 9 2 2" xfId="18183"/>
    <cellStyle name="Normální 10 3 2 9 2 3" xfId="29593"/>
    <cellStyle name="Normální 10 3 2 9 2 4" xfId="40970"/>
    <cellStyle name="Normální 10 3 2 9 3" xfId="22172"/>
    <cellStyle name="Normální 10 3 2 9 3 2" xfId="33555"/>
    <cellStyle name="Normální 10 3 2 9 3 3" xfId="44932"/>
    <cellStyle name="Normální 10 3 2 9 4" xfId="14549"/>
    <cellStyle name="Normální 10 3 2 9 5" xfId="25965"/>
    <cellStyle name="Normální 10 3 2 9 6" xfId="37340"/>
    <cellStyle name="Normální 10 3 20" xfId="6081"/>
    <cellStyle name="Normální 10 3 20 2" xfId="6082"/>
    <cellStyle name="Normální 10 3 21" xfId="6083"/>
    <cellStyle name="Normální 10 3 3" xfId="588"/>
    <cellStyle name="Normální 10 3 3 10" xfId="6084"/>
    <cellStyle name="Normální 10 3 3 10 2" xfId="10763"/>
    <cellStyle name="Normální 10 3 3 10 2 2" xfId="18184"/>
    <cellStyle name="Normální 10 3 3 10 2 3" xfId="29594"/>
    <cellStyle name="Normální 10 3 3 10 2 4" xfId="40971"/>
    <cellStyle name="Normální 10 3 3 10 3" xfId="22173"/>
    <cellStyle name="Normální 10 3 3 10 3 2" xfId="33556"/>
    <cellStyle name="Normální 10 3 3 10 3 3" xfId="44933"/>
    <cellStyle name="Normální 10 3 3 10 4" xfId="14550"/>
    <cellStyle name="Normální 10 3 3 10 5" xfId="25966"/>
    <cellStyle name="Normální 10 3 3 10 6" xfId="37341"/>
    <cellStyle name="Normální 10 3 3 11" xfId="6085"/>
    <cellStyle name="Normální 10 3 3 11 2" xfId="10764"/>
    <cellStyle name="Normální 10 3 3 11 2 2" xfId="18784"/>
    <cellStyle name="Normální 10 3 3 11 2 3" xfId="30178"/>
    <cellStyle name="Normální 10 3 3 11 2 4" xfId="41555"/>
    <cellStyle name="Normální 10 3 3 11 3" xfId="22174"/>
    <cellStyle name="Normální 10 3 3 11 3 2" xfId="33557"/>
    <cellStyle name="Normální 10 3 3 11 3 3" xfId="44934"/>
    <cellStyle name="Normální 10 3 3 11 4" xfId="14551"/>
    <cellStyle name="Normální 10 3 3 11 5" xfId="25967"/>
    <cellStyle name="Normální 10 3 3 11 6" xfId="37342"/>
    <cellStyle name="Normální 10 3 3 12" xfId="7819"/>
    <cellStyle name="Normální 10 3 3 12 2" xfId="15438"/>
    <cellStyle name="Normální 10 3 3 12 3" xfId="26851"/>
    <cellStyle name="Normální 10 3 3 12 4" xfId="38228"/>
    <cellStyle name="Normální 10 3 3 13" xfId="19222"/>
    <cellStyle name="Normální 10 3 3 13 2" xfId="30612"/>
    <cellStyle name="Normální 10 3 3 13 3" xfId="41989"/>
    <cellStyle name="Normální 10 3 3 14" xfId="11606"/>
    <cellStyle name="Normální 10 3 3 15" xfId="23022"/>
    <cellStyle name="Normální 10 3 3 16" xfId="34397"/>
    <cellStyle name="Normální 10 3 3 2" xfId="6086"/>
    <cellStyle name="Normální 10 3 3 2 2" xfId="6087"/>
    <cellStyle name="Normální 10 3 3 2 2 2" xfId="10766"/>
    <cellStyle name="Normální 10 3 3 2 2 2 2" xfId="18185"/>
    <cellStyle name="Normální 10 3 3 2 2 2 3" xfId="29595"/>
    <cellStyle name="Normální 10 3 3 2 2 2 4" xfId="40972"/>
    <cellStyle name="Normální 10 3 3 2 2 3" xfId="22176"/>
    <cellStyle name="Normální 10 3 3 2 2 3 2" xfId="33559"/>
    <cellStyle name="Normální 10 3 3 2 2 3 3" xfId="44936"/>
    <cellStyle name="Normální 10 3 3 2 2 4" xfId="14553"/>
    <cellStyle name="Normální 10 3 3 2 2 5" xfId="25969"/>
    <cellStyle name="Normální 10 3 3 2 2 6" xfId="37344"/>
    <cellStyle name="Normální 10 3 3 2 3" xfId="6088"/>
    <cellStyle name="Normální 10 3 3 2 3 2" xfId="10767"/>
    <cellStyle name="Normální 10 3 3 2 3 2 2" xfId="18186"/>
    <cellStyle name="Normální 10 3 3 2 3 2 3" xfId="29596"/>
    <cellStyle name="Normální 10 3 3 2 3 2 4" xfId="40973"/>
    <cellStyle name="Normální 10 3 3 2 3 3" xfId="22177"/>
    <cellStyle name="Normální 10 3 3 2 3 3 2" xfId="33560"/>
    <cellStyle name="Normální 10 3 3 2 3 3 3" xfId="44937"/>
    <cellStyle name="Normální 10 3 3 2 3 4" xfId="14554"/>
    <cellStyle name="Normální 10 3 3 2 3 5" xfId="25970"/>
    <cellStyle name="Normální 10 3 3 2 3 6" xfId="37345"/>
    <cellStyle name="Normální 10 3 3 2 4" xfId="6089"/>
    <cellStyle name="Normální 10 3 3 2 4 2" xfId="10768"/>
    <cellStyle name="Normální 10 3 3 2 4 2 2" xfId="18187"/>
    <cellStyle name="Normální 10 3 3 2 4 2 3" xfId="29597"/>
    <cellStyle name="Normální 10 3 3 2 4 2 4" xfId="40974"/>
    <cellStyle name="Normální 10 3 3 2 4 3" xfId="22178"/>
    <cellStyle name="Normální 10 3 3 2 4 3 2" xfId="33561"/>
    <cellStyle name="Normální 10 3 3 2 4 3 3" xfId="44938"/>
    <cellStyle name="Normální 10 3 3 2 4 4" xfId="14555"/>
    <cellStyle name="Normální 10 3 3 2 4 5" xfId="25971"/>
    <cellStyle name="Normální 10 3 3 2 4 6" xfId="37346"/>
    <cellStyle name="Normální 10 3 3 2 5" xfId="10765"/>
    <cellStyle name="Normální 10 3 3 2 5 2" xfId="15499"/>
    <cellStyle name="Normální 10 3 3 2 5 3" xfId="26910"/>
    <cellStyle name="Normální 10 3 3 2 5 4" xfId="38287"/>
    <cellStyle name="Normální 10 3 3 2 6" xfId="22175"/>
    <cellStyle name="Normální 10 3 3 2 6 2" xfId="33558"/>
    <cellStyle name="Normální 10 3 3 2 6 3" xfId="44935"/>
    <cellStyle name="Normální 10 3 3 2 7" xfId="14552"/>
    <cellStyle name="Normální 10 3 3 2 8" xfId="25968"/>
    <cellStyle name="Normální 10 3 3 2 9" xfId="37343"/>
    <cellStyle name="Normální 10 3 3 3" xfId="6090"/>
    <cellStyle name="Normální 10 3 3 3 2" xfId="6091"/>
    <cellStyle name="Normální 10 3 3 3 2 2" xfId="10770"/>
    <cellStyle name="Normální 10 3 3 3 2 2 2" xfId="18188"/>
    <cellStyle name="Normální 10 3 3 3 2 2 3" xfId="29598"/>
    <cellStyle name="Normální 10 3 3 3 2 2 4" xfId="40975"/>
    <cellStyle name="Normální 10 3 3 3 2 3" xfId="22180"/>
    <cellStyle name="Normální 10 3 3 3 2 3 2" xfId="33563"/>
    <cellStyle name="Normální 10 3 3 3 2 3 3" xfId="44940"/>
    <cellStyle name="Normální 10 3 3 3 2 4" xfId="14557"/>
    <cellStyle name="Normální 10 3 3 3 2 5" xfId="25973"/>
    <cellStyle name="Normální 10 3 3 3 2 6" xfId="37348"/>
    <cellStyle name="Normální 10 3 3 3 3" xfId="6092"/>
    <cellStyle name="Normální 10 3 3 3 3 2" xfId="10771"/>
    <cellStyle name="Normální 10 3 3 3 3 2 2" xfId="18189"/>
    <cellStyle name="Normální 10 3 3 3 3 2 3" xfId="29599"/>
    <cellStyle name="Normální 10 3 3 3 3 2 4" xfId="40976"/>
    <cellStyle name="Normální 10 3 3 3 3 3" xfId="22181"/>
    <cellStyle name="Normální 10 3 3 3 3 3 2" xfId="33564"/>
    <cellStyle name="Normální 10 3 3 3 3 3 3" xfId="44941"/>
    <cellStyle name="Normální 10 3 3 3 3 4" xfId="14558"/>
    <cellStyle name="Normální 10 3 3 3 3 5" xfId="25974"/>
    <cellStyle name="Normální 10 3 3 3 3 6" xfId="37349"/>
    <cellStyle name="Normální 10 3 3 3 4" xfId="6093"/>
    <cellStyle name="Normální 10 3 3 3 4 2" xfId="10772"/>
    <cellStyle name="Normální 10 3 3 3 4 2 2" xfId="18190"/>
    <cellStyle name="Normální 10 3 3 3 4 2 3" xfId="29600"/>
    <cellStyle name="Normální 10 3 3 3 4 2 4" xfId="40977"/>
    <cellStyle name="Normální 10 3 3 3 4 3" xfId="22182"/>
    <cellStyle name="Normální 10 3 3 3 4 3 2" xfId="33565"/>
    <cellStyle name="Normální 10 3 3 3 4 3 3" xfId="44942"/>
    <cellStyle name="Normální 10 3 3 3 4 4" xfId="14559"/>
    <cellStyle name="Normální 10 3 3 3 4 5" xfId="25975"/>
    <cellStyle name="Normální 10 3 3 3 4 6" xfId="37350"/>
    <cellStyle name="Normální 10 3 3 3 5" xfId="10769"/>
    <cellStyle name="Normální 10 3 3 3 5 2" xfId="15652"/>
    <cellStyle name="Normální 10 3 3 3 5 3" xfId="27062"/>
    <cellStyle name="Normální 10 3 3 3 5 4" xfId="38439"/>
    <cellStyle name="Normální 10 3 3 3 6" xfId="22179"/>
    <cellStyle name="Normální 10 3 3 3 6 2" xfId="33562"/>
    <cellStyle name="Normální 10 3 3 3 6 3" xfId="44939"/>
    <cellStyle name="Normální 10 3 3 3 7" xfId="14556"/>
    <cellStyle name="Normální 10 3 3 3 8" xfId="25972"/>
    <cellStyle name="Normální 10 3 3 3 9" xfId="37347"/>
    <cellStyle name="Normální 10 3 3 4" xfId="6094"/>
    <cellStyle name="Normální 10 3 3 4 2" xfId="6095"/>
    <cellStyle name="Normální 10 3 3 4 2 2" xfId="10774"/>
    <cellStyle name="Normální 10 3 3 4 2 2 2" xfId="18191"/>
    <cellStyle name="Normální 10 3 3 4 2 2 3" xfId="29601"/>
    <cellStyle name="Normální 10 3 3 4 2 2 4" xfId="40978"/>
    <cellStyle name="Normální 10 3 3 4 2 3" xfId="22184"/>
    <cellStyle name="Normální 10 3 3 4 2 3 2" xfId="33567"/>
    <cellStyle name="Normální 10 3 3 4 2 3 3" xfId="44944"/>
    <cellStyle name="Normální 10 3 3 4 2 4" xfId="14561"/>
    <cellStyle name="Normální 10 3 3 4 2 5" xfId="25977"/>
    <cellStyle name="Normální 10 3 3 4 2 6" xfId="37352"/>
    <cellStyle name="Normální 10 3 3 4 3" xfId="6096"/>
    <cellStyle name="Normální 10 3 3 4 3 2" xfId="10775"/>
    <cellStyle name="Normální 10 3 3 4 3 2 2" xfId="18192"/>
    <cellStyle name="Normální 10 3 3 4 3 2 3" xfId="29602"/>
    <cellStyle name="Normální 10 3 3 4 3 2 4" xfId="40979"/>
    <cellStyle name="Normální 10 3 3 4 3 3" xfId="22185"/>
    <cellStyle name="Normální 10 3 3 4 3 3 2" xfId="33568"/>
    <cellStyle name="Normální 10 3 3 4 3 3 3" xfId="44945"/>
    <cellStyle name="Normální 10 3 3 4 3 4" xfId="14562"/>
    <cellStyle name="Normální 10 3 3 4 3 5" xfId="25978"/>
    <cellStyle name="Normální 10 3 3 4 3 6" xfId="37353"/>
    <cellStyle name="Normální 10 3 3 4 4" xfId="6097"/>
    <cellStyle name="Normální 10 3 3 4 4 2" xfId="10776"/>
    <cellStyle name="Normální 10 3 3 4 4 2 2" xfId="18193"/>
    <cellStyle name="Normální 10 3 3 4 4 2 3" xfId="29603"/>
    <cellStyle name="Normální 10 3 3 4 4 2 4" xfId="40980"/>
    <cellStyle name="Normální 10 3 3 4 4 3" xfId="22186"/>
    <cellStyle name="Normální 10 3 3 4 4 3 2" xfId="33569"/>
    <cellStyle name="Normální 10 3 3 4 4 3 3" xfId="44946"/>
    <cellStyle name="Normální 10 3 3 4 4 4" xfId="14563"/>
    <cellStyle name="Normální 10 3 3 4 4 5" xfId="25979"/>
    <cellStyle name="Normální 10 3 3 4 4 6" xfId="37354"/>
    <cellStyle name="Normální 10 3 3 4 5" xfId="10773"/>
    <cellStyle name="Normální 10 3 3 4 5 2" xfId="15732"/>
    <cellStyle name="Normální 10 3 3 4 5 3" xfId="27142"/>
    <cellStyle name="Normální 10 3 3 4 5 4" xfId="38519"/>
    <cellStyle name="Normální 10 3 3 4 6" xfId="22183"/>
    <cellStyle name="Normální 10 3 3 4 6 2" xfId="33566"/>
    <cellStyle name="Normální 10 3 3 4 6 3" xfId="44943"/>
    <cellStyle name="Normální 10 3 3 4 7" xfId="14560"/>
    <cellStyle name="Normální 10 3 3 4 8" xfId="25976"/>
    <cellStyle name="Normální 10 3 3 4 9" xfId="37351"/>
    <cellStyle name="Normální 10 3 3 5" xfId="6098"/>
    <cellStyle name="Normální 10 3 3 5 2" xfId="6099"/>
    <cellStyle name="Normální 10 3 3 5 2 2" xfId="10778"/>
    <cellStyle name="Normální 10 3 3 5 2 2 2" xfId="18194"/>
    <cellStyle name="Normální 10 3 3 5 2 2 3" xfId="29604"/>
    <cellStyle name="Normální 10 3 3 5 2 2 4" xfId="40981"/>
    <cellStyle name="Normální 10 3 3 5 2 3" xfId="22188"/>
    <cellStyle name="Normální 10 3 3 5 2 3 2" xfId="33571"/>
    <cellStyle name="Normální 10 3 3 5 2 3 3" xfId="44948"/>
    <cellStyle name="Normální 10 3 3 5 2 4" xfId="14565"/>
    <cellStyle name="Normální 10 3 3 5 2 5" xfId="25981"/>
    <cellStyle name="Normální 10 3 3 5 2 6" xfId="37356"/>
    <cellStyle name="Normální 10 3 3 5 3" xfId="6100"/>
    <cellStyle name="Normální 10 3 3 5 3 2" xfId="10779"/>
    <cellStyle name="Normální 10 3 3 5 3 2 2" xfId="18195"/>
    <cellStyle name="Normální 10 3 3 5 3 2 3" xfId="29605"/>
    <cellStyle name="Normální 10 3 3 5 3 2 4" xfId="40982"/>
    <cellStyle name="Normální 10 3 3 5 3 3" xfId="22189"/>
    <cellStyle name="Normální 10 3 3 5 3 3 2" xfId="33572"/>
    <cellStyle name="Normální 10 3 3 5 3 3 3" xfId="44949"/>
    <cellStyle name="Normální 10 3 3 5 3 4" xfId="14566"/>
    <cellStyle name="Normální 10 3 3 5 3 5" xfId="25982"/>
    <cellStyle name="Normální 10 3 3 5 3 6" xfId="37357"/>
    <cellStyle name="Normální 10 3 3 5 4" xfId="6101"/>
    <cellStyle name="Normální 10 3 3 5 4 2" xfId="10780"/>
    <cellStyle name="Normální 10 3 3 5 4 2 2" xfId="18196"/>
    <cellStyle name="Normální 10 3 3 5 4 2 3" xfId="29606"/>
    <cellStyle name="Normální 10 3 3 5 4 2 4" xfId="40983"/>
    <cellStyle name="Normální 10 3 3 5 4 3" xfId="22190"/>
    <cellStyle name="Normální 10 3 3 5 4 3 2" xfId="33573"/>
    <cellStyle name="Normální 10 3 3 5 4 3 3" xfId="44950"/>
    <cellStyle name="Normální 10 3 3 5 4 4" xfId="14567"/>
    <cellStyle name="Normální 10 3 3 5 4 5" xfId="25983"/>
    <cellStyle name="Normální 10 3 3 5 4 6" xfId="37358"/>
    <cellStyle name="Normální 10 3 3 5 5" xfId="10777"/>
    <cellStyle name="Normální 10 3 3 5 5 2" xfId="15814"/>
    <cellStyle name="Normální 10 3 3 5 5 3" xfId="27224"/>
    <cellStyle name="Normální 10 3 3 5 5 4" xfId="38601"/>
    <cellStyle name="Normální 10 3 3 5 6" xfId="22187"/>
    <cellStyle name="Normální 10 3 3 5 6 2" xfId="33570"/>
    <cellStyle name="Normální 10 3 3 5 6 3" xfId="44947"/>
    <cellStyle name="Normální 10 3 3 5 7" xfId="14564"/>
    <cellStyle name="Normální 10 3 3 5 8" xfId="25980"/>
    <cellStyle name="Normální 10 3 3 5 9" xfId="37355"/>
    <cellStyle name="Normální 10 3 3 6" xfId="6102"/>
    <cellStyle name="Normální 10 3 3 6 2" xfId="6103"/>
    <cellStyle name="Normální 10 3 3 6 2 2" xfId="10782"/>
    <cellStyle name="Normální 10 3 3 6 2 2 2" xfId="18197"/>
    <cellStyle name="Normální 10 3 3 6 2 2 3" xfId="29607"/>
    <cellStyle name="Normální 10 3 3 6 2 2 4" xfId="40984"/>
    <cellStyle name="Normální 10 3 3 6 2 3" xfId="22192"/>
    <cellStyle name="Normální 10 3 3 6 2 3 2" xfId="33575"/>
    <cellStyle name="Normální 10 3 3 6 2 3 3" xfId="44952"/>
    <cellStyle name="Normální 10 3 3 6 2 4" xfId="14569"/>
    <cellStyle name="Normální 10 3 3 6 2 5" xfId="25985"/>
    <cellStyle name="Normální 10 3 3 6 2 6" xfId="37360"/>
    <cellStyle name="Normální 10 3 3 6 3" xfId="6104"/>
    <cellStyle name="Normální 10 3 3 6 3 2" xfId="10783"/>
    <cellStyle name="Normální 10 3 3 6 3 2 2" xfId="18198"/>
    <cellStyle name="Normální 10 3 3 6 3 2 3" xfId="29608"/>
    <cellStyle name="Normální 10 3 3 6 3 2 4" xfId="40985"/>
    <cellStyle name="Normální 10 3 3 6 3 3" xfId="22193"/>
    <cellStyle name="Normální 10 3 3 6 3 3 2" xfId="33576"/>
    <cellStyle name="Normální 10 3 3 6 3 3 3" xfId="44953"/>
    <cellStyle name="Normální 10 3 3 6 3 4" xfId="14570"/>
    <cellStyle name="Normální 10 3 3 6 3 5" xfId="25986"/>
    <cellStyle name="Normální 10 3 3 6 3 6" xfId="37361"/>
    <cellStyle name="Normální 10 3 3 6 4" xfId="6105"/>
    <cellStyle name="Normální 10 3 3 6 4 2" xfId="10784"/>
    <cellStyle name="Normální 10 3 3 6 4 2 2" xfId="18199"/>
    <cellStyle name="Normální 10 3 3 6 4 2 3" xfId="29609"/>
    <cellStyle name="Normální 10 3 3 6 4 2 4" xfId="40986"/>
    <cellStyle name="Normální 10 3 3 6 4 3" xfId="22194"/>
    <cellStyle name="Normální 10 3 3 6 4 3 2" xfId="33577"/>
    <cellStyle name="Normální 10 3 3 6 4 3 3" xfId="44954"/>
    <cellStyle name="Normální 10 3 3 6 4 4" xfId="14571"/>
    <cellStyle name="Normální 10 3 3 6 4 5" xfId="25987"/>
    <cellStyle name="Normální 10 3 3 6 4 6" xfId="37362"/>
    <cellStyle name="Normální 10 3 3 6 5" xfId="10781"/>
    <cellStyle name="Normální 10 3 3 6 5 2" xfId="15907"/>
    <cellStyle name="Normální 10 3 3 6 5 3" xfId="27317"/>
    <cellStyle name="Normální 10 3 3 6 5 4" xfId="38694"/>
    <cellStyle name="Normální 10 3 3 6 6" xfId="22191"/>
    <cellStyle name="Normální 10 3 3 6 6 2" xfId="33574"/>
    <cellStyle name="Normální 10 3 3 6 6 3" xfId="44951"/>
    <cellStyle name="Normální 10 3 3 6 7" xfId="14568"/>
    <cellStyle name="Normální 10 3 3 6 8" xfId="25984"/>
    <cellStyle name="Normální 10 3 3 6 9" xfId="37359"/>
    <cellStyle name="Normální 10 3 3 7" xfId="6106"/>
    <cellStyle name="Normální 10 3 3 7 2" xfId="6107"/>
    <cellStyle name="Normální 10 3 3 7 2 2" xfId="10786"/>
    <cellStyle name="Normální 10 3 3 7 2 2 2" xfId="18200"/>
    <cellStyle name="Normální 10 3 3 7 2 2 3" xfId="29610"/>
    <cellStyle name="Normální 10 3 3 7 2 2 4" xfId="40987"/>
    <cellStyle name="Normální 10 3 3 7 2 3" xfId="22196"/>
    <cellStyle name="Normální 10 3 3 7 2 3 2" xfId="33579"/>
    <cellStyle name="Normální 10 3 3 7 2 3 3" xfId="44956"/>
    <cellStyle name="Normální 10 3 3 7 2 4" xfId="14573"/>
    <cellStyle name="Normální 10 3 3 7 2 5" xfId="25989"/>
    <cellStyle name="Normální 10 3 3 7 2 6" xfId="37364"/>
    <cellStyle name="Normální 10 3 3 7 3" xfId="6108"/>
    <cellStyle name="Normální 10 3 3 7 3 2" xfId="10787"/>
    <cellStyle name="Normální 10 3 3 7 3 2 2" xfId="18201"/>
    <cellStyle name="Normální 10 3 3 7 3 2 3" xfId="29611"/>
    <cellStyle name="Normální 10 3 3 7 3 2 4" xfId="40988"/>
    <cellStyle name="Normální 10 3 3 7 3 3" xfId="22197"/>
    <cellStyle name="Normální 10 3 3 7 3 3 2" xfId="33580"/>
    <cellStyle name="Normální 10 3 3 7 3 3 3" xfId="44957"/>
    <cellStyle name="Normální 10 3 3 7 3 4" xfId="14574"/>
    <cellStyle name="Normální 10 3 3 7 3 5" xfId="25990"/>
    <cellStyle name="Normální 10 3 3 7 3 6" xfId="37365"/>
    <cellStyle name="Normální 10 3 3 7 4" xfId="6109"/>
    <cellStyle name="Normální 10 3 3 7 4 2" xfId="10788"/>
    <cellStyle name="Normální 10 3 3 7 4 2 2" xfId="18202"/>
    <cellStyle name="Normální 10 3 3 7 4 2 3" xfId="29612"/>
    <cellStyle name="Normální 10 3 3 7 4 2 4" xfId="40989"/>
    <cellStyle name="Normální 10 3 3 7 4 3" xfId="22198"/>
    <cellStyle name="Normální 10 3 3 7 4 3 2" xfId="33581"/>
    <cellStyle name="Normální 10 3 3 7 4 3 3" xfId="44958"/>
    <cellStyle name="Normální 10 3 3 7 4 4" xfId="14575"/>
    <cellStyle name="Normální 10 3 3 7 4 5" xfId="25991"/>
    <cellStyle name="Normální 10 3 3 7 4 6" xfId="37366"/>
    <cellStyle name="Normální 10 3 3 7 5" xfId="10785"/>
    <cellStyle name="Normální 10 3 3 7 5 2" xfId="15990"/>
    <cellStyle name="Normální 10 3 3 7 5 3" xfId="27400"/>
    <cellStyle name="Normální 10 3 3 7 5 4" xfId="38777"/>
    <cellStyle name="Normální 10 3 3 7 6" xfId="22195"/>
    <cellStyle name="Normální 10 3 3 7 6 2" xfId="33578"/>
    <cellStyle name="Normální 10 3 3 7 6 3" xfId="44955"/>
    <cellStyle name="Normální 10 3 3 7 7" xfId="14572"/>
    <cellStyle name="Normální 10 3 3 7 8" xfId="25988"/>
    <cellStyle name="Normální 10 3 3 7 9" xfId="37363"/>
    <cellStyle name="Normální 10 3 3 8" xfId="6110"/>
    <cellStyle name="Normální 10 3 3 8 2" xfId="10789"/>
    <cellStyle name="Normální 10 3 3 8 2 2" xfId="18203"/>
    <cellStyle name="Normální 10 3 3 8 2 3" xfId="29613"/>
    <cellStyle name="Normální 10 3 3 8 2 4" xfId="40990"/>
    <cellStyle name="Normální 10 3 3 8 3" xfId="22199"/>
    <cellStyle name="Normální 10 3 3 8 3 2" xfId="33582"/>
    <cellStyle name="Normální 10 3 3 8 3 3" xfId="44959"/>
    <cellStyle name="Normální 10 3 3 8 4" xfId="14576"/>
    <cellStyle name="Normální 10 3 3 8 5" xfId="25992"/>
    <cellStyle name="Normální 10 3 3 8 6" xfId="37367"/>
    <cellStyle name="Normální 10 3 3 9" xfId="6111"/>
    <cellStyle name="Normální 10 3 3 9 2" xfId="10790"/>
    <cellStyle name="Normální 10 3 3 9 2 2" xfId="18204"/>
    <cellStyle name="Normální 10 3 3 9 2 3" xfId="29614"/>
    <cellStyle name="Normální 10 3 3 9 2 4" xfId="40991"/>
    <cellStyle name="Normální 10 3 3 9 3" xfId="22200"/>
    <cellStyle name="Normální 10 3 3 9 3 2" xfId="33583"/>
    <cellStyle name="Normální 10 3 3 9 3 3" xfId="44960"/>
    <cellStyle name="Normální 10 3 3 9 4" xfId="14577"/>
    <cellStyle name="Normální 10 3 3 9 5" xfId="25993"/>
    <cellStyle name="Normální 10 3 3 9 6" xfId="37368"/>
    <cellStyle name="Normální 10 3 4" xfId="589"/>
    <cellStyle name="Normální 10 3 4 10" xfId="6112"/>
    <cellStyle name="Normální 10 3 4 10 2" xfId="10791"/>
    <cellStyle name="Normální 10 3 4 10 2 2" xfId="18780"/>
    <cellStyle name="Normální 10 3 4 10 2 3" xfId="30174"/>
    <cellStyle name="Normální 10 3 4 10 2 4" xfId="41551"/>
    <cellStyle name="Normální 10 3 4 10 3" xfId="22201"/>
    <cellStyle name="Normální 10 3 4 10 3 2" xfId="33584"/>
    <cellStyle name="Normální 10 3 4 10 3 3" xfId="44961"/>
    <cellStyle name="Normální 10 3 4 10 4" xfId="14578"/>
    <cellStyle name="Normální 10 3 4 10 5" xfId="25994"/>
    <cellStyle name="Normální 10 3 4 10 6" xfId="37369"/>
    <cellStyle name="Normální 10 3 4 11" xfId="7820"/>
    <cellStyle name="Normální 10 3 4 11 2" xfId="15396"/>
    <cellStyle name="Normální 10 3 4 11 3" xfId="26809"/>
    <cellStyle name="Normální 10 3 4 11 4" xfId="38186"/>
    <cellStyle name="Normální 10 3 4 12" xfId="19223"/>
    <cellStyle name="Normální 10 3 4 12 2" xfId="30613"/>
    <cellStyle name="Normální 10 3 4 12 3" xfId="41990"/>
    <cellStyle name="Normální 10 3 4 13" xfId="11607"/>
    <cellStyle name="Normální 10 3 4 14" xfId="23023"/>
    <cellStyle name="Normální 10 3 4 15" xfId="34398"/>
    <cellStyle name="Normální 10 3 4 2" xfId="6113"/>
    <cellStyle name="Normální 10 3 4 2 2" xfId="6114"/>
    <cellStyle name="Normální 10 3 4 3" xfId="6115"/>
    <cellStyle name="Normální 10 3 4 3 2" xfId="6116"/>
    <cellStyle name="Normální 10 3 4 4" xfId="6117"/>
    <cellStyle name="Normální 10 3 4 4 2" xfId="6118"/>
    <cellStyle name="Normální 10 3 4 5" xfId="6119"/>
    <cellStyle name="Normální 10 3 4 5 2" xfId="6120"/>
    <cellStyle name="Normální 10 3 4 6" xfId="6121"/>
    <cellStyle name="Normální 10 3 4 6 2" xfId="6122"/>
    <cellStyle name="Normální 10 3 4 7" xfId="6123"/>
    <cellStyle name="Normální 10 3 4 7 2" xfId="10792"/>
    <cellStyle name="Normální 10 3 4 7 2 2" xfId="18205"/>
    <cellStyle name="Normální 10 3 4 7 2 3" xfId="29615"/>
    <cellStyle name="Normální 10 3 4 7 2 4" xfId="40992"/>
    <cellStyle name="Normální 10 3 4 7 3" xfId="22202"/>
    <cellStyle name="Normální 10 3 4 7 3 2" xfId="33585"/>
    <cellStyle name="Normální 10 3 4 7 3 3" xfId="44962"/>
    <cellStyle name="Normální 10 3 4 7 4" xfId="14579"/>
    <cellStyle name="Normální 10 3 4 7 5" xfId="25995"/>
    <cellStyle name="Normální 10 3 4 7 6" xfId="37370"/>
    <cellStyle name="Normální 10 3 4 8" xfId="6124"/>
    <cellStyle name="Normální 10 3 4 8 2" xfId="10793"/>
    <cellStyle name="Normální 10 3 4 8 2 2" xfId="18206"/>
    <cellStyle name="Normální 10 3 4 8 2 3" xfId="29616"/>
    <cellStyle name="Normální 10 3 4 8 2 4" xfId="40993"/>
    <cellStyle name="Normální 10 3 4 8 3" xfId="22203"/>
    <cellStyle name="Normální 10 3 4 8 3 2" xfId="33586"/>
    <cellStyle name="Normální 10 3 4 8 3 3" xfId="44963"/>
    <cellStyle name="Normální 10 3 4 8 4" xfId="14580"/>
    <cellStyle name="Normální 10 3 4 8 5" xfId="25996"/>
    <cellStyle name="Normální 10 3 4 8 6" xfId="37371"/>
    <cellStyle name="Normální 10 3 4 9" xfId="6125"/>
    <cellStyle name="Normální 10 3 4 9 2" xfId="10794"/>
    <cellStyle name="Normální 10 3 4 9 2 2" xfId="18207"/>
    <cellStyle name="Normální 10 3 4 9 2 3" xfId="29617"/>
    <cellStyle name="Normální 10 3 4 9 2 4" xfId="40994"/>
    <cellStyle name="Normální 10 3 4 9 3" xfId="22204"/>
    <cellStyle name="Normální 10 3 4 9 3 2" xfId="33587"/>
    <cellStyle name="Normální 10 3 4 9 3 3" xfId="44964"/>
    <cellStyle name="Normální 10 3 4 9 4" xfId="14581"/>
    <cellStyle name="Normální 10 3 4 9 5" xfId="25997"/>
    <cellStyle name="Normální 10 3 4 9 6" xfId="37372"/>
    <cellStyle name="Normální 10 3 5" xfId="590"/>
    <cellStyle name="Normální 10 3 5 10" xfId="34399"/>
    <cellStyle name="Normální 10 3 5 2" xfId="6126"/>
    <cellStyle name="Normální 10 3 5 2 2" xfId="10795"/>
    <cellStyle name="Normální 10 3 5 2 2 2" xfId="18208"/>
    <cellStyle name="Normální 10 3 5 2 2 3" xfId="29618"/>
    <cellStyle name="Normální 10 3 5 2 2 4" xfId="40995"/>
    <cellStyle name="Normální 10 3 5 2 3" xfId="22205"/>
    <cellStyle name="Normální 10 3 5 2 3 2" xfId="33588"/>
    <cellStyle name="Normální 10 3 5 2 3 3" xfId="44965"/>
    <cellStyle name="Normální 10 3 5 2 4" xfId="14582"/>
    <cellStyle name="Normální 10 3 5 2 5" xfId="25998"/>
    <cellStyle name="Normální 10 3 5 2 6" xfId="37373"/>
    <cellStyle name="Normální 10 3 5 3" xfId="6127"/>
    <cellStyle name="Normální 10 3 5 3 2" xfId="10796"/>
    <cellStyle name="Normální 10 3 5 3 2 2" xfId="18209"/>
    <cellStyle name="Normální 10 3 5 3 2 3" xfId="29619"/>
    <cellStyle name="Normální 10 3 5 3 2 4" xfId="40996"/>
    <cellStyle name="Normální 10 3 5 3 3" xfId="22206"/>
    <cellStyle name="Normální 10 3 5 3 3 2" xfId="33589"/>
    <cellStyle name="Normální 10 3 5 3 3 3" xfId="44966"/>
    <cellStyle name="Normální 10 3 5 3 4" xfId="14583"/>
    <cellStyle name="Normální 10 3 5 3 5" xfId="25999"/>
    <cellStyle name="Normální 10 3 5 3 6" xfId="37374"/>
    <cellStyle name="Normální 10 3 5 4" xfId="6128"/>
    <cellStyle name="Normální 10 3 5 4 2" xfId="10797"/>
    <cellStyle name="Normální 10 3 5 4 2 2" xfId="18210"/>
    <cellStyle name="Normální 10 3 5 4 2 3" xfId="29620"/>
    <cellStyle name="Normální 10 3 5 4 2 4" xfId="40997"/>
    <cellStyle name="Normální 10 3 5 4 3" xfId="22207"/>
    <cellStyle name="Normální 10 3 5 4 3 2" xfId="33590"/>
    <cellStyle name="Normální 10 3 5 4 3 3" xfId="44967"/>
    <cellStyle name="Normální 10 3 5 4 4" xfId="14584"/>
    <cellStyle name="Normální 10 3 5 4 5" xfId="26000"/>
    <cellStyle name="Normální 10 3 5 4 6" xfId="37375"/>
    <cellStyle name="Normální 10 3 5 5" xfId="6129"/>
    <cellStyle name="Normální 10 3 5 5 2" xfId="10798"/>
    <cellStyle name="Normální 10 3 5 5 2 2" xfId="18867"/>
    <cellStyle name="Normální 10 3 5 5 2 3" xfId="30261"/>
    <cellStyle name="Normální 10 3 5 5 2 4" xfId="41638"/>
    <cellStyle name="Normální 10 3 5 5 3" xfId="22208"/>
    <cellStyle name="Normální 10 3 5 5 3 2" xfId="33591"/>
    <cellStyle name="Normální 10 3 5 5 3 3" xfId="44968"/>
    <cellStyle name="Normální 10 3 5 5 4" xfId="14585"/>
    <cellStyle name="Normální 10 3 5 5 5" xfId="26001"/>
    <cellStyle name="Normální 10 3 5 5 6" xfId="37376"/>
    <cellStyle name="Normální 10 3 5 6" xfId="7821"/>
    <cellStyle name="Normální 10 3 5 6 2" xfId="15266"/>
    <cellStyle name="Normální 10 3 5 6 3" xfId="26679"/>
    <cellStyle name="Normální 10 3 5 6 4" xfId="38056"/>
    <cellStyle name="Normální 10 3 5 7" xfId="19224"/>
    <cellStyle name="Normální 10 3 5 7 2" xfId="30614"/>
    <cellStyle name="Normální 10 3 5 7 3" xfId="41991"/>
    <cellStyle name="Normální 10 3 5 8" xfId="11608"/>
    <cellStyle name="Normální 10 3 5 9" xfId="23024"/>
    <cellStyle name="Normální 10 3 6" xfId="591"/>
    <cellStyle name="Normální 10 3 6 10" xfId="34400"/>
    <cellStyle name="Normální 10 3 6 2" xfId="6130"/>
    <cellStyle name="Normální 10 3 6 2 2" xfId="10799"/>
    <cellStyle name="Normální 10 3 6 2 2 2" xfId="18211"/>
    <cellStyle name="Normální 10 3 6 2 2 3" xfId="29621"/>
    <cellStyle name="Normální 10 3 6 2 2 4" xfId="40998"/>
    <cellStyle name="Normální 10 3 6 2 3" xfId="22209"/>
    <cellStyle name="Normální 10 3 6 2 3 2" xfId="33592"/>
    <cellStyle name="Normální 10 3 6 2 3 3" xfId="44969"/>
    <cellStyle name="Normální 10 3 6 2 4" xfId="14586"/>
    <cellStyle name="Normální 10 3 6 2 5" xfId="26002"/>
    <cellStyle name="Normální 10 3 6 2 6" xfId="37377"/>
    <cellStyle name="Normální 10 3 6 3" xfId="6131"/>
    <cellStyle name="Normální 10 3 6 3 2" xfId="10800"/>
    <cellStyle name="Normální 10 3 6 3 2 2" xfId="18212"/>
    <cellStyle name="Normální 10 3 6 3 2 3" xfId="29622"/>
    <cellStyle name="Normální 10 3 6 3 2 4" xfId="40999"/>
    <cellStyle name="Normální 10 3 6 3 3" xfId="22210"/>
    <cellStyle name="Normální 10 3 6 3 3 2" xfId="33593"/>
    <cellStyle name="Normální 10 3 6 3 3 3" xfId="44970"/>
    <cellStyle name="Normální 10 3 6 3 4" xfId="14587"/>
    <cellStyle name="Normální 10 3 6 3 5" xfId="26003"/>
    <cellStyle name="Normální 10 3 6 3 6" xfId="37378"/>
    <cellStyle name="Normální 10 3 6 4" xfId="6132"/>
    <cellStyle name="Normální 10 3 6 4 2" xfId="10801"/>
    <cellStyle name="Normální 10 3 6 4 2 2" xfId="18213"/>
    <cellStyle name="Normální 10 3 6 4 2 3" xfId="29623"/>
    <cellStyle name="Normální 10 3 6 4 2 4" xfId="41000"/>
    <cellStyle name="Normální 10 3 6 4 3" xfId="22211"/>
    <cellStyle name="Normální 10 3 6 4 3 2" xfId="33594"/>
    <cellStyle name="Normální 10 3 6 4 3 3" xfId="44971"/>
    <cellStyle name="Normální 10 3 6 4 4" xfId="14588"/>
    <cellStyle name="Normální 10 3 6 4 5" xfId="26004"/>
    <cellStyle name="Normální 10 3 6 4 6" xfId="37379"/>
    <cellStyle name="Normální 10 3 6 5" xfId="6133"/>
    <cellStyle name="Normální 10 3 6 5 2" xfId="10802"/>
    <cellStyle name="Normální 10 3 6 5 2 2" xfId="18706"/>
    <cellStyle name="Normální 10 3 6 5 2 3" xfId="30100"/>
    <cellStyle name="Normální 10 3 6 5 2 4" xfId="41477"/>
    <cellStyle name="Normální 10 3 6 5 3" xfId="22212"/>
    <cellStyle name="Normální 10 3 6 5 3 2" xfId="33595"/>
    <cellStyle name="Normální 10 3 6 5 3 3" xfId="44972"/>
    <cellStyle name="Normální 10 3 6 5 4" xfId="14589"/>
    <cellStyle name="Normální 10 3 6 5 5" xfId="26005"/>
    <cellStyle name="Normální 10 3 6 5 6" xfId="37380"/>
    <cellStyle name="Normální 10 3 6 6" xfId="7822"/>
    <cellStyle name="Normální 10 3 6 6 2" xfId="15290"/>
    <cellStyle name="Normální 10 3 6 6 3" xfId="26703"/>
    <cellStyle name="Normální 10 3 6 6 4" xfId="38080"/>
    <cellStyle name="Normální 10 3 6 7" xfId="19225"/>
    <cellStyle name="Normální 10 3 6 7 2" xfId="30615"/>
    <cellStyle name="Normální 10 3 6 7 3" xfId="41992"/>
    <cellStyle name="Normální 10 3 6 8" xfId="11609"/>
    <cellStyle name="Normální 10 3 6 9" xfId="23025"/>
    <cellStyle name="Normální 10 3 7" xfId="6134"/>
    <cellStyle name="Normální 10 3 7 2" xfId="6135"/>
    <cellStyle name="Normální 10 3 7 2 2" xfId="10804"/>
    <cellStyle name="Normální 10 3 7 2 2 2" xfId="18214"/>
    <cellStyle name="Normální 10 3 7 2 2 3" xfId="29624"/>
    <cellStyle name="Normální 10 3 7 2 2 4" xfId="41001"/>
    <cellStyle name="Normální 10 3 7 2 3" xfId="22214"/>
    <cellStyle name="Normální 10 3 7 2 3 2" xfId="33597"/>
    <cellStyle name="Normální 10 3 7 2 3 3" xfId="44974"/>
    <cellStyle name="Normální 10 3 7 2 4" xfId="14591"/>
    <cellStyle name="Normální 10 3 7 2 5" xfId="26007"/>
    <cellStyle name="Normální 10 3 7 2 6" xfId="37382"/>
    <cellStyle name="Normální 10 3 7 3" xfId="6136"/>
    <cellStyle name="Normální 10 3 7 3 2" xfId="10805"/>
    <cellStyle name="Normální 10 3 7 3 2 2" xfId="18215"/>
    <cellStyle name="Normální 10 3 7 3 2 3" xfId="29625"/>
    <cellStyle name="Normální 10 3 7 3 2 4" xfId="41002"/>
    <cellStyle name="Normální 10 3 7 3 3" xfId="22215"/>
    <cellStyle name="Normální 10 3 7 3 3 2" xfId="33598"/>
    <cellStyle name="Normální 10 3 7 3 3 3" xfId="44975"/>
    <cellStyle name="Normální 10 3 7 3 4" xfId="14592"/>
    <cellStyle name="Normální 10 3 7 3 5" xfId="26008"/>
    <cellStyle name="Normální 10 3 7 3 6" xfId="37383"/>
    <cellStyle name="Normální 10 3 7 4" xfId="6137"/>
    <cellStyle name="Normální 10 3 7 4 2" xfId="10806"/>
    <cellStyle name="Normální 10 3 7 4 2 2" xfId="18216"/>
    <cellStyle name="Normální 10 3 7 4 2 3" xfId="29626"/>
    <cellStyle name="Normální 10 3 7 4 2 4" xfId="41003"/>
    <cellStyle name="Normální 10 3 7 4 3" xfId="22216"/>
    <cellStyle name="Normální 10 3 7 4 3 2" xfId="33599"/>
    <cellStyle name="Normální 10 3 7 4 3 3" xfId="44976"/>
    <cellStyle name="Normální 10 3 7 4 4" xfId="14593"/>
    <cellStyle name="Normální 10 3 7 4 5" xfId="26009"/>
    <cellStyle name="Normální 10 3 7 4 6" xfId="37384"/>
    <cellStyle name="Normální 10 3 7 5" xfId="10803"/>
    <cellStyle name="Normální 10 3 7 5 2" xfId="15460"/>
    <cellStyle name="Normální 10 3 7 5 3" xfId="26871"/>
    <cellStyle name="Normální 10 3 7 5 4" xfId="38248"/>
    <cellStyle name="Normální 10 3 7 6" xfId="22213"/>
    <cellStyle name="Normální 10 3 7 6 2" xfId="33596"/>
    <cellStyle name="Normální 10 3 7 6 3" xfId="44973"/>
    <cellStyle name="Normální 10 3 7 7" xfId="14590"/>
    <cellStyle name="Normální 10 3 7 8" xfId="26006"/>
    <cellStyle name="Normální 10 3 7 9" xfId="37381"/>
    <cellStyle name="Normální 10 3 8" xfId="6138"/>
    <cellStyle name="Normální 10 3 8 2" xfId="6139"/>
    <cellStyle name="Normální 10 3 8 2 2" xfId="10808"/>
    <cellStyle name="Normální 10 3 8 2 2 2" xfId="18217"/>
    <cellStyle name="Normální 10 3 8 2 2 3" xfId="29627"/>
    <cellStyle name="Normální 10 3 8 2 2 4" xfId="41004"/>
    <cellStyle name="Normální 10 3 8 2 3" xfId="22218"/>
    <cellStyle name="Normální 10 3 8 2 3 2" xfId="33601"/>
    <cellStyle name="Normální 10 3 8 2 3 3" xfId="44978"/>
    <cellStyle name="Normální 10 3 8 2 4" xfId="14595"/>
    <cellStyle name="Normální 10 3 8 2 5" xfId="26011"/>
    <cellStyle name="Normální 10 3 8 2 6" xfId="37386"/>
    <cellStyle name="Normální 10 3 8 3" xfId="6140"/>
    <cellStyle name="Normální 10 3 8 3 2" xfId="10809"/>
    <cellStyle name="Normální 10 3 8 3 2 2" xfId="18218"/>
    <cellStyle name="Normální 10 3 8 3 2 3" xfId="29628"/>
    <cellStyle name="Normální 10 3 8 3 2 4" xfId="41005"/>
    <cellStyle name="Normální 10 3 8 3 3" xfId="22219"/>
    <cellStyle name="Normální 10 3 8 3 3 2" xfId="33602"/>
    <cellStyle name="Normální 10 3 8 3 3 3" xfId="44979"/>
    <cellStyle name="Normální 10 3 8 3 4" xfId="14596"/>
    <cellStyle name="Normální 10 3 8 3 5" xfId="26012"/>
    <cellStyle name="Normální 10 3 8 3 6" xfId="37387"/>
    <cellStyle name="Normální 10 3 8 4" xfId="6141"/>
    <cellStyle name="Normální 10 3 8 4 2" xfId="10810"/>
    <cellStyle name="Normální 10 3 8 4 2 2" xfId="18219"/>
    <cellStyle name="Normální 10 3 8 4 2 3" xfId="29629"/>
    <cellStyle name="Normální 10 3 8 4 2 4" xfId="41006"/>
    <cellStyle name="Normální 10 3 8 4 3" xfId="22220"/>
    <cellStyle name="Normální 10 3 8 4 3 2" xfId="33603"/>
    <cellStyle name="Normální 10 3 8 4 3 3" xfId="44980"/>
    <cellStyle name="Normální 10 3 8 4 4" xfId="14597"/>
    <cellStyle name="Normální 10 3 8 4 5" xfId="26013"/>
    <cellStyle name="Normální 10 3 8 4 6" xfId="37388"/>
    <cellStyle name="Normální 10 3 8 5" xfId="10807"/>
    <cellStyle name="Normální 10 3 8 5 2" xfId="15581"/>
    <cellStyle name="Normální 10 3 8 5 3" xfId="26992"/>
    <cellStyle name="Normální 10 3 8 5 4" xfId="38369"/>
    <cellStyle name="Normální 10 3 8 6" xfId="22217"/>
    <cellStyle name="Normální 10 3 8 6 2" xfId="33600"/>
    <cellStyle name="Normální 10 3 8 6 3" xfId="44977"/>
    <cellStyle name="Normální 10 3 8 7" xfId="14594"/>
    <cellStyle name="Normální 10 3 8 8" xfId="26010"/>
    <cellStyle name="Normální 10 3 8 9" xfId="37385"/>
    <cellStyle name="Normální 10 3 9" xfId="6142"/>
    <cellStyle name="Normální 10 3 9 2" xfId="6143"/>
    <cellStyle name="Normální 10 3 9 2 2" xfId="10812"/>
    <cellStyle name="Normální 10 3 9 2 2 2" xfId="18220"/>
    <cellStyle name="Normální 10 3 9 2 2 3" xfId="29630"/>
    <cellStyle name="Normální 10 3 9 2 2 4" xfId="41007"/>
    <cellStyle name="Normální 10 3 9 2 3" xfId="22222"/>
    <cellStyle name="Normální 10 3 9 2 3 2" xfId="33605"/>
    <cellStyle name="Normální 10 3 9 2 3 3" xfId="44982"/>
    <cellStyle name="Normální 10 3 9 2 4" xfId="14599"/>
    <cellStyle name="Normální 10 3 9 2 5" xfId="26015"/>
    <cellStyle name="Normální 10 3 9 2 6" xfId="37390"/>
    <cellStyle name="Normální 10 3 9 3" xfId="6144"/>
    <cellStyle name="Normální 10 3 9 3 2" xfId="10813"/>
    <cellStyle name="Normální 10 3 9 3 2 2" xfId="18221"/>
    <cellStyle name="Normální 10 3 9 3 2 3" xfId="29631"/>
    <cellStyle name="Normální 10 3 9 3 2 4" xfId="41008"/>
    <cellStyle name="Normální 10 3 9 3 3" xfId="22223"/>
    <cellStyle name="Normální 10 3 9 3 3 2" xfId="33606"/>
    <cellStyle name="Normální 10 3 9 3 3 3" xfId="44983"/>
    <cellStyle name="Normální 10 3 9 3 4" xfId="14600"/>
    <cellStyle name="Normální 10 3 9 3 5" xfId="26016"/>
    <cellStyle name="Normální 10 3 9 3 6" xfId="37391"/>
    <cellStyle name="Normální 10 3 9 4" xfId="6145"/>
    <cellStyle name="Normální 10 3 9 4 2" xfId="10814"/>
    <cellStyle name="Normální 10 3 9 4 2 2" xfId="18222"/>
    <cellStyle name="Normální 10 3 9 4 2 3" xfId="29632"/>
    <cellStyle name="Normální 10 3 9 4 2 4" xfId="41009"/>
    <cellStyle name="Normální 10 3 9 4 3" xfId="22224"/>
    <cellStyle name="Normální 10 3 9 4 3 2" xfId="33607"/>
    <cellStyle name="Normální 10 3 9 4 3 3" xfId="44984"/>
    <cellStyle name="Normální 10 3 9 4 4" xfId="14601"/>
    <cellStyle name="Normální 10 3 9 4 5" xfId="26017"/>
    <cellStyle name="Normální 10 3 9 4 6" xfId="37392"/>
    <cellStyle name="Normální 10 3 9 5" xfId="10811"/>
    <cellStyle name="Normální 10 3 9 5 2" xfId="15529"/>
    <cellStyle name="Normální 10 3 9 5 3" xfId="26940"/>
    <cellStyle name="Normální 10 3 9 5 4" xfId="38317"/>
    <cellStyle name="Normální 10 3 9 6" xfId="22221"/>
    <cellStyle name="Normální 10 3 9 6 2" xfId="33604"/>
    <cellStyle name="Normální 10 3 9 6 3" xfId="44981"/>
    <cellStyle name="Normální 10 3 9 7" xfId="14598"/>
    <cellStyle name="Normální 10 3 9 8" xfId="26014"/>
    <cellStyle name="Normální 10 3 9 9" xfId="37389"/>
    <cellStyle name="Normální 10 4" xfId="592"/>
    <cellStyle name="Normální 10 4 10" xfId="6146"/>
    <cellStyle name="Normální 10 4 10 2" xfId="10815"/>
    <cellStyle name="Normální 10 4 10 2 2" xfId="18223"/>
    <cellStyle name="Normální 10 4 10 2 3" xfId="29633"/>
    <cellStyle name="Normální 10 4 10 2 4" xfId="41010"/>
    <cellStyle name="Normální 10 4 10 3" xfId="22225"/>
    <cellStyle name="Normální 10 4 10 3 2" xfId="33608"/>
    <cellStyle name="Normální 10 4 10 3 3" xfId="44985"/>
    <cellStyle name="Normální 10 4 10 4" xfId="14602"/>
    <cellStyle name="Normální 10 4 10 5" xfId="26018"/>
    <cellStyle name="Normální 10 4 10 6" xfId="37393"/>
    <cellStyle name="Normální 10 4 11" xfId="6147"/>
    <cellStyle name="Normální 10 4 11 2" xfId="10816"/>
    <cellStyle name="Normální 10 4 11 2 2" xfId="18224"/>
    <cellStyle name="Normální 10 4 11 2 3" xfId="29634"/>
    <cellStyle name="Normální 10 4 11 2 4" xfId="41011"/>
    <cellStyle name="Normální 10 4 11 3" xfId="22226"/>
    <cellStyle name="Normální 10 4 11 3 2" xfId="33609"/>
    <cellStyle name="Normální 10 4 11 3 3" xfId="44986"/>
    <cellStyle name="Normální 10 4 11 4" xfId="14603"/>
    <cellStyle name="Normální 10 4 11 5" xfId="26019"/>
    <cellStyle name="Normální 10 4 11 6" xfId="37394"/>
    <cellStyle name="Normální 10 4 12" xfId="6148"/>
    <cellStyle name="Normální 10 4 12 2" xfId="10817"/>
    <cellStyle name="Normální 10 4 12 2 2" xfId="18858"/>
    <cellStyle name="Normální 10 4 12 2 3" xfId="30252"/>
    <cellStyle name="Normální 10 4 12 2 4" xfId="41629"/>
    <cellStyle name="Normální 10 4 12 3" xfId="22227"/>
    <cellStyle name="Normální 10 4 12 3 2" xfId="33610"/>
    <cellStyle name="Normální 10 4 12 3 3" xfId="44987"/>
    <cellStyle name="Normální 10 4 12 4" xfId="14604"/>
    <cellStyle name="Normální 10 4 12 5" xfId="26020"/>
    <cellStyle name="Normální 10 4 12 6" xfId="37395"/>
    <cellStyle name="Normální 10 4 13" xfId="7823"/>
    <cellStyle name="Normální 10 4 13 2" xfId="15334"/>
    <cellStyle name="Normální 10 4 13 3" xfId="26747"/>
    <cellStyle name="Normální 10 4 13 4" xfId="38124"/>
    <cellStyle name="Normální 10 4 14" xfId="19226"/>
    <cellStyle name="Normální 10 4 14 2" xfId="30616"/>
    <cellStyle name="Normální 10 4 14 3" xfId="41993"/>
    <cellStyle name="Normální 10 4 15" xfId="11610"/>
    <cellStyle name="Normální 10 4 16" xfId="23026"/>
    <cellStyle name="Normální 10 4 17" xfId="34401"/>
    <cellStyle name="Normální 10 4 2" xfId="593"/>
    <cellStyle name="Normální 10 4 2 10" xfId="34402"/>
    <cellStyle name="Normální 10 4 2 2" xfId="6149"/>
    <cellStyle name="Normální 10 4 2 2 2" xfId="10818"/>
    <cellStyle name="Normální 10 4 2 2 2 2" xfId="18225"/>
    <cellStyle name="Normální 10 4 2 2 2 3" xfId="29635"/>
    <cellStyle name="Normální 10 4 2 2 2 4" xfId="41012"/>
    <cellStyle name="Normální 10 4 2 2 3" xfId="22228"/>
    <cellStyle name="Normální 10 4 2 2 3 2" xfId="33611"/>
    <cellStyle name="Normální 10 4 2 2 3 3" xfId="44988"/>
    <cellStyle name="Normální 10 4 2 2 4" xfId="14605"/>
    <cellStyle name="Normální 10 4 2 2 5" xfId="26021"/>
    <cellStyle name="Normální 10 4 2 2 6" xfId="37396"/>
    <cellStyle name="Normální 10 4 2 3" xfId="6150"/>
    <cellStyle name="Normální 10 4 2 3 2" xfId="10819"/>
    <cellStyle name="Normální 10 4 2 3 2 2" xfId="18226"/>
    <cellStyle name="Normální 10 4 2 3 2 3" xfId="29636"/>
    <cellStyle name="Normální 10 4 2 3 2 4" xfId="41013"/>
    <cellStyle name="Normální 10 4 2 3 3" xfId="22229"/>
    <cellStyle name="Normální 10 4 2 3 3 2" xfId="33612"/>
    <cellStyle name="Normální 10 4 2 3 3 3" xfId="44989"/>
    <cellStyle name="Normální 10 4 2 3 4" xfId="14606"/>
    <cellStyle name="Normální 10 4 2 3 5" xfId="26022"/>
    <cellStyle name="Normální 10 4 2 3 6" xfId="37397"/>
    <cellStyle name="Normální 10 4 2 4" xfId="6151"/>
    <cellStyle name="Normální 10 4 2 4 2" xfId="10820"/>
    <cellStyle name="Normální 10 4 2 4 2 2" xfId="18227"/>
    <cellStyle name="Normální 10 4 2 4 2 3" xfId="29637"/>
    <cellStyle name="Normální 10 4 2 4 2 4" xfId="41014"/>
    <cellStyle name="Normální 10 4 2 4 3" xfId="22230"/>
    <cellStyle name="Normální 10 4 2 4 3 2" xfId="33613"/>
    <cellStyle name="Normální 10 4 2 4 3 3" xfId="44990"/>
    <cellStyle name="Normální 10 4 2 4 4" xfId="14607"/>
    <cellStyle name="Normální 10 4 2 4 5" xfId="26023"/>
    <cellStyle name="Normální 10 4 2 4 6" xfId="37398"/>
    <cellStyle name="Normální 10 4 2 5" xfId="6152"/>
    <cellStyle name="Normální 10 4 2 5 2" xfId="10821"/>
    <cellStyle name="Normální 10 4 2 5 2 2" xfId="18823"/>
    <cellStyle name="Normální 10 4 2 5 2 3" xfId="30217"/>
    <cellStyle name="Normální 10 4 2 5 2 4" xfId="41594"/>
    <cellStyle name="Normální 10 4 2 5 3" xfId="22231"/>
    <cellStyle name="Normální 10 4 2 5 3 2" xfId="33614"/>
    <cellStyle name="Normální 10 4 2 5 3 3" xfId="44991"/>
    <cellStyle name="Normální 10 4 2 5 4" xfId="14608"/>
    <cellStyle name="Normální 10 4 2 5 5" xfId="26024"/>
    <cellStyle name="Normální 10 4 2 5 6" xfId="37399"/>
    <cellStyle name="Normální 10 4 2 6" xfId="7824"/>
    <cellStyle name="Normální 10 4 2 6 2" xfId="15440"/>
    <cellStyle name="Normální 10 4 2 6 3" xfId="26853"/>
    <cellStyle name="Normální 10 4 2 6 4" xfId="38230"/>
    <cellStyle name="Normální 10 4 2 7" xfId="19227"/>
    <cellStyle name="Normální 10 4 2 7 2" xfId="30617"/>
    <cellStyle name="Normální 10 4 2 7 3" xfId="41994"/>
    <cellStyle name="Normální 10 4 2 8" xfId="11611"/>
    <cellStyle name="Normální 10 4 2 9" xfId="23027"/>
    <cellStyle name="Normální 10 4 3" xfId="594"/>
    <cellStyle name="Normální 10 4 3 10" xfId="34403"/>
    <cellStyle name="Normální 10 4 3 2" xfId="6153"/>
    <cellStyle name="Normální 10 4 3 2 2" xfId="10822"/>
    <cellStyle name="Normální 10 4 3 2 2 2" xfId="18228"/>
    <cellStyle name="Normální 10 4 3 2 2 3" xfId="29638"/>
    <cellStyle name="Normální 10 4 3 2 2 4" xfId="41015"/>
    <cellStyle name="Normální 10 4 3 2 3" xfId="22232"/>
    <cellStyle name="Normální 10 4 3 2 3 2" xfId="33615"/>
    <cellStyle name="Normální 10 4 3 2 3 3" xfId="44992"/>
    <cellStyle name="Normální 10 4 3 2 4" xfId="14609"/>
    <cellStyle name="Normální 10 4 3 2 5" xfId="26025"/>
    <cellStyle name="Normální 10 4 3 2 6" xfId="37400"/>
    <cellStyle name="Normální 10 4 3 3" xfId="6154"/>
    <cellStyle name="Normální 10 4 3 3 2" xfId="10823"/>
    <cellStyle name="Normální 10 4 3 3 2 2" xfId="18229"/>
    <cellStyle name="Normální 10 4 3 3 2 3" xfId="29639"/>
    <cellStyle name="Normální 10 4 3 3 2 4" xfId="41016"/>
    <cellStyle name="Normální 10 4 3 3 3" xfId="22233"/>
    <cellStyle name="Normální 10 4 3 3 3 2" xfId="33616"/>
    <cellStyle name="Normální 10 4 3 3 3 3" xfId="44993"/>
    <cellStyle name="Normální 10 4 3 3 4" xfId="14610"/>
    <cellStyle name="Normální 10 4 3 3 5" xfId="26026"/>
    <cellStyle name="Normální 10 4 3 3 6" xfId="37401"/>
    <cellStyle name="Normální 10 4 3 4" xfId="6155"/>
    <cellStyle name="Normální 10 4 3 4 2" xfId="10824"/>
    <cellStyle name="Normální 10 4 3 4 2 2" xfId="18230"/>
    <cellStyle name="Normální 10 4 3 4 2 3" xfId="29640"/>
    <cellStyle name="Normální 10 4 3 4 2 4" xfId="41017"/>
    <cellStyle name="Normální 10 4 3 4 3" xfId="22234"/>
    <cellStyle name="Normální 10 4 3 4 3 2" xfId="33617"/>
    <cellStyle name="Normální 10 4 3 4 3 3" xfId="44994"/>
    <cellStyle name="Normální 10 4 3 4 4" xfId="14611"/>
    <cellStyle name="Normální 10 4 3 4 5" xfId="26027"/>
    <cellStyle name="Normální 10 4 3 4 6" xfId="37402"/>
    <cellStyle name="Normální 10 4 3 5" xfId="6156"/>
    <cellStyle name="Normální 10 4 3 5 2" xfId="10825"/>
    <cellStyle name="Normální 10 4 3 5 2 2" xfId="18635"/>
    <cellStyle name="Normální 10 4 3 5 2 3" xfId="30029"/>
    <cellStyle name="Normální 10 4 3 5 2 4" xfId="41406"/>
    <cellStyle name="Normální 10 4 3 5 3" xfId="22235"/>
    <cellStyle name="Normální 10 4 3 5 3 2" xfId="33618"/>
    <cellStyle name="Normální 10 4 3 5 3 3" xfId="44995"/>
    <cellStyle name="Normální 10 4 3 5 4" xfId="14612"/>
    <cellStyle name="Normální 10 4 3 5 5" xfId="26028"/>
    <cellStyle name="Normální 10 4 3 5 6" xfId="37403"/>
    <cellStyle name="Normální 10 4 3 6" xfId="7825"/>
    <cellStyle name="Normální 10 4 3 6 2" xfId="15366"/>
    <cellStyle name="Normální 10 4 3 6 3" xfId="26779"/>
    <cellStyle name="Normální 10 4 3 6 4" xfId="38156"/>
    <cellStyle name="Normální 10 4 3 7" xfId="19228"/>
    <cellStyle name="Normální 10 4 3 7 2" xfId="30618"/>
    <cellStyle name="Normální 10 4 3 7 3" xfId="41995"/>
    <cellStyle name="Normální 10 4 3 8" xfId="11612"/>
    <cellStyle name="Normální 10 4 3 9" xfId="23028"/>
    <cellStyle name="Normální 10 4 4" xfId="6157"/>
    <cellStyle name="Normální 10 4 4 2" xfId="6158"/>
    <cellStyle name="Normální 10 4 4 2 2" xfId="10827"/>
    <cellStyle name="Normální 10 4 4 2 2 2" xfId="18231"/>
    <cellStyle name="Normální 10 4 4 2 2 3" xfId="29641"/>
    <cellStyle name="Normální 10 4 4 2 2 4" xfId="41018"/>
    <cellStyle name="Normální 10 4 4 2 3" xfId="22237"/>
    <cellStyle name="Normální 10 4 4 2 3 2" xfId="33620"/>
    <cellStyle name="Normální 10 4 4 2 3 3" xfId="44997"/>
    <cellStyle name="Normální 10 4 4 2 4" xfId="14614"/>
    <cellStyle name="Normální 10 4 4 2 5" xfId="26030"/>
    <cellStyle name="Normální 10 4 4 2 6" xfId="37405"/>
    <cellStyle name="Normální 10 4 4 3" xfId="6159"/>
    <cellStyle name="Normální 10 4 4 3 2" xfId="10828"/>
    <cellStyle name="Normální 10 4 4 3 2 2" xfId="18232"/>
    <cellStyle name="Normální 10 4 4 3 2 3" xfId="29642"/>
    <cellStyle name="Normální 10 4 4 3 2 4" xfId="41019"/>
    <cellStyle name="Normální 10 4 4 3 3" xfId="22238"/>
    <cellStyle name="Normální 10 4 4 3 3 2" xfId="33621"/>
    <cellStyle name="Normální 10 4 4 3 3 3" xfId="44998"/>
    <cellStyle name="Normální 10 4 4 3 4" xfId="14615"/>
    <cellStyle name="Normální 10 4 4 3 5" xfId="26031"/>
    <cellStyle name="Normální 10 4 4 3 6" xfId="37406"/>
    <cellStyle name="Normální 10 4 4 4" xfId="6160"/>
    <cellStyle name="Normální 10 4 4 4 2" xfId="10829"/>
    <cellStyle name="Normální 10 4 4 4 2 2" xfId="18233"/>
    <cellStyle name="Normální 10 4 4 4 2 3" xfId="29643"/>
    <cellStyle name="Normální 10 4 4 4 2 4" xfId="41020"/>
    <cellStyle name="Normální 10 4 4 4 3" xfId="22239"/>
    <cellStyle name="Normální 10 4 4 4 3 2" xfId="33622"/>
    <cellStyle name="Normální 10 4 4 4 3 3" xfId="44999"/>
    <cellStyle name="Normální 10 4 4 4 4" xfId="14616"/>
    <cellStyle name="Normální 10 4 4 4 5" xfId="26032"/>
    <cellStyle name="Normální 10 4 4 4 6" xfId="37407"/>
    <cellStyle name="Normální 10 4 4 5" xfId="10826"/>
    <cellStyle name="Normální 10 4 4 5 2" xfId="15659"/>
    <cellStyle name="Normální 10 4 4 5 3" xfId="27069"/>
    <cellStyle name="Normální 10 4 4 5 4" xfId="38446"/>
    <cellStyle name="Normální 10 4 4 6" xfId="22236"/>
    <cellStyle name="Normální 10 4 4 6 2" xfId="33619"/>
    <cellStyle name="Normální 10 4 4 6 3" xfId="44996"/>
    <cellStyle name="Normální 10 4 4 7" xfId="14613"/>
    <cellStyle name="Normální 10 4 4 8" xfId="26029"/>
    <cellStyle name="Normální 10 4 4 9" xfId="37404"/>
    <cellStyle name="Normální 10 4 5" xfId="6161"/>
    <cellStyle name="Normální 10 4 5 2" xfId="6162"/>
    <cellStyle name="Normální 10 4 5 2 2" xfId="10831"/>
    <cellStyle name="Normální 10 4 5 2 2 2" xfId="18234"/>
    <cellStyle name="Normální 10 4 5 2 2 3" xfId="29644"/>
    <cellStyle name="Normální 10 4 5 2 2 4" xfId="41021"/>
    <cellStyle name="Normální 10 4 5 2 3" xfId="22241"/>
    <cellStyle name="Normální 10 4 5 2 3 2" xfId="33624"/>
    <cellStyle name="Normální 10 4 5 2 3 3" xfId="45001"/>
    <cellStyle name="Normální 10 4 5 2 4" xfId="14618"/>
    <cellStyle name="Normální 10 4 5 2 5" xfId="26034"/>
    <cellStyle name="Normální 10 4 5 2 6" xfId="37409"/>
    <cellStyle name="Normální 10 4 5 3" xfId="6163"/>
    <cellStyle name="Normální 10 4 5 3 2" xfId="10832"/>
    <cellStyle name="Normální 10 4 5 3 2 2" xfId="18235"/>
    <cellStyle name="Normální 10 4 5 3 2 3" xfId="29645"/>
    <cellStyle name="Normální 10 4 5 3 2 4" xfId="41022"/>
    <cellStyle name="Normální 10 4 5 3 3" xfId="22242"/>
    <cellStyle name="Normální 10 4 5 3 3 2" xfId="33625"/>
    <cellStyle name="Normální 10 4 5 3 3 3" xfId="45002"/>
    <cellStyle name="Normální 10 4 5 3 4" xfId="14619"/>
    <cellStyle name="Normální 10 4 5 3 5" xfId="26035"/>
    <cellStyle name="Normální 10 4 5 3 6" xfId="37410"/>
    <cellStyle name="Normální 10 4 5 4" xfId="6164"/>
    <cellStyle name="Normální 10 4 5 4 2" xfId="10833"/>
    <cellStyle name="Normální 10 4 5 4 2 2" xfId="18236"/>
    <cellStyle name="Normální 10 4 5 4 2 3" xfId="29646"/>
    <cellStyle name="Normální 10 4 5 4 2 4" xfId="41023"/>
    <cellStyle name="Normální 10 4 5 4 3" xfId="22243"/>
    <cellStyle name="Normální 10 4 5 4 3 2" xfId="33626"/>
    <cellStyle name="Normální 10 4 5 4 3 3" xfId="45003"/>
    <cellStyle name="Normální 10 4 5 4 4" xfId="14620"/>
    <cellStyle name="Normální 10 4 5 4 5" xfId="26036"/>
    <cellStyle name="Normální 10 4 5 4 6" xfId="37411"/>
    <cellStyle name="Normální 10 4 5 5" xfId="10830"/>
    <cellStyle name="Normální 10 4 5 5 2" xfId="15751"/>
    <cellStyle name="Normální 10 4 5 5 3" xfId="27161"/>
    <cellStyle name="Normální 10 4 5 5 4" xfId="38538"/>
    <cellStyle name="Normální 10 4 5 6" xfId="22240"/>
    <cellStyle name="Normální 10 4 5 6 2" xfId="33623"/>
    <cellStyle name="Normální 10 4 5 6 3" xfId="45000"/>
    <cellStyle name="Normální 10 4 5 7" xfId="14617"/>
    <cellStyle name="Normální 10 4 5 8" xfId="26033"/>
    <cellStyle name="Normální 10 4 5 9" xfId="37408"/>
    <cellStyle name="Normální 10 4 6" xfId="6165"/>
    <cellStyle name="Normální 10 4 6 2" xfId="6166"/>
    <cellStyle name="Normální 10 4 6 2 2" xfId="10835"/>
    <cellStyle name="Normální 10 4 6 2 2 2" xfId="18237"/>
    <cellStyle name="Normální 10 4 6 2 2 3" xfId="29647"/>
    <cellStyle name="Normální 10 4 6 2 2 4" xfId="41024"/>
    <cellStyle name="Normální 10 4 6 2 3" xfId="22245"/>
    <cellStyle name="Normální 10 4 6 2 3 2" xfId="33628"/>
    <cellStyle name="Normální 10 4 6 2 3 3" xfId="45005"/>
    <cellStyle name="Normální 10 4 6 2 4" xfId="14622"/>
    <cellStyle name="Normální 10 4 6 2 5" xfId="26038"/>
    <cellStyle name="Normální 10 4 6 2 6" xfId="37413"/>
    <cellStyle name="Normální 10 4 6 3" xfId="6167"/>
    <cellStyle name="Normální 10 4 6 3 2" xfId="10836"/>
    <cellStyle name="Normální 10 4 6 3 2 2" xfId="18238"/>
    <cellStyle name="Normální 10 4 6 3 2 3" xfId="29648"/>
    <cellStyle name="Normální 10 4 6 3 2 4" xfId="41025"/>
    <cellStyle name="Normální 10 4 6 3 3" xfId="22246"/>
    <cellStyle name="Normální 10 4 6 3 3 2" xfId="33629"/>
    <cellStyle name="Normální 10 4 6 3 3 3" xfId="45006"/>
    <cellStyle name="Normální 10 4 6 3 4" xfId="14623"/>
    <cellStyle name="Normální 10 4 6 3 5" xfId="26039"/>
    <cellStyle name="Normální 10 4 6 3 6" xfId="37414"/>
    <cellStyle name="Normální 10 4 6 4" xfId="6168"/>
    <cellStyle name="Normální 10 4 6 4 2" xfId="10837"/>
    <cellStyle name="Normální 10 4 6 4 2 2" xfId="18239"/>
    <cellStyle name="Normální 10 4 6 4 2 3" xfId="29649"/>
    <cellStyle name="Normální 10 4 6 4 2 4" xfId="41026"/>
    <cellStyle name="Normální 10 4 6 4 3" xfId="22247"/>
    <cellStyle name="Normální 10 4 6 4 3 2" xfId="33630"/>
    <cellStyle name="Normální 10 4 6 4 3 3" xfId="45007"/>
    <cellStyle name="Normální 10 4 6 4 4" xfId="14624"/>
    <cellStyle name="Normální 10 4 6 4 5" xfId="26040"/>
    <cellStyle name="Normální 10 4 6 4 6" xfId="37415"/>
    <cellStyle name="Normální 10 4 6 5" xfId="10834"/>
    <cellStyle name="Normální 10 4 6 5 2" xfId="15833"/>
    <cellStyle name="Normální 10 4 6 5 3" xfId="27243"/>
    <cellStyle name="Normální 10 4 6 5 4" xfId="38620"/>
    <cellStyle name="Normální 10 4 6 6" xfId="22244"/>
    <cellStyle name="Normální 10 4 6 6 2" xfId="33627"/>
    <cellStyle name="Normální 10 4 6 6 3" xfId="45004"/>
    <cellStyle name="Normální 10 4 6 7" xfId="14621"/>
    <cellStyle name="Normální 10 4 6 8" xfId="26037"/>
    <cellStyle name="Normální 10 4 6 9" xfId="37412"/>
    <cellStyle name="Normální 10 4 7" xfId="6169"/>
    <cellStyle name="Normální 10 4 7 2" xfId="6170"/>
    <cellStyle name="Normální 10 4 7 2 2" xfId="10839"/>
    <cellStyle name="Normální 10 4 7 2 2 2" xfId="18240"/>
    <cellStyle name="Normální 10 4 7 2 2 3" xfId="29650"/>
    <cellStyle name="Normální 10 4 7 2 2 4" xfId="41027"/>
    <cellStyle name="Normální 10 4 7 2 3" xfId="22249"/>
    <cellStyle name="Normální 10 4 7 2 3 2" xfId="33632"/>
    <cellStyle name="Normální 10 4 7 2 3 3" xfId="45009"/>
    <cellStyle name="Normální 10 4 7 2 4" xfId="14626"/>
    <cellStyle name="Normální 10 4 7 2 5" xfId="26042"/>
    <cellStyle name="Normální 10 4 7 2 6" xfId="37417"/>
    <cellStyle name="Normální 10 4 7 3" xfId="6171"/>
    <cellStyle name="Normální 10 4 7 3 2" xfId="10840"/>
    <cellStyle name="Normální 10 4 7 3 2 2" xfId="18241"/>
    <cellStyle name="Normální 10 4 7 3 2 3" xfId="29651"/>
    <cellStyle name="Normální 10 4 7 3 2 4" xfId="41028"/>
    <cellStyle name="Normální 10 4 7 3 3" xfId="22250"/>
    <cellStyle name="Normální 10 4 7 3 3 2" xfId="33633"/>
    <cellStyle name="Normální 10 4 7 3 3 3" xfId="45010"/>
    <cellStyle name="Normální 10 4 7 3 4" xfId="14627"/>
    <cellStyle name="Normální 10 4 7 3 5" xfId="26043"/>
    <cellStyle name="Normální 10 4 7 3 6" xfId="37418"/>
    <cellStyle name="Normální 10 4 7 4" xfId="6172"/>
    <cellStyle name="Normální 10 4 7 4 2" xfId="10841"/>
    <cellStyle name="Normální 10 4 7 4 2 2" xfId="18242"/>
    <cellStyle name="Normální 10 4 7 4 2 3" xfId="29652"/>
    <cellStyle name="Normální 10 4 7 4 2 4" xfId="41029"/>
    <cellStyle name="Normální 10 4 7 4 3" xfId="22251"/>
    <cellStyle name="Normální 10 4 7 4 3 2" xfId="33634"/>
    <cellStyle name="Normální 10 4 7 4 3 3" xfId="45011"/>
    <cellStyle name="Normální 10 4 7 4 4" xfId="14628"/>
    <cellStyle name="Normální 10 4 7 4 5" xfId="26044"/>
    <cellStyle name="Normální 10 4 7 4 6" xfId="37419"/>
    <cellStyle name="Normální 10 4 7 5" xfId="10838"/>
    <cellStyle name="Normální 10 4 7 5 2" xfId="15921"/>
    <cellStyle name="Normální 10 4 7 5 3" xfId="27331"/>
    <cellStyle name="Normální 10 4 7 5 4" xfId="38708"/>
    <cellStyle name="Normální 10 4 7 6" xfId="22248"/>
    <cellStyle name="Normální 10 4 7 6 2" xfId="33631"/>
    <cellStyle name="Normální 10 4 7 6 3" xfId="45008"/>
    <cellStyle name="Normální 10 4 7 7" xfId="14625"/>
    <cellStyle name="Normální 10 4 7 8" xfId="26041"/>
    <cellStyle name="Normální 10 4 7 9" xfId="37416"/>
    <cellStyle name="Normální 10 4 8" xfId="6173"/>
    <cellStyle name="Normální 10 4 8 2" xfId="6174"/>
    <cellStyle name="Normální 10 4 8 2 2" xfId="10843"/>
    <cellStyle name="Normální 10 4 8 2 2 2" xfId="18243"/>
    <cellStyle name="Normální 10 4 8 2 2 3" xfId="29653"/>
    <cellStyle name="Normální 10 4 8 2 2 4" xfId="41030"/>
    <cellStyle name="Normální 10 4 8 2 3" xfId="22253"/>
    <cellStyle name="Normální 10 4 8 2 3 2" xfId="33636"/>
    <cellStyle name="Normální 10 4 8 2 3 3" xfId="45013"/>
    <cellStyle name="Normální 10 4 8 2 4" xfId="14630"/>
    <cellStyle name="Normální 10 4 8 2 5" xfId="26046"/>
    <cellStyle name="Normální 10 4 8 2 6" xfId="37421"/>
    <cellStyle name="Normální 10 4 8 3" xfId="6175"/>
    <cellStyle name="Normální 10 4 8 3 2" xfId="10844"/>
    <cellStyle name="Normální 10 4 8 3 2 2" xfId="18244"/>
    <cellStyle name="Normální 10 4 8 3 2 3" xfId="29654"/>
    <cellStyle name="Normální 10 4 8 3 2 4" xfId="41031"/>
    <cellStyle name="Normální 10 4 8 3 3" xfId="22254"/>
    <cellStyle name="Normální 10 4 8 3 3 2" xfId="33637"/>
    <cellStyle name="Normální 10 4 8 3 3 3" xfId="45014"/>
    <cellStyle name="Normální 10 4 8 3 4" xfId="14631"/>
    <cellStyle name="Normální 10 4 8 3 5" xfId="26047"/>
    <cellStyle name="Normální 10 4 8 3 6" xfId="37422"/>
    <cellStyle name="Normální 10 4 8 4" xfId="6176"/>
    <cellStyle name="Normální 10 4 8 4 2" xfId="10845"/>
    <cellStyle name="Normální 10 4 8 4 2 2" xfId="18245"/>
    <cellStyle name="Normální 10 4 8 4 2 3" xfId="29655"/>
    <cellStyle name="Normální 10 4 8 4 2 4" xfId="41032"/>
    <cellStyle name="Normální 10 4 8 4 3" xfId="22255"/>
    <cellStyle name="Normální 10 4 8 4 3 2" xfId="33638"/>
    <cellStyle name="Normální 10 4 8 4 3 3" xfId="45015"/>
    <cellStyle name="Normální 10 4 8 4 4" xfId="14632"/>
    <cellStyle name="Normální 10 4 8 4 5" xfId="26048"/>
    <cellStyle name="Normální 10 4 8 4 6" xfId="37423"/>
    <cellStyle name="Normální 10 4 8 5" xfId="10842"/>
    <cellStyle name="Normální 10 4 8 5 2" xfId="16004"/>
    <cellStyle name="Normální 10 4 8 5 3" xfId="27414"/>
    <cellStyle name="Normální 10 4 8 5 4" xfId="38791"/>
    <cellStyle name="Normální 10 4 8 6" xfId="22252"/>
    <cellStyle name="Normální 10 4 8 6 2" xfId="33635"/>
    <cellStyle name="Normální 10 4 8 6 3" xfId="45012"/>
    <cellStyle name="Normální 10 4 8 7" xfId="14629"/>
    <cellStyle name="Normální 10 4 8 8" xfId="26045"/>
    <cellStyle name="Normální 10 4 8 9" xfId="37420"/>
    <cellStyle name="Normální 10 4 9" xfId="6177"/>
    <cellStyle name="Normální 10 4 9 2" xfId="10846"/>
    <cellStyle name="Normální 10 4 9 2 2" xfId="18246"/>
    <cellStyle name="Normální 10 4 9 2 3" xfId="29656"/>
    <cellStyle name="Normální 10 4 9 2 4" xfId="41033"/>
    <cellStyle name="Normální 10 4 9 3" xfId="22256"/>
    <cellStyle name="Normální 10 4 9 3 2" xfId="33639"/>
    <cellStyle name="Normální 10 4 9 3 3" xfId="45016"/>
    <cellStyle name="Normální 10 4 9 4" xfId="14633"/>
    <cellStyle name="Normální 10 4 9 5" xfId="26049"/>
    <cellStyle name="Normální 10 4 9 6" xfId="37424"/>
    <cellStyle name="Normální 10 5" xfId="595"/>
    <cellStyle name="Normální 10 5 10" xfId="6178"/>
    <cellStyle name="Normální 10 5 10 2" xfId="10847"/>
    <cellStyle name="Normální 10 5 10 2 2" xfId="18247"/>
    <cellStyle name="Normální 10 5 10 2 3" xfId="29657"/>
    <cellStyle name="Normální 10 5 10 2 4" xfId="41034"/>
    <cellStyle name="Normální 10 5 10 3" xfId="22257"/>
    <cellStyle name="Normální 10 5 10 3 2" xfId="33640"/>
    <cellStyle name="Normální 10 5 10 3 3" xfId="45017"/>
    <cellStyle name="Normální 10 5 10 4" xfId="14634"/>
    <cellStyle name="Normální 10 5 10 5" xfId="26050"/>
    <cellStyle name="Normální 10 5 10 6" xfId="37425"/>
    <cellStyle name="Normální 10 5 11" xfId="6179"/>
    <cellStyle name="Normální 10 5 11 2" xfId="10848"/>
    <cellStyle name="Normální 10 5 11 2 2" xfId="18248"/>
    <cellStyle name="Normální 10 5 11 2 3" xfId="29658"/>
    <cellStyle name="Normální 10 5 11 2 4" xfId="41035"/>
    <cellStyle name="Normální 10 5 11 3" xfId="22258"/>
    <cellStyle name="Normální 10 5 11 3 2" xfId="33641"/>
    <cellStyle name="Normální 10 5 11 3 3" xfId="45018"/>
    <cellStyle name="Normální 10 5 11 4" xfId="14635"/>
    <cellStyle name="Normální 10 5 11 5" xfId="26051"/>
    <cellStyle name="Normální 10 5 11 6" xfId="37426"/>
    <cellStyle name="Normální 10 5 12" xfId="6180"/>
    <cellStyle name="Normální 10 5 12 2" xfId="10849"/>
    <cellStyle name="Normální 10 5 12 2 2" xfId="18883"/>
    <cellStyle name="Normální 10 5 12 2 3" xfId="30277"/>
    <cellStyle name="Normální 10 5 12 2 4" xfId="41654"/>
    <cellStyle name="Normální 10 5 12 3" xfId="22259"/>
    <cellStyle name="Normální 10 5 12 3 2" xfId="33642"/>
    <cellStyle name="Normální 10 5 12 3 3" xfId="45019"/>
    <cellStyle name="Normální 10 5 12 4" xfId="14636"/>
    <cellStyle name="Normální 10 5 12 5" xfId="26052"/>
    <cellStyle name="Normální 10 5 12 6" xfId="37427"/>
    <cellStyle name="Normální 10 5 13" xfId="7826"/>
    <cellStyle name="Normální 10 5 13 2" xfId="15288"/>
    <cellStyle name="Normální 10 5 13 3" xfId="26701"/>
    <cellStyle name="Normální 10 5 13 4" xfId="38078"/>
    <cellStyle name="Normální 10 5 14" xfId="19229"/>
    <cellStyle name="Normální 10 5 14 2" xfId="30619"/>
    <cellStyle name="Normální 10 5 14 3" xfId="41996"/>
    <cellStyle name="Normální 10 5 15" xfId="11613"/>
    <cellStyle name="Normální 10 5 16" xfId="23029"/>
    <cellStyle name="Normální 10 5 17" xfId="34404"/>
    <cellStyle name="Normální 10 5 2" xfId="596"/>
    <cellStyle name="Normální 10 5 2 10" xfId="34405"/>
    <cellStyle name="Normální 10 5 2 2" xfId="6181"/>
    <cellStyle name="Normální 10 5 2 2 2" xfId="10850"/>
    <cellStyle name="Normální 10 5 2 2 2 2" xfId="18249"/>
    <cellStyle name="Normální 10 5 2 2 2 3" xfId="29659"/>
    <cellStyle name="Normální 10 5 2 2 2 4" xfId="41036"/>
    <cellStyle name="Normální 10 5 2 2 3" xfId="22260"/>
    <cellStyle name="Normální 10 5 2 2 3 2" xfId="33643"/>
    <cellStyle name="Normální 10 5 2 2 3 3" xfId="45020"/>
    <cellStyle name="Normální 10 5 2 2 4" xfId="14637"/>
    <cellStyle name="Normální 10 5 2 2 5" xfId="26053"/>
    <cellStyle name="Normální 10 5 2 2 6" xfId="37428"/>
    <cellStyle name="Normální 10 5 2 3" xfId="6182"/>
    <cellStyle name="Normální 10 5 2 3 2" xfId="10851"/>
    <cellStyle name="Normální 10 5 2 3 2 2" xfId="18250"/>
    <cellStyle name="Normální 10 5 2 3 2 3" xfId="29660"/>
    <cellStyle name="Normální 10 5 2 3 2 4" xfId="41037"/>
    <cellStyle name="Normální 10 5 2 3 3" xfId="22261"/>
    <cellStyle name="Normální 10 5 2 3 3 2" xfId="33644"/>
    <cellStyle name="Normální 10 5 2 3 3 3" xfId="45021"/>
    <cellStyle name="Normální 10 5 2 3 4" xfId="14638"/>
    <cellStyle name="Normální 10 5 2 3 5" xfId="26054"/>
    <cellStyle name="Normální 10 5 2 3 6" xfId="37429"/>
    <cellStyle name="Normální 10 5 2 4" xfId="6183"/>
    <cellStyle name="Normální 10 5 2 4 2" xfId="10852"/>
    <cellStyle name="Normální 10 5 2 4 2 2" xfId="18251"/>
    <cellStyle name="Normální 10 5 2 4 2 3" xfId="29661"/>
    <cellStyle name="Normální 10 5 2 4 2 4" xfId="41038"/>
    <cellStyle name="Normální 10 5 2 4 3" xfId="22262"/>
    <cellStyle name="Normální 10 5 2 4 3 2" xfId="33645"/>
    <cellStyle name="Normální 10 5 2 4 3 3" xfId="45022"/>
    <cellStyle name="Normální 10 5 2 4 4" xfId="14639"/>
    <cellStyle name="Normální 10 5 2 4 5" xfId="26055"/>
    <cellStyle name="Normální 10 5 2 4 6" xfId="37430"/>
    <cellStyle name="Normální 10 5 2 5" xfId="6184"/>
    <cellStyle name="Normální 10 5 2 5 2" xfId="10853"/>
    <cellStyle name="Normální 10 5 2 5 2 2" xfId="18748"/>
    <cellStyle name="Normální 10 5 2 5 2 3" xfId="30142"/>
    <cellStyle name="Normální 10 5 2 5 2 4" xfId="41519"/>
    <cellStyle name="Normální 10 5 2 5 3" xfId="22263"/>
    <cellStyle name="Normální 10 5 2 5 3 2" xfId="33646"/>
    <cellStyle name="Normální 10 5 2 5 3 3" xfId="45023"/>
    <cellStyle name="Normální 10 5 2 5 4" xfId="14640"/>
    <cellStyle name="Normální 10 5 2 5 5" xfId="26056"/>
    <cellStyle name="Normální 10 5 2 5 6" xfId="37431"/>
    <cellStyle name="Normální 10 5 2 6" xfId="7827"/>
    <cellStyle name="Normální 10 5 2 6 2" xfId="15424"/>
    <cellStyle name="Normální 10 5 2 6 3" xfId="26837"/>
    <cellStyle name="Normální 10 5 2 6 4" xfId="38214"/>
    <cellStyle name="Normální 10 5 2 7" xfId="19230"/>
    <cellStyle name="Normální 10 5 2 7 2" xfId="30620"/>
    <cellStyle name="Normální 10 5 2 7 3" xfId="41997"/>
    <cellStyle name="Normální 10 5 2 8" xfId="11614"/>
    <cellStyle name="Normální 10 5 2 9" xfId="23030"/>
    <cellStyle name="Normální 10 5 3" xfId="597"/>
    <cellStyle name="Normální 10 5 3 10" xfId="34406"/>
    <cellStyle name="Normální 10 5 3 2" xfId="6185"/>
    <cellStyle name="Normální 10 5 3 2 2" xfId="10854"/>
    <cellStyle name="Normální 10 5 3 2 2 2" xfId="18252"/>
    <cellStyle name="Normální 10 5 3 2 2 3" xfId="29662"/>
    <cellStyle name="Normální 10 5 3 2 2 4" xfId="41039"/>
    <cellStyle name="Normální 10 5 3 2 3" xfId="22264"/>
    <cellStyle name="Normální 10 5 3 2 3 2" xfId="33647"/>
    <cellStyle name="Normální 10 5 3 2 3 3" xfId="45024"/>
    <cellStyle name="Normální 10 5 3 2 4" xfId="14641"/>
    <cellStyle name="Normální 10 5 3 2 5" xfId="26057"/>
    <cellStyle name="Normální 10 5 3 2 6" xfId="37432"/>
    <cellStyle name="Normální 10 5 3 3" xfId="6186"/>
    <cellStyle name="Normální 10 5 3 3 2" xfId="10855"/>
    <cellStyle name="Normální 10 5 3 3 2 2" xfId="18253"/>
    <cellStyle name="Normální 10 5 3 3 2 3" xfId="29663"/>
    <cellStyle name="Normální 10 5 3 3 2 4" xfId="41040"/>
    <cellStyle name="Normální 10 5 3 3 3" xfId="22265"/>
    <cellStyle name="Normální 10 5 3 3 3 2" xfId="33648"/>
    <cellStyle name="Normální 10 5 3 3 3 3" xfId="45025"/>
    <cellStyle name="Normální 10 5 3 3 4" xfId="14642"/>
    <cellStyle name="Normální 10 5 3 3 5" xfId="26058"/>
    <cellStyle name="Normální 10 5 3 3 6" xfId="37433"/>
    <cellStyle name="Normální 10 5 3 4" xfId="6187"/>
    <cellStyle name="Normální 10 5 3 4 2" xfId="10856"/>
    <cellStyle name="Normální 10 5 3 4 2 2" xfId="18254"/>
    <cellStyle name="Normální 10 5 3 4 2 3" xfId="29664"/>
    <cellStyle name="Normální 10 5 3 4 2 4" xfId="41041"/>
    <cellStyle name="Normální 10 5 3 4 3" xfId="22266"/>
    <cellStyle name="Normální 10 5 3 4 3 2" xfId="33649"/>
    <cellStyle name="Normální 10 5 3 4 3 3" xfId="45026"/>
    <cellStyle name="Normální 10 5 3 4 4" xfId="14643"/>
    <cellStyle name="Normální 10 5 3 4 5" xfId="26059"/>
    <cellStyle name="Normální 10 5 3 4 6" xfId="37434"/>
    <cellStyle name="Normální 10 5 3 5" xfId="6188"/>
    <cellStyle name="Normální 10 5 3 5 2" xfId="10857"/>
    <cellStyle name="Normální 10 5 3 5 2 2" xfId="18675"/>
    <cellStyle name="Normální 10 5 3 5 2 3" xfId="30069"/>
    <cellStyle name="Normální 10 5 3 5 2 4" xfId="41446"/>
    <cellStyle name="Normální 10 5 3 5 3" xfId="22267"/>
    <cellStyle name="Normální 10 5 3 5 3 2" xfId="33650"/>
    <cellStyle name="Normální 10 5 3 5 3 3" xfId="45027"/>
    <cellStyle name="Normální 10 5 3 5 4" xfId="14644"/>
    <cellStyle name="Normální 10 5 3 5 5" xfId="26060"/>
    <cellStyle name="Normální 10 5 3 5 6" xfId="37435"/>
    <cellStyle name="Normální 10 5 3 6" xfId="7828"/>
    <cellStyle name="Normální 10 5 3 6 2" xfId="15262"/>
    <cellStyle name="Normální 10 5 3 6 3" xfId="26675"/>
    <cellStyle name="Normální 10 5 3 6 4" xfId="38052"/>
    <cellStyle name="Normální 10 5 3 7" xfId="19231"/>
    <cellStyle name="Normální 10 5 3 7 2" xfId="30621"/>
    <cellStyle name="Normální 10 5 3 7 3" xfId="41998"/>
    <cellStyle name="Normální 10 5 3 8" xfId="11615"/>
    <cellStyle name="Normální 10 5 3 9" xfId="23031"/>
    <cellStyle name="Normální 10 5 4" xfId="6189"/>
    <cellStyle name="Normální 10 5 4 2" xfId="6190"/>
    <cellStyle name="Normální 10 5 4 2 2" xfId="10859"/>
    <cellStyle name="Normální 10 5 4 2 2 2" xfId="18255"/>
    <cellStyle name="Normální 10 5 4 2 2 3" xfId="29665"/>
    <cellStyle name="Normální 10 5 4 2 2 4" xfId="41042"/>
    <cellStyle name="Normální 10 5 4 2 3" xfId="22269"/>
    <cellStyle name="Normální 10 5 4 2 3 2" xfId="33652"/>
    <cellStyle name="Normální 10 5 4 2 3 3" xfId="45029"/>
    <cellStyle name="Normální 10 5 4 2 4" xfId="14646"/>
    <cellStyle name="Normální 10 5 4 2 5" xfId="26062"/>
    <cellStyle name="Normální 10 5 4 2 6" xfId="37437"/>
    <cellStyle name="Normální 10 5 4 3" xfId="6191"/>
    <cellStyle name="Normální 10 5 4 3 2" xfId="10860"/>
    <cellStyle name="Normální 10 5 4 3 2 2" xfId="18256"/>
    <cellStyle name="Normální 10 5 4 3 2 3" xfId="29666"/>
    <cellStyle name="Normální 10 5 4 3 2 4" xfId="41043"/>
    <cellStyle name="Normální 10 5 4 3 3" xfId="22270"/>
    <cellStyle name="Normální 10 5 4 3 3 2" xfId="33653"/>
    <cellStyle name="Normální 10 5 4 3 3 3" xfId="45030"/>
    <cellStyle name="Normální 10 5 4 3 4" xfId="14647"/>
    <cellStyle name="Normální 10 5 4 3 5" xfId="26063"/>
    <cellStyle name="Normální 10 5 4 3 6" xfId="37438"/>
    <cellStyle name="Normální 10 5 4 4" xfId="6192"/>
    <cellStyle name="Normální 10 5 4 4 2" xfId="10861"/>
    <cellStyle name="Normální 10 5 4 4 2 2" xfId="18257"/>
    <cellStyle name="Normální 10 5 4 4 2 3" xfId="29667"/>
    <cellStyle name="Normální 10 5 4 4 2 4" xfId="41044"/>
    <cellStyle name="Normální 10 5 4 4 3" xfId="22271"/>
    <cellStyle name="Normální 10 5 4 4 3 2" xfId="33654"/>
    <cellStyle name="Normální 10 5 4 4 3 3" xfId="45031"/>
    <cellStyle name="Normální 10 5 4 4 4" xfId="14648"/>
    <cellStyle name="Normální 10 5 4 4 5" xfId="26064"/>
    <cellStyle name="Normální 10 5 4 4 6" xfId="37439"/>
    <cellStyle name="Normální 10 5 4 5" xfId="10858"/>
    <cellStyle name="Normální 10 5 4 5 2" xfId="15638"/>
    <cellStyle name="Normální 10 5 4 5 3" xfId="27048"/>
    <cellStyle name="Normální 10 5 4 5 4" xfId="38425"/>
    <cellStyle name="Normální 10 5 4 6" xfId="22268"/>
    <cellStyle name="Normální 10 5 4 6 2" xfId="33651"/>
    <cellStyle name="Normální 10 5 4 6 3" xfId="45028"/>
    <cellStyle name="Normální 10 5 4 7" xfId="14645"/>
    <cellStyle name="Normální 10 5 4 8" xfId="26061"/>
    <cellStyle name="Normální 10 5 4 9" xfId="37436"/>
    <cellStyle name="Normální 10 5 5" xfId="6193"/>
    <cellStyle name="Normální 10 5 5 2" xfId="6194"/>
    <cellStyle name="Normální 10 5 5 2 2" xfId="10863"/>
    <cellStyle name="Normální 10 5 5 2 2 2" xfId="18258"/>
    <cellStyle name="Normální 10 5 5 2 2 3" xfId="29668"/>
    <cellStyle name="Normální 10 5 5 2 2 4" xfId="41045"/>
    <cellStyle name="Normální 10 5 5 2 3" xfId="22273"/>
    <cellStyle name="Normální 10 5 5 2 3 2" xfId="33656"/>
    <cellStyle name="Normální 10 5 5 2 3 3" xfId="45033"/>
    <cellStyle name="Normální 10 5 5 2 4" xfId="14650"/>
    <cellStyle name="Normální 10 5 5 2 5" xfId="26066"/>
    <cellStyle name="Normální 10 5 5 2 6" xfId="37441"/>
    <cellStyle name="Normální 10 5 5 3" xfId="6195"/>
    <cellStyle name="Normální 10 5 5 3 2" xfId="10864"/>
    <cellStyle name="Normální 10 5 5 3 2 2" xfId="18259"/>
    <cellStyle name="Normální 10 5 5 3 2 3" xfId="29669"/>
    <cellStyle name="Normální 10 5 5 3 2 4" xfId="41046"/>
    <cellStyle name="Normální 10 5 5 3 3" xfId="22274"/>
    <cellStyle name="Normální 10 5 5 3 3 2" xfId="33657"/>
    <cellStyle name="Normální 10 5 5 3 3 3" xfId="45034"/>
    <cellStyle name="Normální 10 5 5 3 4" xfId="14651"/>
    <cellStyle name="Normální 10 5 5 3 5" xfId="26067"/>
    <cellStyle name="Normální 10 5 5 3 6" xfId="37442"/>
    <cellStyle name="Normální 10 5 5 4" xfId="6196"/>
    <cellStyle name="Normální 10 5 5 4 2" xfId="10865"/>
    <cellStyle name="Normální 10 5 5 4 2 2" xfId="18260"/>
    <cellStyle name="Normální 10 5 5 4 2 3" xfId="29670"/>
    <cellStyle name="Normální 10 5 5 4 2 4" xfId="41047"/>
    <cellStyle name="Normální 10 5 5 4 3" xfId="22275"/>
    <cellStyle name="Normální 10 5 5 4 3 2" xfId="33658"/>
    <cellStyle name="Normální 10 5 5 4 3 3" xfId="45035"/>
    <cellStyle name="Normální 10 5 5 4 4" xfId="14652"/>
    <cellStyle name="Normální 10 5 5 4 5" xfId="26068"/>
    <cellStyle name="Normální 10 5 5 4 6" xfId="37443"/>
    <cellStyle name="Normální 10 5 5 5" xfId="10862"/>
    <cellStyle name="Normální 10 5 5 5 2" xfId="15718"/>
    <cellStyle name="Normální 10 5 5 5 3" xfId="27128"/>
    <cellStyle name="Normální 10 5 5 5 4" xfId="38505"/>
    <cellStyle name="Normální 10 5 5 6" xfId="22272"/>
    <cellStyle name="Normální 10 5 5 6 2" xfId="33655"/>
    <cellStyle name="Normální 10 5 5 6 3" xfId="45032"/>
    <cellStyle name="Normální 10 5 5 7" xfId="14649"/>
    <cellStyle name="Normální 10 5 5 8" xfId="26065"/>
    <cellStyle name="Normální 10 5 5 9" xfId="37440"/>
    <cellStyle name="Normální 10 5 6" xfId="6197"/>
    <cellStyle name="Normální 10 5 6 2" xfId="6198"/>
    <cellStyle name="Normální 10 5 6 2 2" xfId="10867"/>
    <cellStyle name="Normální 10 5 6 2 2 2" xfId="18261"/>
    <cellStyle name="Normální 10 5 6 2 2 3" xfId="29671"/>
    <cellStyle name="Normální 10 5 6 2 2 4" xfId="41048"/>
    <cellStyle name="Normální 10 5 6 2 3" xfId="22277"/>
    <cellStyle name="Normální 10 5 6 2 3 2" xfId="33660"/>
    <cellStyle name="Normální 10 5 6 2 3 3" xfId="45037"/>
    <cellStyle name="Normální 10 5 6 2 4" xfId="14654"/>
    <cellStyle name="Normální 10 5 6 2 5" xfId="26070"/>
    <cellStyle name="Normální 10 5 6 2 6" xfId="37445"/>
    <cellStyle name="Normální 10 5 6 3" xfId="6199"/>
    <cellStyle name="Normální 10 5 6 3 2" xfId="10868"/>
    <cellStyle name="Normální 10 5 6 3 2 2" xfId="18262"/>
    <cellStyle name="Normální 10 5 6 3 2 3" xfId="29672"/>
    <cellStyle name="Normální 10 5 6 3 2 4" xfId="41049"/>
    <cellStyle name="Normální 10 5 6 3 3" xfId="22278"/>
    <cellStyle name="Normální 10 5 6 3 3 2" xfId="33661"/>
    <cellStyle name="Normální 10 5 6 3 3 3" xfId="45038"/>
    <cellStyle name="Normální 10 5 6 3 4" xfId="14655"/>
    <cellStyle name="Normální 10 5 6 3 5" xfId="26071"/>
    <cellStyle name="Normální 10 5 6 3 6" xfId="37446"/>
    <cellStyle name="Normální 10 5 6 4" xfId="6200"/>
    <cellStyle name="Normální 10 5 6 4 2" xfId="10869"/>
    <cellStyle name="Normální 10 5 6 4 2 2" xfId="18263"/>
    <cellStyle name="Normální 10 5 6 4 2 3" xfId="29673"/>
    <cellStyle name="Normální 10 5 6 4 2 4" xfId="41050"/>
    <cellStyle name="Normální 10 5 6 4 3" xfId="22279"/>
    <cellStyle name="Normální 10 5 6 4 3 2" xfId="33662"/>
    <cellStyle name="Normální 10 5 6 4 3 3" xfId="45039"/>
    <cellStyle name="Normální 10 5 6 4 4" xfId="14656"/>
    <cellStyle name="Normální 10 5 6 4 5" xfId="26072"/>
    <cellStyle name="Normální 10 5 6 4 6" xfId="37447"/>
    <cellStyle name="Normální 10 5 6 5" xfId="10866"/>
    <cellStyle name="Normální 10 5 6 5 2" xfId="15800"/>
    <cellStyle name="Normální 10 5 6 5 3" xfId="27210"/>
    <cellStyle name="Normální 10 5 6 5 4" xfId="38587"/>
    <cellStyle name="Normální 10 5 6 6" xfId="22276"/>
    <cellStyle name="Normální 10 5 6 6 2" xfId="33659"/>
    <cellStyle name="Normální 10 5 6 6 3" xfId="45036"/>
    <cellStyle name="Normální 10 5 6 7" xfId="14653"/>
    <cellStyle name="Normální 10 5 6 8" xfId="26069"/>
    <cellStyle name="Normální 10 5 6 9" xfId="37444"/>
    <cellStyle name="Normální 10 5 7" xfId="6201"/>
    <cellStyle name="Normální 10 5 7 2" xfId="6202"/>
    <cellStyle name="Normální 10 5 7 2 2" xfId="10871"/>
    <cellStyle name="Normální 10 5 7 2 2 2" xfId="18264"/>
    <cellStyle name="Normální 10 5 7 2 2 3" xfId="29674"/>
    <cellStyle name="Normální 10 5 7 2 2 4" xfId="41051"/>
    <cellStyle name="Normální 10 5 7 2 3" xfId="22281"/>
    <cellStyle name="Normální 10 5 7 2 3 2" xfId="33664"/>
    <cellStyle name="Normální 10 5 7 2 3 3" xfId="45041"/>
    <cellStyle name="Normální 10 5 7 2 4" xfId="14658"/>
    <cellStyle name="Normální 10 5 7 2 5" xfId="26074"/>
    <cellStyle name="Normální 10 5 7 2 6" xfId="37449"/>
    <cellStyle name="Normální 10 5 7 3" xfId="6203"/>
    <cellStyle name="Normální 10 5 7 3 2" xfId="10872"/>
    <cellStyle name="Normální 10 5 7 3 2 2" xfId="18265"/>
    <cellStyle name="Normální 10 5 7 3 2 3" xfId="29675"/>
    <cellStyle name="Normální 10 5 7 3 2 4" xfId="41052"/>
    <cellStyle name="Normální 10 5 7 3 3" xfId="22282"/>
    <cellStyle name="Normální 10 5 7 3 3 2" xfId="33665"/>
    <cellStyle name="Normální 10 5 7 3 3 3" xfId="45042"/>
    <cellStyle name="Normální 10 5 7 3 4" xfId="14659"/>
    <cellStyle name="Normální 10 5 7 3 5" xfId="26075"/>
    <cellStyle name="Normální 10 5 7 3 6" xfId="37450"/>
    <cellStyle name="Normální 10 5 7 4" xfId="6204"/>
    <cellStyle name="Normální 10 5 7 4 2" xfId="10873"/>
    <cellStyle name="Normální 10 5 7 4 2 2" xfId="18266"/>
    <cellStyle name="Normální 10 5 7 4 2 3" xfId="29676"/>
    <cellStyle name="Normální 10 5 7 4 2 4" xfId="41053"/>
    <cellStyle name="Normální 10 5 7 4 3" xfId="22283"/>
    <cellStyle name="Normální 10 5 7 4 3 2" xfId="33666"/>
    <cellStyle name="Normální 10 5 7 4 3 3" xfId="45043"/>
    <cellStyle name="Normální 10 5 7 4 4" xfId="14660"/>
    <cellStyle name="Normální 10 5 7 4 5" xfId="26076"/>
    <cellStyle name="Normální 10 5 7 4 6" xfId="37451"/>
    <cellStyle name="Normální 10 5 7 5" xfId="10870"/>
    <cellStyle name="Normální 10 5 7 5 2" xfId="15893"/>
    <cellStyle name="Normální 10 5 7 5 3" xfId="27303"/>
    <cellStyle name="Normální 10 5 7 5 4" xfId="38680"/>
    <cellStyle name="Normální 10 5 7 6" xfId="22280"/>
    <cellStyle name="Normální 10 5 7 6 2" xfId="33663"/>
    <cellStyle name="Normální 10 5 7 6 3" xfId="45040"/>
    <cellStyle name="Normální 10 5 7 7" xfId="14657"/>
    <cellStyle name="Normální 10 5 7 8" xfId="26073"/>
    <cellStyle name="Normální 10 5 7 9" xfId="37448"/>
    <cellStyle name="Normální 10 5 8" xfId="6205"/>
    <cellStyle name="Normální 10 5 8 2" xfId="6206"/>
    <cellStyle name="Normální 10 5 8 2 2" xfId="10875"/>
    <cellStyle name="Normální 10 5 8 2 2 2" xfId="18267"/>
    <cellStyle name="Normální 10 5 8 2 2 3" xfId="29677"/>
    <cellStyle name="Normální 10 5 8 2 2 4" xfId="41054"/>
    <cellStyle name="Normální 10 5 8 2 3" xfId="22285"/>
    <cellStyle name="Normální 10 5 8 2 3 2" xfId="33668"/>
    <cellStyle name="Normální 10 5 8 2 3 3" xfId="45045"/>
    <cellStyle name="Normální 10 5 8 2 4" xfId="14662"/>
    <cellStyle name="Normální 10 5 8 2 5" xfId="26078"/>
    <cellStyle name="Normální 10 5 8 2 6" xfId="37453"/>
    <cellStyle name="Normální 10 5 8 3" xfId="6207"/>
    <cellStyle name="Normální 10 5 8 3 2" xfId="10876"/>
    <cellStyle name="Normální 10 5 8 3 2 2" xfId="18268"/>
    <cellStyle name="Normální 10 5 8 3 2 3" xfId="29678"/>
    <cellStyle name="Normální 10 5 8 3 2 4" xfId="41055"/>
    <cellStyle name="Normální 10 5 8 3 3" xfId="22286"/>
    <cellStyle name="Normální 10 5 8 3 3 2" xfId="33669"/>
    <cellStyle name="Normální 10 5 8 3 3 3" xfId="45046"/>
    <cellStyle name="Normální 10 5 8 3 4" xfId="14663"/>
    <cellStyle name="Normální 10 5 8 3 5" xfId="26079"/>
    <cellStyle name="Normální 10 5 8 3 6" xfId="37454"/>
    <cellStyle name="Normální 10 5 8 4" xfId="6208"/>
    <cellStyle name="Normální 10 5 8 4 2" xfId="10877"/>
    <cellStyle name="Normální 10 5 8 4 2 2" xfId="18269"/>
    <cellStyle name="Normální 10 5 8 4 2 3" xfId="29679"/>
    <cellStyle name="Normální 10 5 8 4 2 4" xfId="41056"/>
    <cellStyle name="Normální 10 5 8 4 3" xfId="22287"/>
    <cellStyle name="Normální 10 5 8 4 3 2" xfId="33670"/>
    <cellStyle name="Normální 10 5 8 4 3 3" xfId="45047"/>
    <cellStyle name="Normální 10 5 8 4 4" xfId="14664"/>
    <cellStyle name="Normální 10 5 8 4 5" xfId="26080"/>
    <cellStyle name="Normální 10 5 8 4 6" xfId="37455"/>
    <cellStyle name="Normální 10 5 8 5" xfId="10874"/>
    <cellStyle name="Normální 10 5 8 5 2" xfId="15976"/>
    <cellStyle name="Normální 10 5 8 5 3" xfId="27386"/>
    <cellStyle name="Normální 10 5 8 5 4" xfId="38763"/>
    <cellStyle name="Normální 10 5 8 6" xfId="22284"/>
    <cellStyle name="Normální 10 5 8 6 2" xfId="33667"/>
    <cellStyle name="Normální 10 5 8 6 3" xfId="45044"/>
    <cellStyle name="Normální 10 5 8 7" xfId="14661"/>
    <cellStyle name="Normální 10 5 8 8" xfId="26077"/>
    <cellStyle name="Normální 10 5 8 9" xfId="37452"/>
    <cellStyle name="Normální 10 5 9" xfId="6209"/>
    <cellStyle name="Normální 10 5 9 2" xfId="10878"/>
    <cellStyle name="Normální 10 5 9 2 2" xfId="18270"/>
    <cellStyle name="Normální 10 5 9 2 3" xfId="29680"/>
    <cellStyle name="Normální 10 5 9 2 4" xfId="41057"/>
    <cellStyle name="Normální 10 5 9 3" xfId="22288"/>
    <cellStyle name="Normální 10 5 9 3 2" xfId="33671"/>
    <cellStyle name="Normální 10 5 9 3 3" xfId="45048"/>
    <cellStyle name="Normální 10 5 9 4" xfId="14665"/>
    <cellStyle name="Normální 10 5 9 5" xfId="26081"/>
    <cellStyle name="Normální 10 5 9 6" xfId="37456"/>
    <cellStyle name="Normální 10 6" xfId="598"/>
    <cellStyle name="Normální 10 6 10" xfId="6210"/>
    <cellStyle name="Normální 10 6 10 2" xfId="10879"/>
    <cellStyle name="Normální 10 6 10 2 2" xfId="18271"/>
    <cellStyle name="Normální 10 6 10 2 3" xfId="29681"/>
    <cellStyle name="Normální 10 6 10 2 4" xfId="41058"/>
    <cellStyle name="Normální 10 6 10 3" xfId="22289"/>
    <cellStyle name="Normální 10 6 10 3 2" xfId="33672"/>
    <cellStyle name="Normální 10 6 10 3 3" xfId="45049"/>
    <cellStyle name="Normální 10 6 10 4" xfId="14666"/>
    <cellStyle name="Normální 10 6 10 5" xfId="26082"/>
    <cellStyle name="Normální 10 6 10 6" xfId="37457"/>
    <cellStyle name="Normální 10 6 11" xfId="6211"/>
    <cellStyle name="Normální 10 6 11 2" xfId="10880"/>
    <cellStyle name="Normální 10 6 11 2 2" xfId="18717"/>
    <cellStyle name="Normální 10 6 11 2 3" xfId="30111"/>
    <cellStyle name="Normální 10 6 11 2 4" xfId="41488"/>
    <cellStyle name="Normální 10 6 11 3" xfId="22290"/>
    <cellStyle name="Normální 10 6 11 3 2" xfId="33673"/>
    <cellStyle name="Normální 10 6 11 3 3" xfId="45050"/>
    <cellStyle name="Normální 10 6 11 4" xfId="14667"/>
    <cellStyle name="Normální 10 6 11 5" xfId="26083"/>
    <cellStyle name="Normální 10 6 11 6" xfId="37458"/>
    <cellStyle name="Normální 10 6 12" xfId="7829"/>
    <cellStyle name="Normální 10 6 12 2" xfId="15410"/>
    <cellStyle name="Normální 10 6 12 3" xfId="26823"/>
    <cellStyle name="Normální 10 6 12 4" xfId="38200"/>
    <cellStyle name="Normální 10 6 13" xfId="19232"/>
    <cellStyle name="Normální 10 6 13 2" xfId="30622"/>
    <cellStyle name="Normální 10 6 13 3" xfId="41999"/>
    <cellStyle name="Normální 10 6 14" xfId="11616"/>
    <cellStyle name="Normální 10 6 15" xfId="23032"/>
    <cellStyle name="Normální 10 6 16" xfId="34407"/>
    <cellStyle name="Normální 10 6 2" xfId="6212"/>
    <cellStyle name="Normální 10 6 2 2" xfId="6213"/>
    <cellStyle name="Normální 10 6 2 2 2" xfId="10882"/>
    <cellStyle name="Normální 10 6 2 2 2 2" xfId="18272"/>
    <cellStyle name="Normální 10 6 2 2 2 3" xfId="29682"/>
    <cellStyle name="Normální 10 6 2 2 2 4" xfId="41059"/>
    <cellStyle name="Normální 10 6 2 2 3" xfId="22292"/>
    <cellStyle name="Normální 10 6 2 2 3 2" xfId="33675"/>
    <cellStyle name="Normální 10 6 2 2 3 3" xfId="45052"/>
    <cellStyle name="Normální 10 6 2 2 4" xfId="14669"/>
    <cellStyle name="Normální 10 6 2 2 5" xfId="26085"/>
    <cellStyle name="Normální 10 6 2 2 6" xfId="37460"/>
    <cellStyle name="Normální 10 6 2 3" xfId="6214"/>
    <cellStyle name="Normální 10 6 2 3 2" xfId="10883"/>
    <cellStyle name="Normální 10 6 2 3 2 2" xfId="18273"/>
    <cellStyle name="Normální 10 6 2 3 2 3" xfId="29683"/>
    <cellStyle name="Normální 10 6 2 3 2 4" xfId="41060"/>
    <cellStyle name="Normální 10 6 2 3 3" xfId="22293"/>
    <cellStyle name="Normální 10 6 2 3 3 2" xfId="33676"/>
    <cellStyle name="Normální 10 6 2 3 3 3" xfId="45053"/>
    <cellStyle name="Normální 10 6 2 3 4" xfId="14670"/>
    <cellStyle name="Normální 10 6 2 3 5" xfId="26086"/>
    <cellStyle name="Normální 10 6 2 3 6" xfId="37461"/>
    <cellStyle name="Normální 10 6 2 4" xfId="6215"/>
    <cellStyle name="Normální 10 6 2 4 2" xfId="10884"/>
    <cellStyle name="Normální 10 6 2 4 2 2" xfId="18274"/>
    <cellStyle name="Normální 10 6 2 4 2 3" xfId="29684"/>
    <cellStyle name="Normální 10 6 2 4 2 4" xfId="41061"/>
    <cellStyle name="Normální 10 6 2 4 3" xfId="22294"/>
    <cellStyle name="Normální 10 6 2 4 3 2" xfId="33677"/>
    <cellStyle name="Normální 10 6 2 4 3 3" xfId="45054"/>
    <cellStyle name="Normální 10 6 2 4 4" xfId="14671"/>
    <cellStyle name="Normální 10 6 2 4 5" xfId="26087"/>
    <cellStyle name="Normální 10 6 2 4 6" xfId="37462"/>
    <cellStyle name="Normální 10 6 2 5" xfId="10881"/>
    <cellStyle name="Normální 10 6 2 5 2" xfId="15485"/>
    <cellStyle name="Normální 10 6 2 5 3" xfId="26896"/>
    <cellStyle name="Normální 10 6 2 5 4" xfId="38273"/>
    <cellStyle name="Normální 10 6 2 6" xfId="22291"/>
    <cellStyle name="Normální 10 6 2 6 2" xfId="33674"/>
    <cellStyle name="Normální 10 6 2 6 3" xfId="45051"/>
    <cellStyle name="Normální 10 6 2 7" xfId="14668"/>
    <cellStyle name="Normální 10 6 2 8" xfId="26084"/>
    <cellStyle name="Normální 10 6 2 9" xfId="37459"/>
    <cellStyle name="Normální 10 6 3" xfId="6216"/>
    <cellStyle name="Normální 10 6 3 2" xfId="6217"/>
    <cellStyle name="Normální 10 6 3 2 2" xfId="10886"/>
    <cellStyle name="Normální 10 6 3 2 2 2" xfId="18275"/>
    <cellStyle name="Normální 10 6 3 2 2 3" xfId="29685"/>
    <cellStyle name="Normální 10 6 3 2 2 4" xfId="41062"/>
    <cellStyle name="Normální 10 6 3 2 3" xfId="22296"/>
    <cellStyle name="Normální 10 6 3 2 3 2" xfId="33679"/>
    <cellStyle name="Normální 10 6 3 2 3 3" xfId="45056"/>
    <cellStyle name="Normální 10 6 3 2 4" xfId="14673"/>
    <cellStyle name="Normální 10 6 3 2 5" xfId="26089"/>
    <cellStyle name="Normální 10 6 3 2 6" xfId="37464"/>
    <cellStyle name="Normální 10 6 3 3" xfId="6218"/>
    <cellStyle name="Normální 10 6 3 3 2" xfId="10887"/>
    <cellStyle name="Normální 10 6 3 3 2 2" xfId="18276"/>
    <cellStyle name="Normální 10 6 3 3 2 3" xfId="29686"/>
    <cellStyle name="Normální 10 6 3 3 2 4" xfId="41063"/>
    <cellStyle name="Normální 10 6 3 3 3" xfId="22297"/>
    <cellStyle name="Normální 10 6 3 3 3 2" xfId="33680"/>
    <cellStyle name="Normální 10 6 3 3 3 3" xfId="45057"/>
    <cellStyle name="Normální 10 6 3 3 4" xfId="14674"/>
    <cellStyle name="Normální 10 6 3 3 5" xfId="26090"/>
    <cellStyle name="Normální 10 6 3 3 6" xfId="37465"/>
    <cellStyle name="Normální 10 6 3 4" xfId="6219"/>
    <cellStyle name="Normální 10 6 3 4 2" xfId="10888"/>
    <cellStyle name="Normální 10 6 3 4 2 2" xfId="18277"/>
    <cellStyle name="Normální 10 6 3 4 2 3" xfId="29687"/>
    <cellStyle name="Normální 10 6 3 4 2 4" xfId="41064"/>
    <cellStyle name="Normální 10 6 3 4 3" xfId="22298"/>
    <cellStyle name="Normální 10 6 3 4 3 2" xfId="33681"/>
    <cellStyle name="Normální 10 6 3 4 3 3" xfId="45058"/>
    <cellStyle name="Normální 10 6 3 4 4" xfId="14675"/>
    <cellStyle name="Normální 10 6 3 4 5" xfId="26091"/>
    <cellStyle name="Normální 10 6 3 4 6" xfId="37466"/>
    <cellStyle name="Normální 10 6 3 5" xfId="10885"/>
    <cellStyle name="Normální 10 6 3 5 2" xfId="15624"/>
    <cellStyle name="Normální 10 6 3 5 3" xfId="27034"/>
    <cellStyle name="Normální 10 6 3 5 4" xfId="38411"/>
    <cellStyle name="Normální 10 6 3 6" xfId="22295"/>
    <cellStyle name="Normální 10 6 3 6 2" xfId="33678"/>
    <cellStyle name="Normální 10 6 3 6 3" xfId="45055"/>
    <cellStyle name="Normální 10 6 3 7" xfId="14672"/>
    <cellStyle name="Normální 10 6 3 8" xfId="26088"/>
    <cellStyle name="Normální 10 6 3 9" xfId="37463"/>
    <cellStyle name="Normální 10 6 4" xfId="6220"/>
    <cellStyle name="Normální 10 6 4 2" xfId="6221"/>
    <cellStyle name="Normální 10 6 4 2 2" xfId="10890"/>
    <cellStyle name="Normální 10 6 4 2 2 2" xfId="18278"/>
    <cellStyle name="Normální 10 6 4 2 2 3" xfId="29688"/>
    <cellStyle name="Normální 10 6 4 2 2 4" xfId="41065"/>
    <cellStyle name="Normální 10 6 4 2 3" xfId="22300"/>
    <cellStyle name="Normální 10 6 4 2 3 2" xfId="33683"/>
    <cellStyle name="Normální 10 6 4 2 3 3" xfId="45060"/>
    <cellStyle name="Normální 10 6 4 2 4" xfId="14677"/>
    <cellStyle name="Normální 10 6 4 2 5" xfId="26093"/>
    <cellStyle name="Normální 10 6 4 2 6" xfId="37468"/>
    <cellStyle name="Normální 10 6 4 3" xfId="6222"/>
    <cellStyle name="Normální 10 6 4 3 2" xfId="10891"/>
    <cellStyle name="Normální 10 6 4 3 2 2" xfId="18279"/>
    <cellStyle name="Normální 10 6 4 3 2 3" xfId="29689"/>
    <cellStyle name="Normální 10 6 4 3 2 4" xfId="41066"/>
    <cellStyle name="Normální 10 6 4 3 3" xfId="22301"/>
    <cellStyle name="Normální 10 6 4 3 3 2" xfId="33684"/>
    <cellStyle name="Normální 10 6 4 3 3 3" xfId="45061"/>
    <cellStyle name="Normální 10 6 4 3 4" xfId="14678"/>
    <cellStyle name="Normální 10 6 4 3 5" xfId="26094"/>
    <cellStyle name="Normální 10 6 4 3 6" xfId="37469"/>
    <cellStyle name="Normální 10 6 4 4" xfId="6223"/>
    <cellStyle name="Normální 10 6 4 4 2" xfId="10892"/>
    <cellStyle name="Normální 10 6 4 4 2 2" xfId="18280"/>
    <cellStyle name="Normální 10 6 4 4 2 3" xfId="29690"/>
    <cellStyle name="Normální 10 6 4 4 2 4" xfId="41067"/>
    <cellStyle name="Normální 10 6 4 4 3" xfId="22302"/>
    <cellStyle name="Normální 10 6 4 4 3 2" xfId="33685"/>
    <cellStyle name="Normální 10 6 4 4 3 3" xfId="45062"/>
    <cellStyle name="Normální 10 6 4 4 4" xfId="14679"/>
    <cellStyle name="Normální 10 6 4 4 5" xfId="26095"/>
    <cellStyle name="Normální 10 6 4 4 6" xfId="37470"/>
    <cellStyle name="Normální 10 6 4 5" xfId="10889"/>
    <cellStyle name="Normální 10 6 4 5 2" xfId="15704"/>
    <cellStyle name="Normální 10 6 4 5 3" xfId="27114"/>
    <cellStyle name="Normální 10 6 4 5 4" xfId="38491"/>
    <cellStyle name="Normální 10 6 4 6" xfId="22299"/>
    <cellStyle name="Normální 10 6 4 6 2" xfId="33682"/>
    <cellStyle name="Normální 10 6 4 6 3" xfId="45059"/>
    <cellStyle name="Normální 10 6 4 7" xfId="14676"/>
    <cellStyle name="Normální 10 6 4 8" xfId="26092"/>
    <cellStyle name="Normální 10 6 4 9" xfId="37467"/>
    <cellStyle name="Normální 10 6 5" xfId="6224"/>
    <cellStyle name="Normální 10 6 5 2" xfId="6225"/>
    <cellStyle name="Normální 10 6 5 2 2" xfId="10894"/>
    <cellStyle name="Normální 10 6 5 2 2 2" xfId="18281"/>
    <cellStyle name="Normální 10 6 5 2 2 3" xfId="29691"/>
    <cellStyle name="Normální 10 6 5 2 2 4" xfId="41068"/>
    <cellStyle name="Normální 10 6 5 2 3" xfId="22304"/>
    <cellStyle name="Normální 10 6 5 2 3 2" xfId="33687"/>
    <cellStyle name="Normální 10 6 5 2 3 3" xfId="45064"/>
    <cellStyle name="Normální 10 6 5 2 4" xfId="14681"/>
    <cellStyle name="Normální 10 6 5 2 5" xfId="26097"/>
    <cellStyle name="Normální 10 6 5 2 6" xfId="37472"/>
    <cellStyle name="Normální 10 6 5 3" xfId="6226"/>
    <cellStyle name="Normální 10 6 5 3 2" xfId="10895"/>
    <cellStyle name="Normální 10 6 5 3 2 2" xfId="18282"/>
    <cellStyle name="Normální 10 6 5 3 2 3" xfId="29692"/>
    <cellStyle name="Normální 10 6 5 3 2 4" xfId="41069"/>
    <cellStyle name="Normální 10 6 5 3 3" xfId="22305"/>
    <cellStyle name="Normální 10 6 5 3 3 2" xfId="33688"/>
    <cellStyle name="Normální 10 6 5 3 3 3" xfId="45065"/>
    <cellStyle name="Normální 10 6 5 3 4" xfId="14682"/>
    <cellStyle name="Normální 10 6 5 3 5" xfId="26098"/>
    <cellStyle name="Normální 10 6 5 3 6" xfId="37473"/>
    <cellStyle name="Normální 10 6 5 4" xfId="6227"/>
    <cellStyle name="Normální 10 6 5 4 2" xfId="10896"/>
    <cellStyle name="Normální 10 6 5 4 2 2" xfId="18283"/>
    <cellStyle name="Normální 10 6 5 4 2 3" xfId="29693"/>
    <cellStyle name="Normální 10 6 5 4 2 4" xfId="41070"/>
    <cellStyle name="Normální 10 6 5 4 3" xfId="22306"/>
    <cellStyle name="Normální 10 6 5 4 3 2" xfId="33689"/>
    <cellStyle name="Normální 10 6 5 4 3 3" xfId="45066"/>
    <cellStyle name="Normální 10 6 5 4 4" xfId="14683"/>
    <cellStyle name="Normální 10 6 5 4 5" xfId="26099"/>
    <cellStyle name="Normální 10 6 5 4 6" xfId="37474"/>
    <cellStyle name="Normální 10 6 5 5" xfId="10893"/>
    <cellStyle name="Normální 10 6 5 5 2" xfId="15786"/>
    <cellStyle name="Normální 10 6 5 5 3" xfId="27196"/>
    <cellStyle name="Normální 10 6 5 5 4" xfId="38573"/>
    <cellStyle name="Normální 10 6 5 6" xfId="22303"/>
    <cellStyle name="Normální 10 6 5 6 2" xfId="33686"/>
    <cellStyle name="Normální 10 6 5 6 3" xfId="45063"/>
    <cellStyle name="Normální 10 6 5 7" xfId="14680"/>
    <cellStyle name="Normální 10 6 5 8" xfId="26096"/>
    <cellStyle name="Normální 10 6 5 9" xfId="37471"/>
    <cellStyle name="Normální 10 6 6" xfId="6228"/>
    <cellStyle name="Normální 10 6 6 2" xfId="6229"/>
    <cellStyle name="Normální 10 6 6 2 2" xfId="10898"/>
    <cellStyle name="Normální 10 6 6 2 2 2" xfId="18284"/>
    <cellStyle name="Normální 10 6 6 2 2 3" xfId="29694"/>
    <cellStyle name="Normální 10 6 6 2 2 4" xfId="41071"/>
    <cellStyle name="Normální 10 6 6 2 3" xfId="22308"/>
    <cellStyle name="Normální 10 6 6 2 3 2" xfId="33691"/>
    <cellStyle name="Normální 10 6 6 2 3 3" xfId="45068"/>
    <cellStyle name="Normální 10 6 6 2 4" xfId="14685"/>
    <cellStyle name="Normální 10 6 6 2 5" xfId="26101"/>
    <cellStyle name="Normální 10 6 6 2 6" xfId="37476"/>
    <cellStyle name="Normální 10 6 6 3" xfId="6230"/>
    <cellStyle name="Normální 10 6 6 3 2" xfId="10899"/>
    <cellStyle name="Normální 10 6 6 3 2 2" xfId="18285"/>
    <cellStyle name="Normální 10 6 6 3 2 3" xfId="29695"/>
    <cellStyle name="Normální 10 6 6 3 2 4" xfId="41072"/>
    <cellStyle name="Normální 10 6 6 3 3" xfId="22309"/>
    <cellStyle name="Normální 10 6 6 3 3 2" xfId="33692"/>
    <cellStyle name="Normální 10 6 6 3 3 3" xfId="45069"/>
    <cellStyle name="Normální 10 6 6 3 4" xfId="14686"/>
    <cellStyle name="Normální 10 6 6 3 5" xfId="26102"/>
    <cellStyle name="Normální 10 6 6 3 6" xfId="37477"/>
    <cellStyle name="Normální 10 6 6 4" xfId="6231"/>
    <cellStyle name="Normální 10 6 6 4 2" xfId="10900"/>
    <cellStyle name="Normální 10 6 6 4 2 2" xfId="18286"/>
    <cellStyle name="Normální 10 6 6 4 2 3" xfId="29696"/>
    <cellStyle name="Normální 10 6 6 4 2 4" xfId="41073"/>
    <cellStyle name="Normální 10 6 6 4 3" xfId="22310"/>
    <cellStyle name="Normální 10 6 6 4 3 2" xfId="33693"/>
    <cellStyle name="Normální 10 6 6 4 3 3" xfId="45070"/>
    <cellStyle name="Normální 10 6 6 4 4" xfId="14687"/>
    <cellStyle name="Normální 10 6 6 4 5" xfId="26103"/>
    <cellStyle name="Normální 10 6 6 4 6" xfId="37478"/>
    <cellStyle name="Normální 10 6 6 5" xfId="10897"/>
    <cellStyle name="Normální 10 6 6 5 2" xfId="15879"/>
    <cellStyle name="Normální 10 6 6 5 3" xfId="27289"/>
    <cellStyle name="Normální 10 6 6 5 4" xfId="38666"/>
    <cellStyle name="Normální 10 6 6 6" xfId="22307"/>
    <cellStyle name="Normální 10 6 6 6 2" xfId="33690"/>
    <cellStyle name="Normální 10 6 6 6 3" xfId="45067"/>
    <cellStyle name="Normální 10 6 6 7" xfId="14684"/>
    <cellStyle name="Normální 10 6 6 8" xfId="26100"/>
    <cellStyle name="Normální 10 6 6 9" xfId="37475"/>
    <cellStyle name="Normální 10 6 7" xfId="6232"/>
    <cellStyle name="Normální 10 6 7 2" xfId="6233"/>
    <cellStyle name="Normální 10 6 7 2 2" xfId="10902"/>
    <cellStyle name="Normální 10 6 7 2 2 2" xfId="18287"/>
    <cellStyle name="Normální 10 6 7 2 2 3" xfId="29697"/>
    <cellStyle name="Normální 10 6 7 2 2 4" xfId="41074"/>
    <cellStyle name="Normální 10 6 7 2 3" xfId="22312"/>
    <cellStyle name="Normální 10 6 7 2 3 2" xfId="33695"/>
    <cellStyle name="Normální 10 6 7 2 3 3" xfId="45072"/>
    <cellStyle name="Normální 10 6 7 2 4" xfId="14689"/>
    <cellStyle name="Normální 10 6 7 2 5" xfId="26105"/>
    <cellStyle name="Normální 10 6 7 2 6" xfId="37480"/>
    <cellStyle name="Normální 10 6 7 3" xfId="6234"/>
    <cellStyle name="Normální 10 6 7 3 2" xfId="10903"/>
    <cellStyle name="Normální 10 6 7 3 2 2" xfId="18288"/>
    <cellStyle name="Normální 10 6 7 3 2 3" xfId="29698"/>
    <cellStyle name="Normální 10 6 7 3 2 4" xfId="41075"/>
    <cellStyle name="Normální 10 6 7 3 3" xfId="22313"/>
    <cellStyle name="Normální 10 6 7 3 3 2" xfId="33696"/>
    <cellStyle name="Normální 10 6 7 3 3 3" xfId="45073"/>
    <cellStyle name="Normální 10 6 7 3 4" xfId="14690"/>
    <cellStyle name="Normální 10 6 7 3 5" xfId="26106"/>
    <cellStyle name="Normální 10 6 7 3 6" xfId="37481"/>
    <cellStyle name="Normální 10 6 7 4" xfId="6235"/>
    <cellStyle name="Normální 10 6 7 4 2" xfId="10904"/>
    <cellStyle name="Normální 10 6 7 4 2 2" xfId="18289"/>
    <cellStyle name="Normální 10 6 7 4 2 3" xfId="29699"/>
    <cellStyle name="Normální 10 6 7 4 2 4" xfId="41076"/>
    <cellStyle name="Normální 10 6 7 4 3" xfId="22314"/>
    <cellStyle name="Normální 10 6 7 4 3 2" xfId="33697"/>
    <cellStyle name="Normální 10 6 7 4 3 3" xfId="45074"/>
    <cellStyle name="Normální 10 6 7 4 4" xfId="14691"/>
    <cellStyle name="Normální 10 6 7 4 5" xfId="26107"/>
    <cellStyle name="Normální 10 6 7 4 6" xfId="37482"/>
    <cellStyle name="Normální 10 6 7 5" xfId="10901"/>
    <cellStyle name="Normální 10 6 7 5 2" xfId="15962"/>
    <cellStyle name="Normální 10 6 7 5 3" xfId="27372"/>
    <cellStyle name="Normální 10 6 7 5 4" xfId="38749"/>
    <cellStyle name="Normální 10 6 7 6" xfId="22311"/>
    <cellStyle name="Normální 10 6 7 6 2" xfId="33694"/>
    <cellStyle name="Normální 10 6 7 6 3" xfId="45071"/>
    <cellStyle name="Normální 10 6 7 7" xfId="14688"/>
    <cellStyle name="Normální 10 6 7 8" xfId="26104"/>
    <cellStyle name="Normální 10 6 7 9" xfId="37479"/>
    <cellStyle name="Normální 10 6 8" xfId="6236"/>
    <cellStyle name="Normální 10 6 8 2" xfId="10905"/>
    <cellStyle name="Normální 10 6 8 2 2" xfId="18290"/>
    <cellStyle name="Normální 10 6 8 2 3" xfId="29700"/>
    <cellStyle name="Normální 10 6 8 2 4" xfId="41077"/>
    <cellStyle name="Normální 10 6 8 3" xfId="22315"/>
    <cellStyle name="Normální 10 6 8 3 2" xfId="33698"/>
    <cellStyle name="Normální 10 6 8 3 3" xfId="45075"/>
    <cellStyle name="Normální 10 6 8 4" xfId="14692"/>
    <cellStyle name="Normální 10 6 8 5" xfId="26108"/>
    <cellStyle name="Normální 10 6 8 6" xfId="37483"/>
    <cellStyle name="Normální 10 6 9" xfId="6237"/>
    <cellStyle name="Normální 10 6 9 2" xfId="10906"/>
    <cellStyle name="Normální 10 6 9 2 2" xfId="18291"/>
    <cellStyle name="Normální 10 6 9 2 3" xfId="29701"/>
    <cellStyle name="Normální 10 6 9 2 4" xfId="41078"/>
    <cellStyle name="Normální 10 6 9 3" xfId="22316"/>
    <cellStyle name="Normální 10 6 9 3 2" xfId="33699"/>
    <cellStyle name="Normální 10 6 9 3 3" xfId="45076"/>
    <cellStyle name="Normální 10 6 9 4" xfId="14693"/>
    <cellStyle name="Normální 10 6 9 5" xfId="26109"/>
    <cellStyle name="Normální 10 6 9 6" xfId="37484"/>
    <cellStyle name="Normální 10 7" xfId="599"/>
    <cellStyle name="Normální 10 8" xfId="600"/>
    <cellStyle name="Normální 10 8 10" xfId="34408"/>
    <cellStyle name="Normální 10 8 2" xfId="6238"/>
    <cellStyle name="Normální 10 8 2 2" xfId="10907"/>
    <cellStyle name="Normální 10 8 2 2 2" xfId="18292"/>
    <cellStyle name="Normální 10 8 2 2 3" xfId="29702"/>
    <cellStyle name="Normální 10 8 2 2 4" xfId="41079"/>
    <cellStyle name="Normální 10 8 2 3" xfId="22317"/>
    <cellStyle name="Normální 10 8 2 3 2" xfId="33700"/>
    <cellStyle name="Normální 10 8 2 3 3" xfId="45077"/>
    <cellStyle name="Normální 10 8 2 4" xfId="14694"/>
    <cellStyle name="Normální 10 8 2 5" xfId="26110"/>
    <cellStyle name="Normální 10 8 2 6" xfId="37485"/>
    <cellStyle name="Normální 10 8 3" xfId="6239"/>
    <cellStyle name="Normální 10 8 3 2" xfId="10908"/>
    <cellStyle name="Normální 10 8 3 2 2" xfId="18293"/>
    <cellStyle name="Normální 10 8 3 2 3" xfId="29703"/>
    <cellStyle name="Normální 10 8 3 2 4" xfId="41080"/>
    <cellStyle name="Normální 10 8 3 3" xfId="22318"/>
    <cellStyle name="Normální 10 8 3 3 2" xfId="33701"/>
    <cellStyle name="Normální 10 8 3 3 3" xfId="45078"/>
    <cellStyle name="Normální 10 8 3 4" xfId="14695"/>
    <cellStyle name="Normální 10 8 3 5" xfId="26111"/>
    <cellStyle name="Normální 10 8 3 6" xfId="37486"/>
    <cellStyle name="Normální 10 8 4" xfId="6240"/>
    <cellStyle name="Normální 10 8 4 2" xfId="10909"/>
    <cellStyle name="Normální 10 8 4 2 2" xfId="18294"/>
    <cellStyle name="Normální 10 8 4 2 3" xfId="29704"/>
    <cellStyle name="Normální 10 8 4 2 4" xfId="41081"/>
    <cellStyle name="Normální 10 8 4 3" xfId="22319"/>
    <cellStyle name="Normální 10 8 4 3 2" xfId="33702"/>
    <cellStyle name="Normální 10 8 4 3 3" xfId="45079"/>
    <cellStyle name="Normální 10 8 4 4" xfId="14696"/>
    <cellStyle name="Normální 10 8 4 5" xfId="26112"/>
    <cellStyle name="Normální 10 8 4 6" xfId="37487"/>
    <cellStyle name="Normální 10 8 5" xfId="6241"/>
    <cellStyle name="Normální 10 8 5 2" xfId="10910"/>
    <cellStyle name="Normální 10 8 5 2 2" xfId="18890"/>
    <cellStyle name="Normální 10 8 5 2 3" xfId="30284"/>
    <cellStyle name="Normální 10 8 5 2 4" xfId="41661"/>
    <cellStyle name="Normální 10 8 5 3" xfId="22320"/>
    <cellStyle name="Normální 10 8 5 3 2" xfId="33703"/>
    <cellStyle name="Normální 10 8 5 3 3" xfId="45080"/>
    <cellStyle name="Normální 10 8 5 4" xfId="14697"/>
    <cellStyle name="Normální 10 8 5 5" xfId="26113"/>
    <cellStyle name="Normální 10 8 5 6" xfId="37488"/>
    <cellStyle name="Normální 10 8 6" xfId="7830"/>
    <cellStyle name="Normální 10 8 6 2" xfId="15338"/>
    <cellStyle name="Normální 10 8 6 3" xfId="26751"/>
    <cellStyle name="Normální 10 8 6 4" xfId="38128"/>
    <cellStyle name="Normální 10 8 7" xfId="19233"/>
    <cellStyle name="Normální 10 8 7 2" xfId="30623"/>
    <cellStyle name="Normální 10 8 7 3" xfId="42000"/>
    <cellStyle name="Normální 10 8 8" xfId="11617"/>
    <cellStyle name="Normální 10 8 9" xfId="23033"/>
    <cellStyle name="Normální 10 9" xfId="601"/>
    <cellStyle name="Normální 10 9 10" xfId="34409"/>
    <cellStyle name="Normální 10 9 2" xfId="6242"/>
    <cellStyle name="Normální 10 9 2 2" xfId="10911"/>
    <cellStyle name="Normální 10 9 2 2 2" xfId="18295"/>
    <cellStyle name="Normální 10 9 2 2 3" xfId="29705"/>
    <cellStyle name="Normální 10 9 2 2 4" xfId="41082"/>
    <cellStyle name="Normální 10 9 2 3" xfId="22321"/>
    <cellStyle name="Normální 10 9 2 3 2" xfId="33704"/>
    <cellStyle name="Normální 10 9 2 3 3" xfId="45081"/>
    <cellStyle name="Normální 10 9 2 4" xfId="14698"/>
    <cellStyle name="Normální 10 9 2 5" xfId="26114"/>
    <cellStyle name="Normální 10 9 2 6" xfId="37489"/>
    <cellStyle name="Normální 10 9 3" xfId="6243"/>
    <cellStyle name="Normální 10 9 3 2" xfId="10912"/>
    <cellStyle name="Normální 10 9 3 2 2" xfId="18296"/>
    <cellStyle name="Normální 10 9 3 2 3" xfId="29706"/>
    <cellStyle name="Normální 10 9 3 2 4" xfId="41083"/>
    <cellStyle name="Normální 10 9 3 3" xfId="22322"/>
    <cellStyle name="Normální 10 9 3 3 2" xfId="33705"/>
    <cellStyle name="Normální 10 9 3 3 3" xfId="45082"/>
    <cellStyle name="Normální 10 9 3 4" xfId="14699"/>
    <cellStyle name="Normální 10 9 3 5" xfId="26115"/>
    <cellStyle name="Normální 10 9 3 6" xfId="37490"/>
    <cellStyle name="Normální 10 9 4" xfId="6244"/>
    <cellStyle name="Normální 10 9 4 2" xfId="10913"/>
    <cellStyle name="Normální 10 9 4 2 2" xfId="18297"/>
    <cellStyle name="Normální 10 9 4 2 3" xfId="29707"/>
    <cellStyle name="Normální 10 9 4 2 4" xfId="41084"/>
    <cellStyle name="Normální 10 9 4 3" xfId="22323"/>
    <cellStyle name="Normální 10 9 4 3 2" xfId="33706"/>
    <cellStyle name="Normální 10 9 4 3 3" xfId="45083"/>
    <cellStyle name="Normální 10 9 4 4" xfId="14700"/>
    <cellStyle name="Normální 10 9 4 5" xfId="26116"/>
    <cellStyle name="Normální 10 9 4 6" xfId="37491"/>
    <cellStyle name="Normální 10 9 5" xfId="6245"/>
    <cellStyle name="Normální 10 9 5 2" xfId="10914"/>
    <cellStyle name="Normální 10 9 5 2 2" xfId="18654"/>
    <cellStyle name="Normální 10 9 5 2 3" xfId="30048"/>
    <cellStyle name="Normální 10 9 5 2 4" xfId="41425"/>
    <cellStyle name="Normální 10 9 5 3" xfId="22324"/>
    <cellStyle name="Normální 10 9 5 3 2" xfId="33707"/>
    <cellStyle name="Normální 10 9 5 3 3" xfId="45084"/>
    <cellStyle name="Normální 10 9 5 4" xfId="14701"/>
    <cellStyle name="Normální 10 9 5 5" xfId="26117"/>
    <cellStyle name="Normální 10 9 5 6" xfId="37492"/>
    <cellStyle name="Normální 10 9 6" xfId="7831"/>
    <cellStyle name="Normální 10 9 6 2" xfId="15343"/>
    <cellStyle name="Normální 10 9 6 3" xfId="26756"/>
    <cellStyle name="Normální 10 9 6 4" xfId="38133"/>
    <cellStyle name="Normální 10 9 7" xfId="19234"/>
    <cellStyle name="Normální 10 9 7 2" xfId="30624"/>
    <cellStyle name="Normální 10 9 7 3" xfId="42001"/>
    <cellStyle name="Normální 10 9 8" xfId="11618"/>
    <cellStyle name="Normální 10 9 9" xfId="23034"/>
    <cellStyle name="Normální 11" xfId="275"/>
    <cellStyle name="Normální 11 10" xfId="6246"/>
    <cellStyle name="normální 11 11" xfId="6247"/>
    <cellStyle name="normální 11 11 2" xfId="10915"/>
    <cellStyle name="normální 11 11 2 2" xfId="18298"/>
    <cellStyle name="normální 11 11 2 3" xfId="29708"/>
    <cellStyle name="normální 11 11 2 4" xfId="41085"/>
    <cellStyle name="normální 11 11 3" xfId="22325"/>
    <cellStyle name="normální 11 11 3 2" xfId="33708"/>
    <cellStyle name="normální 11 11 3 3" xfId="45085"/>
    <cellStyle name="normální 11 11 4" xfId="14702"/>
    <cellStyle name="normální 11 11 5" xfId="26118"/>
    <cellStyle name="normální 11 11 6" xfId="37493"/>
    <cellStyle name="normální 11 12" xfId="6248"/>
    <cellStyle name="normální 11 12 2" xfId="10916"/>
    <cellStyle name="normální 11 12 2 2" xfId="18299"/>
    <cellStyle name="normální 11 12 2 3" xfId="29709"/>
    <cellStyle name="normální 11 12 2 4" xfId="41086"/>
    <cellStyle name="normální 11 12 3" xfId="22326"/>
    <cellStyle name="normální 11 12 3 2" xfId="33709"/>
    <cellStyle name="normální 11 12 3 3" xfId="45086"/>
    <cellStyle name="normální 11 12 4" xfId="14703"/>
    <cellStyle name="normální 11 12 5" xfId="26119"/>
    <cellStyle name="normální 11 12 6" xfId="37494"/>
    <cellStyle name="normální 11 13" xfId="6249"/>
    <cellStyle name="normální 11 13 2" xfId="10917"/>
    <cellStyle name="normální 11 13 2 2" xfId="18300"/>
    <cellStyle name="normální 11 13 2 3" xfId="29710"/>
    <cellStyle name="normální 11 13 2 4" xfId="41087"/>
    <cellStyle name="normální 11 13 3" xfId="22327"/>
    <cellStyle name="normální 11 13 3 2" xfId="33710"/>
    <cellStyle name="normální 11 13 3 3" xfId="45087"/>
    <cellStyle name="normální 11 13 4" xfId="14704"/>
    <cellStyle name="normální 11 13 5" xfId="26120"/>
    <cellStyle name="normální 11 13 6" xfId="37495"/>
    <cellStyle name="normální 11 14" xfId="6250"/>
    <cellStyle name="normální 11 14 2" xfId="10918"/>
    <cellStyle name="normální 11 14 2 2" xfId="18301"/>
    <cellStyle name="normální 11 14 2 3" xfId="29711"/>
    <cellStyle name="normální 11 14 2 4" xfId="41088"/>
    <cellStyle name="normální 11 14 3" xfId="22328"/>
    <cellStyle name="normální 11 14 3 2" xfId="33711"/>
    <cellStyle name="normální 11 14 3 3" xfId="45088"/>
    <cellStyle name="normální 11 14 4" xfId="14705"/>
    <cellStyle name="normální 11 14 5" xfId="26121"/>
    <cellStyle name="normální 11 14 6" xfId="37496"/>
    <cellStyle name="normální 11 15" xfId="6251"/>
    <cellStyle name="normální 11 15 2" xfId="10919"/>
    <cellStyle name="normální 11 15 2 2" xfId="18302"/>
    <cellStyle name="normální 11 15 2 3" xfId="29712"/>
    <cellStyle name="normální 11 15 2 4" xfId="41089"/>
    <cellStyle name="normální 11 15 3" xfId="22329"/>
    <cellStyle name="normální 11 15 3 2" xfId="33712"/>
    <cellStyle name="normální 11 15 3 3" xfId="45089"/>
    <cellStyle name="normální 11 15 4" xfId="14706"/>
    <cellStyle name="normální 11 15 5" xfId="26122"/>
    <cellStyle name="normální 11 15 6" xfId="37497"/>
    <cellStyle name="normální 11 16" xfId="6252"/>
    <cellStyle name="normální 11 16 2" xfId="10920"/>
    <cellStyle name="normální 11 16 2 2" xfId="18303"/>
    <cellStyle name="normální 11 16 2 3" xfId="29713"/>
    <cellStyle name="normální 11 16 2 4" xfId="41090"/>
    <cellStyle name="normální 11 16 3" xfId="22330"/>
    <cellStyle name="normální 11 16 3 2" xfId="33713"/>
    <cellStyle name="normální 11 16 3 3" xfId="45090"/>
    <cellStyle name="normální 11 16 4" xfId="14707"/>
    <cellStyle name="normální 11 16 5" xfId="26123"/>
    <cellStyle name="normální 11 16 6" xfId="37498"/>
    <cellStyle name="normální 11 17" xfId="6253"/>
    <cellStyle name="normální 11 17 2" xfId="10921"/>
    <cellStyle name="normální 11 17 2 2" xfId="18304"/>
    <cellStyle name="normální 11 17 2 3" xfId="29714"/>
    <cellStyle name="normální 11 17 2 4" xfId="41091"/>
    <cellStyle name="normální 11 17 3" xfId="22331"/>
    <cellStyle name="normální 11 17 3 2" xfId="33714"/>
    <cellStyle name="normální 11 17 3 3" xfId="45091"/>
    <cellStyle name="normální 11 17 4" xfId="14708"/>
    <cellStyle name="normální 11 17 5" xfId="26124"/>
    <cellStyle name="normální 11 17 6" xfId="37499"/>
    <cellStyle name="normální 11 18" xfId="6254"/>
    <cellStyle name="normální 11 18 2" xfId="10922"/>
    <cellStyle name="normální 11 18 2 2" xfId="18305"/>
    <cellStyle name="normální 11 18 2 3" xfId="29715"/>
    <cellStyle name="normální 11 18 2 4" xfId="41092"/>
    <cellStyle name="normální 11 18 3" xfId="22332"/>
    <cellStyle name="normální 11 18 3 2" xfId="33715"/>
    <cellStyle name="normální 11 18 3 3" xfId="45092"/>
    <cellStyle name="normální 11 18 4" xfId="14709"/>
    <cellStyle name="normální 11 18 5" xfId="26125"/>
    <cellStyle name="normální 11 18 6" xfId="37500"/>
    <cellStyle name="normální 11 19" xfId="6255"/>
    <cellStyle name="normální 11 19 2" xfId="10923"/>
    <cellStyle name="normální 11 19 2 2" xfId="18306"/>
    <cellStyle name="normální 11 19 2 3" xfId="29716"/>
    <cellStyle name="normální 11 19 2 4" xfId="41093"/>
    <cellStyle name="normální 11 19 3" xfId="22333"/>
    <cellStyle name="normální 11 19 3 2" xfId="33716"/>
    <cellStyle name="normální 11 19 3 3" xfId="45093"/>
    <cellStyle name="normální 11 19 4" xfId="14710"/>
    <cellStyle name="normální 11 19 5" xfId="26126"/>
    <cellStyle name="normální 11 19 6" xfId="37501"/>
    <cellStyle name="Normální 11 2" xfId="330"/>
    <cellStyle name="Normální 11 2 10" xfId="15213"/>
    <cellStyle name="Normální 11 2 10 2" xfId="26626"/>
    <cellStyle name="Normální 11 2 10 3" xfId="38003"/>
    <cellStyle name="Normální 11 2 11" xfId="19005"/>
    <cellStyle name="Normální 11 2 11 2" xfId="30396"/>
    <cellStyle name="Normální 11 2 11 3" xfId="41773"/>
    <cellStyle name="Normální 11 2 12" xfId="11390"/>
    <cellStyle name="Normální 11 2 13" xfId="22806"/>
    <cellStyle name="Normální 11 2 14" xfId="34181"/>
    <cellStyle name="Normální 11 2 2" xfId="359"/>
    <cellStyle name="Normální 11 2 2 10" xfId="22834"/>
    <cellStyle name="Normální 11 2 2 11" xfId="34209"/>
    <cellStyle name="Normální 11 2 2 2" xfId="6256"/>
    <cellStyle name="Normální 11 2 2 2 2" xfId="10924"/>
    <cellStyle name="Normální 11 2 2 2 2 2" xfId="18307"/>
    <cellStyle name="Normální 11 2 2 2 2 3" xfId="29717"/>
    <cellStyle name="Normální 11 2 2 2 2 4" xfId="41094"/>
    <cellStyle name="Normální 11 2 2 2 3" xfId="22334"/>
    <cellStyle name="Normální 11 2 2 2 3 2" xfId="33717"/>
    <cellStyle name="Normální 11 2 2 2 3 3" xfId="45094"/>
    <cellStyle name="Normální 11 2 2 2 4" xfId="14711"/>
    <cellStyle name="Normální 11 2 2 2 5" xfId="26127"/>
    <cellStyle name="Normální 11 2 2 2 6" xfId="37502"/>
    <cellStyle name="Normální 11 2 2 3" xfId="6257"/>
    <cellStyle name="Normální 11 2 2 3 2" xfId="10925"/>
    <cellStyle name="Normální 11 2 2 3 2 2" xfId="18308"/>
    <cellStyle name="Normální 11 2 2 3 2 3" xfId="29718"/>
    <cellStyle name="Normální 11 2 2 3 2 4" xfId="41095"/>
    <cellStyle name="Normální 11 2 2 3 3" xfId="22335"/>
    <cellStyle name="Normální 11 2 2 3 3 2" xfId="33718"/>
    <cellStyle name="Normální 11 2 2 3 3 3" xfId="45095"/>
    <cellStyle name="Normální 11 2 2 3 4" xfId="14712"/>
    <cellStyle name="Normální 11 2 2 3 5" xfId="26128"/>
    <cellStyle name="Normální 11 2 2 3 6" xfId="37503"/>
    <cellStyle name="Normální 11 2 2 4" xfId="6258"/>
    <cellStyle name="Normální 11 2 2 4 2" xfId="10926"/>
    <cellStyle name="Normální 11 2 2 4 2 2" xfId="18309"/>
    <cellStyle name="Normální 11 2 2 4 2 3" xfId="29719"/>
    <cellStyle name="Normální 11 2 2 4 2 4" xfId="41096"/>
    <cellStyle name="Normální 11 2 2 4 3" xfId="22336"/>
    <cellStyle name="Normální 11 2 2 4 3 2" xfId="33719"/>
    <cellStyle name="Normální 11 2 2 4 3 3" xfId="45096"/>
    <cellStyle name="Normální 11 2 2 4 4" xfId="14713"/>
    <cellStyle name="Normální 11 2 2 4 5" xfId="26129"/>
    <cellStyle name="Normální 11 2 2 4 6" xfId="37504"/>
    <cellStyle name="Normální 11 2 2 5" xfId="6259"/>
    <cellStyle name="Normální 11 2 2 5 2" xfId="10927"/>
    <cellStyle name="Normální 11 2 2 5 2 2" xfId="18783"/>
    <cellStyle name="Normální 11 2 2 5 2 3" xfId="30177"/>
    <cellStyle name="Normální 11 2 2 5 2 4" xfId="41554"/>
    <cellStyle name="Normální 11 2 2 5 3" xfId="22337"/>
    <cellStyle name="Normální 11 2 2 5 3 2" xfId="33720"/>
    <cellStyle name="Normální 11 2 2 5 3 3" xfId="45097"/>
    <cellStyle name="Normální 11 2 2 5 4" xfId="14714"/>
    <cellStyle name="Normální 11 2 2 5 5" xfId="26130"/>
    <cellStyle name="Normální 11 2 2 5 6" xfId="37505"/>
    <cellStyle name="Normální 11 2 2 6" xfId="7560"/>
    <cellStyle name="Normální 11 2 2 6 2" xfId="11346"/>
    <cellStyle name="Normální 11 2 2 6 2 2" xfId="18962"/>
    <cellStyle name="Normální 11 2 2 6 2 3" xfId="30356"/>
    <cellStyle name="Normální 11 2 2 6 2 4" xfId="41733"/>
    <cellStyle name="Normální 11 2 2 6 3" xfId="22757"/>
    <cellStyle name="Normální 11 2 2 6 3 2" xfId="34138"/>
    <cellStyle name="Normální 11 2 2 6 3 3" xfId="45515"/>
    <cellStyle name="Normální 11 2 2 6 4" xfId="15131"/>
    <cellStyle name="Normální 11 2 2 6 5" xfId="26546"/>
    <cellStyle name="Normální 11 2 2 6 6" xfId="37923"/>
    <cellStyle name="Normální 11 2 2 7" xfId="7630"/>
    <cellStyle name="Normální 11 2 2 7 2" xfId="15241"/>
    <cellStyle name="Normální 11 2 2 7 3" xfId="26654"/>
    <cellStyle name="Normální 11 2 2 7 4" xfId="38031"/>
    <cellStyle name="Normální 11 2 2 8" xfId="19033"/>
    <cellStyle name="Normální 11 2 2 8 2" xfId="30424"/>
    <cellStyle name="Normální 11 2 2 8 3" xfId="41801"/>
    <cellStyle name="Normální 11 2 2 9" xfId="11418"/>
    <cellStyle name="Normální 11 2 3" xfId="377"/>
    <cellStyle name="Normální 11 2 3 10" xfId="34224"/>
    <cellStyle name="Normální 11 2 3 2" xfId="6260"/>
    <cellStyle name="Normální 11 2 3 2 2" xfId="10928"/>
    <cellStyle name="Normální 11 2 3 2 2 2" xfId="18310"/>
    <cellStyle name="Normální 11 2 3 2 2 3" xfId="29720"/>
    <cellStyle name="Normální 11 2 3 2 2 4" xfId="41097"/>
    <cellStyle name="Normální 11 2 3 2 3" xfId="22338"/>
    <cellStyle name="Normální 11 2 3 2 3 2" xfId="33721"/>
    <cellStyle name="Normální 11 2 3 2 3 3" xfId="45098"/>
    <cellStyle name="Normální 11 2 3 2 4" xfId="14715"/>
    <cellStyle name="Normální 11 2 3 2 5" xfId="26131"/>
    <cellStyle name="Normální 11 2 3 2 6" xfId="37506"/>
    <cellStyle name="Normální 11 2 3 3" xfId="6261"/>
    <cellStyle name="Normální 11 2 3 3 2" xfId="10929"/>
    <cellStyle name="Normální 11 2 3 3 2 2" xfId="18311"/>
    <cellStyle name="Normální 11 2 3 3 2 3" xfId="29721"/>
    <cellStyle name="Normální 11 2 3 3 2 4" xfId="41098"/>
    <cellStyle name="Normální 11 2 3 3 3" xfId="22339"/>
    <cellStyle name="Normální 11 2 3 3 3 2" xfId="33722"/>
    <cellStyle name="Normální 11 2 3 3 3 3" xfId="45099"/>
    <cellStyle name="Normální 11 2 3 3 4" xfId="14716"/>
    <cellStyle name="Normální 11 2 3 3 5" xfId="26132"/>
    <cellStyle name="Normální 11 2 3 3 6" xfId="37507"/>
    <cellStyle name="Normální 11 2 3 4" xfId="6262"/>
    <cellStyle name="Normální 11 2 3 4 2" xfId="10930"/>
    <cellStyle name="Normální 11 2 3 4 2 2" xfId="18312"/>
    <cellStyle name="Normální 11 2 3 4 2 3" xfId="29722"/>
    <cellStyle name="Normální 11 2 3 4 2 4" xfId="41099"/>
    <cellStyle name="Normální 11 2 3 4 3" xfId="22340"/>
    <cellStyle name="Normální 11 2 3 4 3 2" xfId="33723"/>
    <cellStyle name="Normální 11 2 3 4 3 3" xfId="45100"/>
    <cellStyle name="Normální 11 2 3 4 4" xfId="14717"/>
    <cellStyle name="Normální 11 2 3 4 5" xfId="26133"/>
    <cellStyle name="Normální 11 2 3 4 6" xfId="37508"/>
    <cellStyle name="Normální 11 2 3 5" xfId="6263"/>
    <cellStyle name="Normální 11 2 3 5 2" xfId="10931"/>
    <cellStyle name="Normální 11 2 3 5 2 2" xfId="18672"/>
    <cellStyle name="Normální 11 2 3 5 2 3" xfId="30066"/>
    <cellStyle name="Normální 11 2 3 5 2 4" xfId="41443"/>
    <cellStyle name="Normální 11 2 3 5 3" xfId="22341"/>
    <cellStyle name="Normální 11 2 3 5 3 2" xfId="33724"/>
    <cellStyle name="Normální 11 2 3 5 3 3" xfId="45101"/>
    <cellStyle name="Normální 11 2 3 5 4" xfId="14718"/>
    <cellStyle name="Normální 11 2 3 5 5" xfId="26134"/>
    <cellStyle name="Normální 11 2 3 5 6" xfId="37509"/>
    <cellStyle name="Normální 11 2 3 6" xfId="7645"/>
    <cellStyle name="Normální 11 2 3 6 2" xfId="15320"/>
    <cellStyle name="Normální 11 2 3 6 3" xfId="26733"/>
    <cellStyle name="Normální 11 2 3 6 4" xfId="38110"/>
    <cellStyle name="Normální 11 2 3 7" xfId="19049"/>
    <cellStyle name="Normální 11 2 3 7 2" xfId="30439"/>
    <cellStyle name="Normální 11 2 3 7 3" xfId="41816"/>
    <cellStyle name="Normální 11 2 3 8" xfId="11433"/>
    <cellStyle name="Normální 11 2 3 9" xfId="22849"/>
    <cellStyle name="Normální 11 2 4" xfId="672"/>
    <cellStyle name="Normální 11 2 4 2" xfId="6264"/>
    <cellStyle name="Normální 11 2 4 2 2" xfId="10932"/>
    <cellStyle name="Normální 11 2 4 2 2 2" xfId="15862"/>
    <cellStyle name="Normální 11 2 4 2 2 3" xfId="27272"/>
    <cellStyle name="Normální 11 2 4 2 2 4" xfId="38649"/>
    <cellStyle name="Normální 11 2 4 2 3" xfId="22342"/>
    <cellStyle name="Normální 11 2 4 2 3 2" xfId="33725"/>
    <cellStyle name="Normální 11 2 4 2 3 3" xfId="45102"/>
    <cellStyle name="Normální 11 2 4 2 4" xfId="14719"/>
    <cellStyle name="Normální 11 2 4 2 5" xfId="26135"/>
    <cellStyle name="Normální 11 2 4 2 6" xfId="37510"/>
    <cellStyle name="Normální 11 2 4 3" xfId="6265"/>
    <cellStyle name="Normální 11 2 4 3 2" xfId="10933"/>
    <cellStyle name="Normální 11 2 4 3 2 2" xfId="18313"/>
    <cellStyle name="Normální 11 2 4 3 2 3" xfId="29723"/>
    <cellStyle name="Normální 11 2 4 3 2 4" xfId="41100"/>
    <cellStyle name="Normální 11 2 4 3 3" xfId="22343"/>
    <cellStyle name="Normální 11 2 4 3 3 2" xfId="33726"/>
    <cellStyle name="Normální 11 2 4 3 3 3" xfId="45103"/>
    <cellStyle name="Normální 11 2 4 3 4" xfId="14720"/>
    <cellStyle name="Normální 11 2 4 3 5" xfId="26136"/>
    <cellStyle name="Normální 11 2 4 3 6" xfId="37511"/>
    <cellStyle name="Normální 11 2 4 4" xfId="6266"/>
    <cellStyle name="Normální 11 2 4 4 2" xfId="10934"/>
    <cellStyle name="Normální 11 2 4 4 2 2" xfId="18314"/>
    <cellStyle name="Normální 11 2 4 4 2 3" xfId="29724"/>
    <cellStyle name="Normální 11 2 4 4 2 4" xfId="41101"/>
    <cellStyle name="Normální 11 2 4 4 3" xfId="22344"/>
    <cellStyle name="Normální 11 2 4 4 3 2" xfId="33727"/>
    <cellStyle name="Normální 11 2 4 4 3 3" xfId="45104"/>
    <cellStyle name="Normální 11 2 4 4 4" xfId="14721"/>
    <cellStyle name="Normální 11 2 4 4 5" xfId="26137"/>
    <cellStyle name="Normální 11 2 4 4 6" xfId="37512"/>
    <cellStyle name="Normální 11 2 4 5" xfId="6267"/>
    <cellStyle name="Normální 11 2 4 6" xfId="7857"/>
    <cellStyle name="Normální 11 2 4 6 2" xfId="19260"/>
    <cellStyle name="Normální 11 2 4 6 3" xfId="30650"/>
    <cellStyle name="Normální 11 2 4 6 4" xfId="42027"/>
    <cellStyle name="Normální 11 2 4 7" xfId="11644"/>
    <cellStyle name="Normální 11 2 4 8" xfId="23060"/>
    <cellStyle name="Normální 11 2 4 9" xfId="34435"/>
    <cellStyle name="Normální 11 2 5" xfId="677"/>
    <cellStyle name="Normální 11 2 5 2" xfId="6268"/>
    <cellStyle name="Normální 11 2 5 2 2" xfId="10935"/>
    <cellStyle name="Normální 11 2 5 2 2 2" xfId="18315"/>
    <cellStyle name="Normální 11 2 5 2 2 3" xfId="29725"/>
    <cellStyle name="Normální 11 2 5 2 2 4" xfId="41102"/>
    <cellStyle name="Normální 11 2 5 2 3" xfId="22345"/>
    <cellStyle name="Normální 11 2 5 2 3 2" xfId="33728"/>
    <cellStyle name="Normální 11 2 5 2 3 3" xfId="45105"/>
    <cellStyle name="Normální 11 2 5 2 4" xfId="14722"/>
    <cellStyle name="Normální 11 2 5 2 5" xfId="26138"/>
    <cellStyle name="Normální 11 2 5 2 6" xfId="37513"/>
    <cellStyle name="Normální 11 2 5 3" xfId="6269"/>
    <cellStyle name="Normální 11 2 5 3 2" xfId="10936"/>
    <cellStyle name="Normální 11 2 5 3 2 2" xfId="18316"/>
    <cellStyle name="Normální 11 2 5 3 2 3" xfId="29726"/>
    <cellStyle name="Normální 11 2 5 3 2 4" xfId="41103"/>
    <cellStyle name="Normální 11 2 5 3 3" xfId="22346"/>
    <cellStyle name="Normální 11 2 5 3 3 2" xfId="33729"/>
    <cellStyle name="Normální 11 2 5 3 3 3" xfId="45106"/>
    <cellStyle name="Normální 11 2 5 3 4" xfId="14723"/>
    <cellStyle name="Normální 11 2 5 3 5" xfId="26139"/>
    <cellStyle name="Normální 11 2 5 3 6" xfId="37514"/>
    <cellStyle name="Normální 11 2 5 4" xfId="6270"/>
    <cellStyle name="Normální 11 2 5 4 2" xfId="10937"/>
    <cellStyle name="Normální 11 2 5 4 2 2" xfId="18317"/>
    <cellStyle name="Normální 11 2 5 4 2 3" xfId="29727"/>
    <cellStyle name="Normální 11 2 5 4 2 4" xfId="41104"/>
    <cellStyle name="Normální 11 2 5 4 3" xfId="22347"/>
    <cellStyle name="Normální 11 2 5 4 3 2" xfId="33730"/>
    <cellStyle name="Normální 11 2 5 4 3 3" xfId="45107"/>
    <cellStyle name="Normální 11 2 5 4 4" xfId="14724"/>
    <cellStyle name="Normální 11 2 5 4 5" xfId="26140"/>
    <cellStyle name="Normální 11 2 5 4 6" xfId="37515"/>
    <cellStyle name="Normální 11 2 5 5" xfId="7860"/>
    <cellStyle name="Normální 11 2 5 5 2" xfId="15947"/>
    <cellStyle name="Normální 11 2 5 5 3" xfId="27357"/>
    <cellStyle name="Normální 11 2 5 5 4" xfId="38734"/>
    <cellStyle name="Normální 11 2 5 6" xfId="19263"/>
    <cellStyle name="Normální 11 2 5 6 2" xfId="30653"/>
    <cellStyle name="Normální 11 2 5 6 3" xfId="42030"/>
    <cellStyle name="Normální 11 2 5 7" xfId="11647"/>
    <cellStyle name="Normální 11 2 5 8" xfId="23063"/>
    <cellStyle name="Normální 11 2 5 9" xfId="34438"/>
    <cellStyle name="Normální 11 2 6" xfId="6271"/>
    <cellStyle name="Normální 11 2 6 2" xfId="6272"/>
    <cellStyle name="Normální 11 2 6 2 2" xfId="10939"/>
    <cellStyle name="Normální 11 2 6 2 2 2" xfId="18318"/>
    <cellStyle name="Normální 11 2 6 2 2 3" xfId="29728"/>
    <cellStyle name="Normální 11 2 6 2 2 4" xfId="41105"/>
    <cellStyle name="Normální 11 2 6 2 3" xfId="22349"/>
    <cellStyle name="Normální 11 2 6 2 3 2" xfId="33732"/>
    <cellStyle name="Normální 11 2 6 2 3 3" xfId="45109"/>
    <cellStyle name="Normální 11 2 6 2 4" xfId="14726"/>
    <cellStyle name="Normální 11 2 6 2 5" xfId="26142"/>
    <cellStyle name="Normální 11 2 6 2 6" xfId="37517"/>
    <cellStyle name="Normální 11 2 6 3" xfId="6273"/>
    <cellStyle name="Normální 11 2 6 3 2" xfId="10940"/>
    <cellStyle name="Normální 11 2 6 3 2 2" xfId="18319"/>
    <cellStyle name="Normální 11 2 6 3 2 3" xfId="29729"/>
    <cellStyle name="Normální 11 2 6 3 2 4" xfId="41106"/>
    <cellStyle name="Normální 11 2 6 3 3" xfId="22350"/>
    <cellStyle name="Normální 11 2 6 3 3 2" xfId="33733"/>
    <cellStyle name="Normální 11 2 6 3 3 3" xfId="45110"/>
    <cellStyle name="Normální 11 2 6 3 4" xfId="14727"/>
    <cellStyle name="Normální 11 2 6 3 5" xfId="26143"/>
    <cellStyle name="Normální 11 2 6 3 6" xfId="37518"/>
    <cellStyle name="Normální 11 2 6 4" xfId="6274"/>
    <cellStyle name="Normální 11 2 6 4 2" xfId="10941"/>
    <cellStyle name="Normální 11 2 6 4 2 2" xfId="18320"/>
    <cellStyle name="Normální 11 2 6 4 2 3" xfId="29730"/>
    <cellStyle name="Normální 11 2 6 4 2 4" xfId="41107"/>
    <cellStyle name="Normální 11 2 6 4 3" xfId="22351"/>
    <cellStyle name="Normální 11 2 6 4 3 2" xfId="33734"/>
    <cellStyle name="Normální 11 2 6 4 3 3" xfId="45111"/>
    <cellStyle name="Normální 11 2 6 4 4" xfId="14728"/>
    <cellStyle name="Normální 11 2 6 4 5" xfId="26144"/>
    <cellStyle name="Normální 11 2 6 4 6" xfId="37519"/>
    <cellStyle name="Normální 11 2 6 5" xfId="10938"/>
    <cellStyle name="Normální 11 2 6 5 2" xfId="16020"/>
    <cellStyle name="Normální 11 2 6 5 3" xfId="27430"/>
    <cellStyle name="Normální 11 2 6 5 4" xfId="38807"/>
    <cellStyle name="Normální 11 2 6 6" xfId="22348"/>
    <cellStyle name="Normální 11 2 6 6 2" xfId="33731"/>
    <cellStyle name="Normální 11 2 6 6 3" xfId="45108"/>
    <cellStyle name="Normální 11 2 6 7" xfId="14725"/>
    <cellStyle name="Normální 11 2 6 8" xfId="26141"/>
    <cellStyle name="Normální 11 2 6 9" xfId="37516"/>
    <cellStyle name="Normální 11 2 7" xfId="6275"/>
    <cellStyle name="Normální 11 2 7 2" xfId="10942"/>
    <cellStyle name="Normální 11 2 7 2 2" xfId="18821"/>
    <cellStyle name="Normální 11 2 7 2 3" xfId="30215"/>
    <cellStyle name="Normální 11 2 7 2 4" xfId="41592"/>
    <cellStyle name="Normální 11 2 7 3" xfId="22352"/>
    <cellStyle name="Normální 11 2 7 3 2" xfId="33735"/>
    <cellStyle name="Normální 11 2 7 3 3" xfId="45112"/>
    <cellStyle name="Normální 11 2 7 4" xfId="14729"/>
    <cellStyle name="Normální 11 2 7 5" xfId="26145"/>
    <cellStyle name="Normální 11 2 7 6" xfId="37520"/>
    <cellStyle name="Normální 11 2 8" xfId="7561"/>
    <cellStyle name="Normální 11 2 8 2" xfId="11347"/>
    <cellStyle name="Normální 11 2 8 2 2" xfId="18963"/>
    <cellStyle name="Normální 11 2 8 2 3" xfId="30357"/>
    <cellStyle name="Normální 11 2 8 2 4" xfId="41734"/>
    <cellStyle name="Normální 11 2 8 3" xfId="22758"/>
    <cellStyle name="Normální 11 2 8 3 2" xfId="34139"/>
    <cellStyle name="Normální 11 2 8 3 3" xfId="45516"/>
    <cellStyle name="Normální 11 2 8 4" xfId="15132"/>
    <cellStyle name="Normální 11 2 8 5" xfId="26547"/>
    <cellStyle name="Normální 11 2 8 6" xfId="37924"/>
    <cellStyle name="Normální 11 2 9" xfId="7602"/>
    <cellStyle name="Normální 11 2 9 2" xfId="15145"/>
    <cellStyle name="Normální 11 2 9 3" xfId="26560"/>
    <cellStyle name="Normální 11 2 9 4" xfId="37937"/>
    <cellStyle name="normální 11 20" xfId="6276"/>
    <cellStyle name="normální 11 20 2" xfId="10943"/>
    <cellStyle name="normální 11 20 2 2" xfId="18321"/>
    <cellStyle name="normální 11 20 2 3" xfId="29731"/>
    <cellStyle name="normální 11 20 2 4" xfId="41108"/>
    <cellStyle name="normální 11 20 3" xfId="22353"/>
    <cellStyle name="normální 11 20 3 2" xfId="33736"/>
    <cellStyle name="normální 11 20 3 3" xfId="45113"/>
    <cellStyle name="normální 11 20 4" xfId="14730"/>
    <cellStyle name="normální 11 20 5" xfId="26146"/>
    <cellStyle name="normální 11 20 6" xfId="37521"/>
    <cellStyle name="normální 11 21" xfId="6277"/>
    <cellStyle name="normální 11 21 2" xfId="10944"/>
    <cellStyle name="normální 11 21 2 2" xfId="18322"/>
    <cellStyle name="normální 11 21 2 3" xfId="29732"/>
    <cellStyle name="normální 11 21 2 4" xfId="41109"/>
    <cellStyle name="normální 11 21 3" xfId="22354"/>
    <cellStyle name="normální 11 21 3 2" xfId="33737"/>
    <cellStyle name="normální 11 21 3 3" xfId="45114"/>
    <cellStyle name="normální 11 21 4" xfId="14731"/>
    <cellStyle name="normální 11 21 5" xfId="26147"/>
    <cellStyle name="normální 11 21 6" xfId="37522"/>
    <cellStyle name="normální 11 22" xfId="6278"/>
    <cellStyle name="normální 11 22 2" xfId="10945"/>
    <cellStyle name="normální 11 22 2 2" xfId="18323"/>
    <cellStyle name="normální 11 22 2 3" xfId="29733"/>
    <cellStyle name="normální 11 22 2 4" xfId="41110"/>
    <cellStyle name="normální 11 22 3" xfId="22355"/>
    <cellStyle name="normální 11 22 3 2" xfId="33738"/>
    <cellStyle name="normální 11 22 3 3" xfId="45115"/>
    <cellStyle name="normální 11 22 4" xfId="14732"/>
    <cellStyle name="normální 11 22 5" xfId="26148"/>
    <cellStyle name="normální 11 22 6" xfId="37523"/>
    <cellStyle name="Normální 11 23" xfId="6279"/>
    <cellStyle name="Normální 11 23 2" xfId="10946"/>
    <cellStyle name="Normální 11 23 2 2" xfId="18562"/>
    <cellStyle name="Normální 11 23 2 3" xfId="29970"/>
    <cellStyle name="Normální 11 23 2 4" xfId="41347"/>
    <cellStyle name="Normální 11 23 3" xfId="22356"/>
    <cellStyle name="Normální 11 23 3 2" xfId="33739"/>
    <cellStyle name="Normální 11 23 3 3" xfId="45116"/>
    <cellStyle name="Normální 11 23 4" xfId="14733"/>
    <cellStyle name="Normální 11 23 5" xfId="26149"/>
    <cellStyle name="Normální 11 23 6" xfId="37524"/>
    <cellStyle name="Normální 11 24" xfId="6280"/>
    <cellStyle name="Normální 11 24 2" xfId="10947"/>
    <cellStyle name="Normální 11 24 2 2" xfId="18567"/>
    <cellStyle name="Normální 11 24 2 3" xfId="29971"/>
    <cellStyle name="Normální 11 24 2 4" xfId="41348"/>
    <cellStyle name="Normální 11 24 3" xfId="22357"/>
    <cellStyle name="Normální 11 24 3 2" xfId="33740"/>
    <cellStyle name="Normální 11 24 3 3" xfId="45117"/>
    <cellStyle name="Normální 11 24 4" xfId="14734"/>
    <cellStyle name="Normální 11 24 5" xfId="26150"/>
    <cellStyle name="Normální 11 24 6" xfId="37525"/>
    <cellStyle name="Normální 11 25" xfId="6281"/>
    <cellStyle name="Normální 11 25 2" xfId="10948"/>
    <cellStyle name="Normální 11 25 2 2" xfId="18570"/>
    <cellStyle name="Normální 11 25 2 3" xfId="29972"/>
    <cellStyle name="Normální 11 25 2 4" xfId="41349"/>
    <cellStyle name="Normální 11 25 3" xfId="22358"/>
    <cellStyle name="Normální 11 25 3 2" xfId="33741"/>
    <cellStyle name="Normální 11 25 3 3" xfId="45118"/>
    <cellStyle name="Normální 11 25 4" xfId="14735"/>
    <cellStyle name="Normální 11 25 5" xfId="26151"/>
    <cellStyle name="Normální 11 25 6" xfId="37526"/>
    <cellStyle name="Normální 11 26" xfId="6282"/>
    <cellStyle name="Normální 11 26 2" xfId="10949"/>
    <cellStyle name="Normální 11 26 2 2" xfId="18574"/>
    <cellStyle name="Normální 11 26 2 3" xfId="29974"/>
    <cellStyle name="Normální 11 26 2 4" xfId="41351"/>
    <cellStyle name="Normální 11 26 3" xfId="22359"/>
    <cellStyle name="Normální 11 26 3 2" xfId="33742"/>
    <cellStyle name="Normální 11 26 3 3" xfId="45119"/>
    <cellStyle name="Normální 11 26 4" xfId="14736"/>
    <cellStyle name="Normální 11 26 5" xfId="26152"/>
    <cellStyle name="Normální 11 26 6" xfId="37527"/>
    <cellStyle name="Normální 11 27" xfId="6283"/>
    <cellStyle name="Normální 11 27 2" xfId="10950"/>
    <cellStyle name="Normální 11 27 2 2" xfId="18576"/>
    <cellStyle name="Normální 11 27 2 3" xfId="29975"/>
    <cellStyle name="Normální 11 27 2 4" xfId="41352"/>
    <cellStyle name="Normální 11 27 3" xfId="22360"/>
    <cellStyle name="Normální 11 27 3 2" xfId="33743"/>
    <cellStyle name="Normální 11 27 3 3" xfId="45120"/>
    <cellStyle name="Normální 11 27 4" xfId="14737"/>
    <cellStyle name="Normální 11 27 5" xfId="26153"/>
    <cellStyle name="Normální 11 27 6" xfId="37528"/>
    <cellStyle name="Normální 11 28" xfId="6284"/>
    <cellStyle name="Normální 11 28 2" xfId="10951"/>
    <cellStyle name="Normální 11 28 2 2" xfId="18578"/>
    <cellStyle name="Normální 11 28 2 3" xfId="29976"/>
    <cellStyle name="Normální 11 28 2 4" xfId="41353"/>
    <cellStyle name="Normální 11 28 3" xfId="22361"/>
    <cellStyle name="Normální 11 28 3 2" xfId="33744"/>
    <cellStyle name="Normální 11 28 3 3" xfId="45121"/>
    <cellStyle name="Normální 11 28 4" xfId="14738"/>
    <cellStyle name="Normální 11 28 5" xfId="26154"/>
    <cellStyle name="Normální 11 28 6" xfId="37529"/>
    <cellStyle name="Normální 11 29" xfId="6285"/>
    <cellStyle name="Normální 11 29 2" xfId="10952"/>
    <cellStyle name="Normální 11 29 2 2" xfId="18582"/>
    <cellStyle name="Normální 11 29 2 3" xfId="29977"/>
    <cellStyle name="Normální 11 29 2 4" xfId="41354"/>
    <cellStyle name="Normální 11 29 3" xfId="22362"/>
    <cellStyle name="Normální 11 29 3 2" xfId="33745"/>
    <cellStyle name="Normální 11 29 3 3" xfId="45122"/>
    <cellStyle name="Normální 11 29 4" xfId="14739"/>
    <cellStyle name="Normální 11 29 5" xfId="26155"/>
    <cellStyle name="Normální 11 29 6" xfId="37530"/>
    <cellStyle name="Normální 11 3" xfId="316"/>
    <cellStyle name="Normální 11 3 10" xfId="22792"/>
    <cellStyle name="Normální 11 3 11" xfId="34167"/>
    <cellStyle name="Normální 11 3 2" xfId="602"/>
    <cellStyle name="Normální 11 3 2 2" xfId="6286"/>
    <cellStyle name="Normální 11 3 2 2 2" xfId="10953"/>
    <cellStyle name="Normální 11 3 2 2 2 2" xfId="18609"/>
    <cellStyle name="Normální 11 3 2 2 2 3" xfId="30003"/>
    <cellStyle name="Normální 11 3 2 2 2 4" xfId="41380"/>
    <cellStyle name="Normální 11 3 2 2 3" xfId="22363"/>
    <cellStyle name="Normální 11 3 2 2 3 2" xfId="33746"/>
    <cellStyle name="Normální 11 3 2 2 3 3" xfId="45123"/>
    <cellStyle name="Normální 11 3 2 2 4" xfId="14740"/>
    <cellStyle name="Normální 11 3 2 2 5" xfId="26156"/>
    <cellStyle name="Normální 11 3 2 2 6" xfId="37531"/>
    <cellStyle name="Normální 11 3 2 3" xfId="7832"/>
    <cellStyle name="Normální 11 3 2 3 2" xfId="15306"/>
    <cellStyle name="Normální 11 3 2 3 3" xfId="26719"/>
    <cellStyle name="Normální 11 3 2 3 4" xfId="38096"/>
    <cellStyle name="Normální 11 3 2 4" xfId="19235"/>
    <cellStyle name="Normální 11 3 2 4 2" xfId="30625"/>
    <cellStyle name="Normální 11 3 2 4 3" xfId="42002"/>
    <cellStyle name="Normální 11 3 2 5" xfId="11619"/>
    <cellStyle name="Normální 11 3 2 6" xfId="23035"/>
    <cellStyle name="Normální 11 3 2 7" xfId="34410"/>
    <cellStyle name="Normální 11 3 3" xfId="6287"/>
    <cellStyle name="Normální 11 3 3 2" xfId="10954"/>
    <cellStyle name="Normální 11 3 3 2 2" xfId="18324"/>
    <cellStyle name="Normální 11 3 3 2 3" xfId="29734"/>
    <cellStyle name="Normální 11 3 3 2 4" xfId="41111"/>
    <cellStyle name="Normální 11 3 3 3" xfId="22364"/>
    <cellStyle name="Normální 11 3 3 3 2" xfId="33747"/>
    <cellStyle name="Normální 11 3 3 3 3" xfId="45124"/>
    <cellStyle name="Normální 11 3 3 4" xfId="14741"/>
    <cellStyle name="Normální 11 3 3 5" xfId="26157"/>
    <cellStyle name="Normální 11 3 3 6" xfId="37532"/>
    <cellStyle name="Normální 11 3 4" xfId="6288"/>
    <cellStyle name="Normální 11 3 4 2" xfId="10955"/>
    <cellStyle name="Normální 11 3 4 2 2" xfId="18325"/>
    <cellStyle name="Normální 11 3 4 2 3" xfId="29735"/>
    <cellStyle name="Normální 11 3 4 2 4" xfId="41112"/>
    <cellStyle name="Normální 11 3 4 3" xfId="22365"/>
    <cellStyle name="Normální 11 3 4 3 2" xfId="33748"/>
    <cellStyle name="Normální 11 3 4 3 3" xfId="45125"/>
    <cellStyle name="Normální 11 3 4 4" xfId="14742"/>
    <cellStyle name="Normální 11 3 4 5" xfId="26158"/>
    <cellStyle name="Normální 11 3 4 6" xfId="37533"/>
    <cellStyle name="Normální 11 3 5" xfId="6289"/>
    <cellStyle name="Normální 11 3 5 2" xfId="10956"/>
    <cellStyle name="Normální 11 3 5 2 2" xfId="18849"/>
    <cellStyle name="Normální 11 3 5 2 3" xfId="30243"/>
    <cellStyle name="Normální 11 3 5 2 4" xfId="41620"/>
    <cellStyle name="Normální 11 3 5 3" xfId="22366"/>
    <cellStyle name="Normální 11 3 5 3 2" xfId="33749"/>
    <cellStyle name="Normální 11 3 5 3 3" xfId="45126"/>
    <cellStyle name="Normální 11 3 5 4" xfId="14743"/>
    <cellStyle name="Normální 11 3 5 5" xfId="26159"/>
    <cellStyle name="Normální 11 3 5 6" xfId="37534"/>
    <cellStyle name="Normální 11 3 6" xfId="7562"/>
    <cellStyle name="Normální 11 3 6 2" xfId="11348"/>
    <cellStyle name="Normální 11 3 6 2 2" xfId="18964"/>
    <cellStyle name="Normální 11 3 6 2 3" xfId="30358"/>
    <cellStyle name="Normální 11 3 6 2 4" xfId="41735"/>
    <cellStyle name="Normální 11 3 6 3" xfId="22759"/>
    <cellStyle name="Normální 11 3 6 3 2" xfId="34140"/>
    <cellStyle name="Normální 11 3 6 3 3" xfId="45517"/>
    <cellStyle name="Normální 11 3 6 4" xfId="15133"/>
    <cellStyle name="Normální 11 3 6 5" xfId="26548"/>
    <cellStyle name="Normální 11 3 6 6" xfId="37925"/>
    <cellStyle name="Normální 11 3 7" xfId="7588"/>
    <cellStyle name="Normální 11 3 7 2" xfId="15199"/>
    <cellStyle name="Normální 11 3 7 3" xfId="26612"/>
    <cellStyle name="Normální 11 3 7 4" xfId="37989"/>
    <cellStyle name="Normální 11 3 8" xfId="18991"/>
    <cellStyle name="Normální 11 3 8 2" xfId="30382"/>
    <cellStyle name="Normální 11 3 8 3" xfId="41759"/>
    <cellStyle name="Normální 11 3 9" xfId="11376"/>
    <cellStyle name="Normální 11 30" xfId="6290"/>
    <cellStyle name="Normální 11 30 2" xfId="10957"/>
    <cellStyle name="Normální 11 30 2 2" xfId="18583"/>
    <cellStyle name="Normální 11 30 2 3" xfId="29978"/>
    <cellStyle name="Normální 11 30 2 4" xfId="41355"/>
    <cellStyle name="Normální 11 30 3" xfId="22367"/>
    <cellStyle name="Normální 11 30 3 2" xfId="33750"/>
    <cellStyle name="Normální 11 30 3 3" xfId="45127"/>
    <cellStyle name="Normální 11 30 4" xfId="14744"/>
    <cellStyle name="Normální 11 30 5" xfId="26160"/>
    <cellStyle name="Normální 11 30 6" xfId="37535"/>
    <cellStyle name="Normální 11 31" xfId="6291"/>
    <cellStyle name="Normální 11 31 2" xfId="10958"/>
    <cellStyle name="Normální 11 31 2 2" xfId="18587"/>
    <cellStyle name="Normální 11 31 2 3" xfId="29982"/>
    <cellStyle name="Normální 11 31 2 4" xfId="41359"/>
    <cellStyle name="Normální 11 31 3" xfId="22368"/>
    <cellStyle name="Normální 11 31 3 2" xfId="33751"/>
    <cellStyle name="Normální 11 31 3 3" xfId="45128"/>
    <cellStyle name="Normální 11 31 4" xfId="14745"/>
    <cellStyle name="Normální 11 31 5" xfId="26161"/>
    <cellStyle name="Normální 11 31 6" xfId="37536"/>
    <cellStyle name="Normální 11 32" xfId="6292"/>
    <cellStyle name="Normální 11 32 2" xfId="10959"/>
    <cellStyle name="Normální 11 32 2 2" xfId="18588"/>
    <cellStyle name="Normální 11 32 2 3" xfId="29983"/>
    <cellStyle name="Normální 11 32 2 4" xfId="41360"/>
    <cellStyle name="Normální 11 32 3" xfId="22369"/>
    <cellStyle name="Normální 11 32 3 2" xfId="33752"/>
    <cellStyle name="Normální 11 32 3 3" xfId="45129"/>
    <cellStyle name="Normální 11 32 4" xfId="14746"/>
    <cellStyle name="Normální 11 32 5" xfId="26162"/>
    <cellStyle name="Normální 11 32 6" xfId="37537"/>
    <cellStyle name="Normální 11 33" xfId="6293"/>
    <cellStyle name="Normální 11 33 2" xfId="10960"/>
    <cellStyle name="Normální 11 33 2 2" xfId="18585"/>
    <cellStyle name="Normální 11 33 2 3" xfId="29980"/>
    <cellStyle name="Normální 11 33 2 4" xfId="41357"/>
    <cellStyle name="Normální 11 33 3" xfId="22370"/>
    <cellStyle name="Normální 11 33 3 2" xfId="33753"/>
    <cellStyle name="Normální 11 33 3 3" xfId="45130"/>
    <cellStyle name="Normální 11 33 4" xfId="14747"/>
    <cellStyle name="Normální 11 33 5" xfId="26163"/>
    <cellStyle name="Normální 11 33 6" xfId="37538"/>
    <cellStyle name="Normální 11 34" xfId="6294"/>
    <cellStyle name="Normální 11 34 2" xfId="10961"/>
    <cellStyle name="Normální 11 34 2 2" xfId="18590"/>
    <cellStyle name="Normální 11 34 2 3" xfId="29985"/>
    <cellStyle name="Normální 11 34 2 4" xfId="41362"/>
    <cellStyle name="Normální 11 34 3" xfId="22371"/>
    <cellStyle name="Normální 11 34 3 2" xfId="33754"/>
    <cellStyle name="Normální 11 34 3 3" xfId="45131"/>
    <cellStyle name="Normální 11 34 4" xfId="14748"/>
    <cellStyle name="Normální 11 34 5" xfId="26164"/>
    <cellStyle name="Normální 11 34 6" xfId="37539"/>
    <cellStyle name="Normální 11 35" xfId="6295"/>
    <cellStyle name="Normální 11 35 2" xfId="10962"/>
    <cellStyle name="Normální 11 35 2 2" xfId="18586"/>
    <cellStyle name="Normální 11 35 2 3" xfId="29981"/>
    <cellStyle name="Normální 11 35 2 4" xfId="41358"/>
    <cellStyle name="Normální 11 35 3" xfId="22372"/>
    <cellStyle name="Normální 11 35 3 2" xfId="33755"/>
    <cellStyle name="Normální 11 35 3 3" xfId="45132"/>
    <cellStyle name="Normální 11 35 4" xfId="14749"/>
    <cellStyle name="Normální 11 35 5" xfId="26165"/>
    <cellStyle name="Normální 11 35 6" xfId="37540"/>
    <cellStyle name="Normální 11 36" xfId="6296"/>
    <cellStyle name="Normální 11 36 2" xfId="10963"/>
    <cellStyle name="Normální 11 36 2 2" xfId="18589"/>
    <cellStyle name="Normální 11 36 2 3" xfId="29984"/>
    <cellStyle name="Normální 11 36 2 4" xfId="41361"/>
    <cellStyle name="Normální 11 36 3" xfId="22373"/>
    <cellStyle name="Normální 11 36 3 2" xfId="33756"/>
    <cellStyle name="Normální 11 36 3 3" xfId="45133"/>
    <cellStyle name="Normální 11 36 4" xfId="14750"/>
    <cellStyle name="Normální 11 36 5" xfId="26166"/>
    <cellStyle name="Normální 11 36 6" xfId="37541"/>
    <cellStyle name="Normální 11 37" xfId="6297"/>
    <cellStyle name="normální 11 37 2" xfId="6298"/>
    <cellStyle name="normální 11 37 2 2" xfId="10964"/>
    <cellStyle name="normální 11 37 2 2 2" xfId="18606"/>
    <cellStyle name="normální 11 37 2 2 3" xfId="30000"/>
    <cellStyle name="normální 11 37 2 2 4" xfId="41377"/>
    <cellStyle name="normální 11 37 2 3" xfId="22374"/>
    <cellStyle name="normální 11 37 2 3 2" xfId="33757"/>
    <cellStyle name="normální 11 37 2 3 3" xfId="45134"/>
    <cellStyle name="normální 11 37 2 4" xfId="14751"/>
    <cellStyle name="normální 11 37 2 5" xfId="26167"/>
    <cellStyle name="normální 11 37 2 6" xfId="37542"/>
    <cellStyle name="Normální 11 38" xfId="6299"/>
    <cellStyle name="Normální 11 39" xfId="6300"/>
    <cellStyle name="Normální 11 39 2" xfId="10965"/>
    <cellStyle name="Normální 11 39 2 2" xfId="18664"/>
    <cellStyle name="Normální 11 39 2 3" xfId="30058"/>
    <cellStyle name="Normální 11 39 2 4" xfId="41435"/>
    <cellStyle name="Normální 11 39 3" xfId="22375"/>
    <cellStyle name="Normální 11 39 3 2" xfId="33758"/>
    <cellStyle name="Normální 11 39 3 3" xfId="45135"/>
    <cellStyle name="Normální 11 39 4" xfId="14752"/>
    <cellStyle name="Normální 11 39 5" xfId="26168"/>
    <cellStyle name="Normální 11 39 6" xfId="37543"/>
    <cellStyle name="Normální 11 4" xfId="345"/>
    <cellStyle name="Normální 11 4 10" xfId="22820"/>
    <cellStyle name="Normální 11 4 11" xfId="34195"/>
    <cellStyle name="Normální 11 4 2" xfId="6301"/>
    <cellStyle name="Normální 11 4 2 2" xfId="10966"/>
    <cellStyle name="Normální 11 4 2 2 2" xfId="18326"/>
    <cellStyle name="Normální 11 4 2 2 3" xfId="29736"/>
    <cellStyle name="Normální 11 4 2 2 4" xfId="41113"/>
    <cellStyle name="Normální 11 4 2 3" xfId="22376"/>
    <cellStyle name="Normální 11 4 2 3 2" xfId="33759"/>
    <cellStyle name="Normální 11 4 2 3 3" xfId="45136"/>
    <cellStyle name="Normální 11 4 2 4" xfId="14753"/>
    <cellStyle name="Normální 11 4 2 5" xfId="26169"/>
    <cellStyle name="Normální 11 4 2 6" xfId="37544"/>
    <cellStyle name="Normální 11 4 3" xfId="6302"/>
    <cellStyle name="Normální 11 4 3 2" xfId="10967"/>
    <cellStyle name="Normální 11 4 3 2 2" xfId="18327"/>
    <cellStyle name="Normální 11 4 3 2 3" xfId="29737"/>
    <cellStyle name="Normální 11 4 3 2 4" xfId="41114"/>
    <cellStyle name="Normální 11 4 3 3" xfId="22377"/>
    <cellStyle name="Normální 11 4 3 3 2" xfId="33760"/>
    <cellStyle name="Normální 11 4 3 3 3" xfId="45137"/>
    <cellStyle name="Normální 11 4 3 4" xfId="14754"/>
    <cellStyle name="Normální 11 4 3 5" xfId="26170"/>
    <cellStyle name="Normální 11 4 3 6" xfId="37545"/>
    <cellStyle name="Normální 11 4 4" xfId="6303"/>
    <cellStyle name="Normální 11 4 4 2" xfId="10968"/>
    <cellStyle name="Normální 11 4 4 2 2" xfId="18328"/>
    <cellStyle name="Normální 11 4 4 2 3" xfId="29738"/>
    <cellStyle name="Normální 11 4 4 2 4" xfId="41115"/>
    <cellStyle name="Normální 11 4 4 3" xfId="22378"/>
    <cellStyle name="Normální 11 4 4 3 2" xfId="33761"/>
    <cellStyle name="Normální 11 4 4 3 3" xfId="45138"/>
    <cellStyle name="Normální 11 4 4 4" xfId="14755"/>
    <cellStyle name="Normální 11 4 4 5" xfId="26171"/>
    <cellStyle name="Normální 11 4 4 6" xfId="37546"/>
    <cellStyle name="Normální 11 4 5" xfId="6304"/>
    <cellStyle name="Normální 11 4 5 2" xfId="10969"/>
    <cellStyle name="Normální 11 4 5 2 2" xfId="18845"/>
    <cellStyle name="Normální 11 4 5 2 3" xfId="30239"/>
    <cellStyle name="Normální 11 4 5 2 4" xfId="41616"/>
    <cellStyle name="Normální 11 4 5 3" xfId="22379"/>
    <cellStyle name="Normální 11 4 5 3 2" xfId="33762"/>
    <cellStyle name="Normální 11 4 5 3 3" xfId="45139"/>
    <cellStyle name="Normální 11 4 5 4" xfId="14756"/>
    <cellStyle name="Normální 11 4 5 5" xfId="26172"/>
    <cellStyle name="Normální 11 4 5 6" xfId="37547"/>
    <cellStyle name="Normální 11 4 6" xfId="7563"/>
    <cellStyle name="Normální 11 4 6 2" xfId="11349"/>
    <cellStyle name="Normální 11 4 6 2 2" xfId="18965"/>
    <cellStyle name="Normální 11 4 6 2 3" xfId="30359"/>
    <cellStyle name="Normální 11 4 6 2 4" xfId="41736"/>
    <cellStyle name="Normální 11 4 6 3" xfId="22760"/>
    <cellStyle name="Normální 11 4 6 3 2" xfId="34141"/>
    <cellStyle name="Normální 11 4 6 3 3" xfId="45518"/>
    <cellStyle name="Normální 11 4 6 4" xfId="15134"/>
    <cellStyle name="Normální 11 4 6 5" xfId="26549"/>
    <cellStyle name="Normální 11 4 6 6" xfId="37926"/>
    <cellStyle name="Normální 11 4 7" xfId="7616"/>
    <cellStyle name="Normální 11 4 7 2" xfId="15227"/>
    <cellStyle name="Normální 11 4 7 3" xfId="26640"/>
    <cellStyle name="Normální 11 4 7 4" xfId="38017"/>
    <cellStyle name="Normální 11 4 8" xfId="19019"/>
    <cellStyle name="Normální 11 4 8 2" xfId="30410"/>
    <cellStyle name="Normální 11 4 8 3" xfId="41787"/>
    <cellStyle name="Normální 11 4 9" xfId="11404"/>
    <cellStyle name="Normální 11 40" xfId="6305"/>
    <cellStyle name="Normální 11 41" xfId="6306"/>
    <cellStyle name="Normální 11 42" xfId="6307"/>
    <cellStyle name="Normální 11 43" xfId="7564"/>
    <cellStyle name="Normální 11 43 2" xfId="11350"/>
    <cellStyle name="Normální 11 43 2 2" xfId="18966"/>
    <cellStyle name="Normální 11 43 2 3" xfId="30360"/>
    <cellStyle name="Normální 11 43 2 4" xfId="41737"/>
    <cellStyle name="Normální 11 43 3" xfId="22761"/>
    <cellStyle name="Normální 11 43 3 2" xfId="34142"/>
    <cellStyle name="Normální 11 43 3 3" xfId="45519"/>
    <cellStyle name="Normální 11 43 4" xfId="15135"/>
    <cellStyle name="Normální 11 43 5" xfId="26550"/>
    <cellStyle name="Normální 11 43 6" xfId="37927"/>
    <cellStyle name="Normální 11 44" xfId="7565"/>
    <cellStyle name="Normální 11 44 2" xfId="11351"/>
    <cellStyle name="Normální 11 44 2 2" xfId="18967"/>
    <cellStyle name="Normální 11 44 2 3" xfId="30361"/>
    <cellStyle name="Normální 11 44 2 4" xfId="41738"/>
    <cellStyle name="Normální 11 44 3" xfId="22762"/>
    <cellStyle name="Normální 11 44 3 2" xfId="34143"/>
    <cellStyle name="Normální 11 44 3 3" xfId="45520"/>
    <cellStyle name="Normální 11 44 4" xfId="15136"/>
    <cellStyle name="Normální 11 44 5" xfId="26551"/>
    <cellStyle name="Normální 11 44 6" xfId="37928"/>
    <cellStyle name="Normální 11 45" xfId="7574"/>
    <cellStyle name="Normální 11 45 2" xfId="15168"/>
    <cellStyle name="Normální 11 46" xfId="11005"/>
    <cellStyle name="Normální 11 46 2" xfId="15590"/>
    <cellStyle name="Normální 11 47" xfId="11360"/>
    <cellStyle name="Normální 11 47 2" xfId="15167"/>
    <cellStyle name="Normální 11 48" xfId="11003"/>
    <cellStyle name="Normální 11 48 2" xfId="18591"/>
    <cellStyle name="Normální 11 49" xfId="11359"/>
    <cellStyle name="Normální 11 49 2" xfId="18977"/>
    <cellStyle name="Normální 11 49 3" xfId="30368"/>
    <cellStyle name="Normální 11 49 4" xfId="41745"/>
    <cellStyle name="Normální 11 5" xfId="603"/>
    <cellStyle name="Normální 11 5 10" xfId="34411"/>
    <cellStyle name="Normální 11 5 2" xfId="6308"/>
    <cellStyle name="Normální 11 5 2 2" xfId="10970"/>
    <cellStyle name="Normální 11 5 2 2 2" xfId="18329"/>
    <cellStyle name="Normální 11 5 2 2 3" xfId="29739"/>
    <cellStyle name="Normální 11 5 2 2 4" xfId="41116"/>
    <cellStyle name="Normální 11 5 2 3" xfId="22380"/>
    <cellStyle name="Normální 11 5 2 3 2" xfId="33763"/>
    <cellStyle name="Normální 11 5 2 3 3" xfId="45140"/>
    <cellStyle name="Normální 11 5 2 4" xfId="14757"/>
    <cellStyle name="Normální 11 5 2 5" xfId="26173"/>
    <cellStyle name="Normální 11 5 2 6" xfId="37548"/>
    <cellStyle name="Normální 11 5 3" xfId="6309"/>
    <cellStyle name="Normální 11 5 3 2" xfId="10971"/>
    <cellStyle name="Normální 11 5 3 2 2" xfId="18330"/>
    <cellStyle name="Normální 11 5 3 2 3" xfId="29740"/>
    <cellStyle name="Normální 11 5 3 2 4" xfId="41117"/>
    <cellStyle name="Normální 11 5 3 3" xfId="22381"/>
    <cellStyle name="Normální 11 5 3 3 2" xfId="33764"/>
    <cellStyle name="Normální 11 5 3 3 3" xfId="45141"/>
    <cellStyle name="Normální 11 5 3 4" xfId="14758"/>
    <cellStyle name="Normální 11 5 3 5" xfId="26174"/>
    <cellStyle name="Normální 11 5 3 6" xfId="37549"/>
    <cellStyle name="Normální 11 5 4" xfId="6310"/>
    <cellStyle name="Normální 11 5 4 2" xfId="10972"/>
    <cellStyle name="Normální 11 5 4 2 2" xfId="18331"/>
    <cellStyle name="Normální 11 5 4 2 3" xfId="29741"/>
    <cellStyle name="Normální 11 5 4 2 4" xfId="41118"/>
    <cellStyle name="Normální 11 5 4 3" xfId="22382"/>
    <cellStyle name="Normální 11 5 4 3 2" xfId="33765"/>
    <cellStyle name="Normální 11 5 4 3 3" xfId="45142"/>
    <cellStyle name="Normální 11 5 4 4" xfId="14759"/>
    <cellStyle name="Normální 11 5 4 5" xfId="26175"/>
    <cellStyle name="Normální 11 5 4 6" xfId="37550"/>
    <cellStyle name="Normální 11 5 5" xfId="6311"/>
    <cellStyle name="Normální 11 5 5 2" xfId="10973"/>
    <cellStyle name="Normální 11 5 5 2 2" xfId="18611"/>
    <cellStyle name="Normální 11 5 5 2 3" xfId="30005"/>
    <cellStyle name="Normální 11 5 5 2 4" xfId="41382"/>
    <cellStyle name="Normální 11 5 5 3" xfId="22383"/>
    <cellStyle name="Normální 11 5 5 3 2" xfId="33766"/>
    <cellStyle name="Normální 11 5 5 3 3" xfId="45143"/>
    <cellStyle name="Normální 11 5 5 4" xfId="14760"/>
    <cellStyle name="Normální 11 5 5 5" xfId="26176"/>
    <cellStyle name="Normální 11 5 5 6" xfId="37551"/>
    <cellStyle name="Normální 11 5 6" xfId="7833"/>
    <cellStyle name="Normální 11 5 6 2" xfId="15185"/>
    <cellStyle name="Normální 11 5 6 3" xfId="26598"/>
    <cellStyle name="Normální 11 5 6 4" xfId="37975"/>
    <cellStyle name="Normální 11 5 7" xfId="19236"/>
    <cellStyle name="Normální 11 5 7 2" xfId="30626"/>
    <cellStyle name="Normální 11 5 7 3" xfId="42003"/>
    <cellStyle name="Normální 11 5 8" xfId="11620"/>
    <cellStyle name="Normální 11 5 9" xfId="23036"/>
    <cellStyle name="Normální 11 50" xfId="18973"/>
    <cellStyle name="Normální 11 51" xfId="22412"/>
    <cellStyle name="Normální 11 52" xfId="18975"/>
    <cellStyle name="Normální 11 53" xfId="20928"/>
    <cellStyle name="Normální 11 54" xfId="19277"/>
    <cellStyle name="Normální 11 55" xfId="19983"/>
    <cellStyle name="Normální 11 56" xfId="22771"/>
    <cellStyle name="Normální 11 57" xfId="22695"/>
    <cellStyle name="Normální 11 58" xfId="20228"/>
    <cellStyle name="Normální 11 59" xfId="20456"/>
    <cellStyle name="Normální 11 6" xfId="604"/>
    <cellStyle name="Normální 11 6 2" xfId="6312"/>
    <cellStyle name="Normální 11 6 2 2" xfId="6313"/>
    <cellStyle name="Normální 11 6 3" xfId="6314"/>
    <cellStyle name="Normální 11 60" xfId="18976"/>
    <cellStyle name="Normální 11 61" xfId="22773"/>
    <cellStyle name="Normální 11 62" xfId="19048"/>
    <cellStyle name="Normální 11 63" xfId="22770"/>
    <cellStyle name="Normální 11 64" xfId="19984"/>
    <cellStyle name="Normální 11 65" xfId="22769"/>
    <cellStyle name="Normální 11 66" xfId="20457"/>
    <cellStyle name="Normální 11 67" xfId="22775"/>
    <cellStyle name="Normální 11 68" xfId="22772"/>
    <cellStyle name="Normální 11 69" xfId="22694"/>
    <cellStyle name="Normální 11 69 2" xfId="34076"/>
    <cellStyle name="Normální 11 69 3" xfId="45453"/>
    <cellStyle name="normální 11 7" xfId="6315"/>
    <cellStyle name="normální 11 7 10" xfId="22774"/>
    <cellStyle name="normální 11 7 10 2" xfId="34150"/>
    <cellStyle name="normální 11 7 10 3" xfId="45527"/>
    <cellStyle name="normální 11 7 11" xfId="14761"/>
    <cellStyle name="normální 11 7 12" xfId="26177"/>
    <cellStyle name="normální 11 7 13" xfId="37552"/>
    <cellStyle name="Normální 11 7 2" xfId="6316"/>
    <cellStyle name="normální 11 7 3" xfId="10974"/>
    <cellStyle name="normální 11 7 3 2" xfId="15501"/>
    <cellStyle name="normální 11 7 3 3" xfId="26912"/>
    <cellStyle name="normální 11 7 3 4" xfId="38289"/>
    <cellStyle name="normální 11 7 4" xfId="11358"/>
    <cellStyle name="normální 11 7 4 2" xfId="18560"/>
    <cellStyle name="normální 11 7 4 3" xfId="29969"/>
    <cellStyle name="normální 11 7 4 4" xfId="41346"/>
    <cellStyle name="normální 11 7 5" xfId="7772"/>
    <cellStyle name="normální 11 7 5 2" xfId="15674"/>
    <cellStyle name="normální 11 7 5 3" xfId="27084"/>
    <cellStyle name="normální 11 7 5 4" xfId="38461"/>
    <cellStyle name="normální 11 7 6" xfId="7572"/>
    <cellStyle name="normální 11 7 6 2" xfId="18571"/>
    <cellStyle name="normální 11 7 6 3" xfId="29973"/>
    <cellStyle name="normální 11 7 6 4" xfId="41350"/>
    <cellStyle name="normální 11 7 7" xfId="11284"/>
    <cellStyle name="normální 11 7 7 2" xfId="22384"/>
    <cellStyle name="normální 11 7 7 3" xfId="33767"/>
    <cellStyle name="normální 11 7 7 4" xfId="45144"/>
    <cellStyle name="normální 11 7 8" xfId="22414"/>
    <cellStyle name="normální 11 7 8 2" xfId="33796"/>
    <cellStyle name="normální 11 7 8 3" xfId="45173"/>
    <cellStyle name="normální 11 7 9" xfId="18974"/>
    <cellStyle name="normální 11 7 9 2" xfId="30367"/>
    <cellStyle name="normální 11 7 9 3" xfId="41744"/>
    <cellStyle name="Normální 11 70" xfId="11362"/>
    <cellStyle name="Normální 11 71" xfId="14791"/>
    <cellStyle name="Normální 11 72" xfId="22776"/>
    <cellStyle name="Normální 11 73" xfId="22778"/>
    <cellStyle name="Normální 11 74" xfId="34153"/>
    <cellStyle name="Normální 11 75" xfId="37582"/>
    <cellStyle name="Normální 11 76" xfId="37861"/>
    <cellStyle name="Normální 11 77" xfId="45529"/>
    <cellStyle name="Normální 11 78" xfId="45533"/>
    <cellStyle name="Normální 11 79" xfId="45532"/>
    <cellStyle name="Normální 11 8" xfId="6317"/>
    <cellStyle name="Normální 11 80" xfId="45549"/>
    <cellStyle name="Normální 11 9" xfId="6318"/>
    <cellStyle name="Normální 12" xfId="374"/>
    <cellStyle name="Normální 12 10" xfId="19047"/>
    <cellStyle name="Normální 12 10 2" xfId="30438"/>
    <cellStyle name="Normální 12 10 3" xfId="41815"/>
    <cellStyle name="Normální 12 11" xfId="11432"/>
    <cellStyle name="Normální 12 12" xfId="22848"/>
    <cellStyle name="Normální 12 13" xfId="34223"/>
    <cellStyle name="Normální 12 2" xfId="605"/>
    <cellStyle name="Normální 12 2 10" xfId="34412"/>
    <cellStyle name="Normální 12 2 2" xfId="6319"/>
    <cellStyle name="Normální 12 2 2 2" xfId="10975"/>
    <cellStyle name="Normální 12 2 2 2 2" xfId="18332"/>
    <cellStyle name="Normální 12 2 2 2 3" xfId="29742"/>
    <cellStyle name="Normální 12 2 2 2 4" xfId="41119"/>
    <cellStyle name="Normální 12 2 2 3" xfId="22385"/>
    <cellStyle name="Normální 12 2 2 3 2" xfId="33768"/>
    <cellStyle name="Normální 12 2 2 3 3" xfId="45145"/>
    <cellStyle name="Normální 12 2 2 4" xfId="14762"/>
    <cellStyle name="Normální 12 2 2 5" xfId="26178"/>
    <cellStyle name="Normální 12 2 2 6" xfId="37553"/>
    <cellStyle name="Normální 12 2 3" xfId="6320"/>
    <cellStyle name="Normální 12 2 3 2" xfId="10976"/>
    <cellStyle name="Normální 12 2 3 2 2" xfId="18333"/>
    <cellStyle name="Normální 12 2 3 2 3" xfId="29743"/>
    <cellStyle name="Normální 12 2 3 2 4" xfId="41120"/>
    <cellStyle name="Normální 12 2 3 3" xfId="22386"/>
    <cellStyle name="Normální 12 2 3 3 2" xfId="33769"/>
    <cellStyle name="Normální 12 2 3 3 3" xfId="45146"/>
    <cellStyle name="Normální 12 2 3 4" xfId="14763"/>
    <cellStyle name="Normální 12 2 3 5" xfId="26179"/>
    <cellStyle name="Normální 12 2 3 6" xfId="37554"/>
    <cellStyle name="Normální 12 2 4" xfId="6321"/>
    <cellStyle name="Normální 12 2 4 2" xfId="10977"/>
    <cellStyle name="Normální 12 2 4 2 2" xfId="18334"/>
    <cellStyle name="Normální 12 2 4 2 3" xfId="29744"/>
    <cellStyle name="Normální 12 2 4 2 4" xfId="41121"/>
    <cellStyle name="Normální 12 2 4 3" xfId="22387"/>
    <cellStyle name="Normální 12 2 4 3 2" xfId="33770"/>
    <cellStyle name="Normální 12 2 4 3 3" xfId="45147"/>
    <cellStyle name="Normální 12 2 4 4" xfId="14764"/>
    <cellStyle name="Normální 12 2 4 5" xfId="26180"/>
    <cellStyle name="Normální 12 2 4 6" xfId="37555"/>
    <cellStyle name="Normální 12 2 5" xfId="6322"/>
    <cellStyle name="Normální 12 2 5 2" xfId="10978"/>
    <cellStyle name="Normální 12 2 5 2 2" xfId="18740"/>
    <cellStyle name="Normální 12 2 5 2 3" xfId="30134"/>
    <cellStyle name="Normální 12 2 5 2 4" xfId="41511"/>
    <cellStyle name="Normální 12 2 5 3" xfId="22388"/>
    <cellStyle name="Normální 12 2 5 3 2" xfId="33771"/>
    <cellStyle name="Normální 12 2 5 3 3" xfId="45148"/>
    <cellStyle name="Normální 12 2 5 4" xfId="14765"/>
    <cellStyle name="Normální 12 2 5 5" xfId="26181"/>
    <cellStyle name="Normální 12 2 5 6" xfId="37556"/>
    <cellStyle name="Normální 12 2 6" xfId="7834"/>
    <cellStyle name="Normální 12 2 6 2" xfId="15183"/>
    <cellStyle name="Normální 12 2 6 3" xfId="26596"/>
    <cellStyle name="Normální 12 2 6 4" xfId="37973"/>
    <cellStyle name="Normální 12 2 7" xfId="19237"/>
    <cellStyle name="Normální 12 2 7 2" xfId="30627"/>
    <cellStyle name="Normální 12 2 7 3" xfId="42004"/>
    <cellStyle name="Normální 12 2 8" xfId="11621"/>
    <cellStyle name="Normální 12 2 9" xfId="23037"/>
    <cellStyle name="Normální 12 3" xfId="376"/>
    <cellStyle name="Normální 12 3 2" xfId="6323"/>
    <cellStyle name="Normální 12 3 2 2" xfId="10979"/>
    <cellStyle name="Normální 12 3 2 2 2" xfId="18742"/>
    <cellStyle name="Normální 12 3 2 2 3" xfId="30136"/>
    <cellStyle name="Normální 12 3 2 2 4" xfId="41513"/>
    <cellStyle name="Normální 12 3 2 3" xfId="22389"/>
    <cellStyle name="Normální 12 3 2 3 2" xfId="33772"/>
    <cellStyle name="Normální 12 3 2 3 3" xfId="45149"/>
    <cellStyle name="Normální 12 3 2 4" xfId="14766"/>
    <cellStyle name="Normální 12 3 2 5" xfId="26182"/>
    <cellStyle name="Normální 12 3 2 6" xfId="37557"/>
    <cellStyle name="Normální 12 4" xfId="674"/>
    <cellStyle name="Normální 12 4 2" xfId="7859"/>
    <cellStyle name="Normální 12 4 2 2" xfId="18335"/>
    <cellStyle name="Normální 12 4 2 3" xfId="29745"/>
    <cellStyle name="Normální 12 4 2 4" xfId="41122"/>
    <cellStyle name="Normální 12 4 3" xfId="19262"/>
    <cellStyle name="Normální 12 4 3 2" xfId="30652"/>
    <cellStyle name="Normální 12 4 3 3" xfId="42029"/>
    <cellStyle name="Normální 12 4 4" xfId="11646"/>
    <cellStyle name="Normální 12 4 5" xfId="23062"/>
    <cellStyle name="Normální 12 4 6" xfId="34437"/>
    <cellStyle name="Normální 12 5" xfId="6324"/>
    <cellStyle name="Normální 12 5 2" xfId="10980"/>
    <cellStyle name="Normální 12 5 2 2" xfId="18336"/>
    <cellStyle name="Normální 12 5 2 3" xfId="29746"/>
    <cellStyle name="Normální 12 5 2 4" xfId="41123"/>
    <cellStyle name="Normální 12 5 3" xfId="22390"/>
    <cellStyle name="Normální 12 5 3 2" xfId="33773"/>
    <cellStyle name="Normální 12 5 3 3" xfId="45150"/>
    <cellStyle name="Normální 12 5 4" xfId="14767"/>
    <cellStyle name="Normální 12 5 5" xfId="26183"/>
    <cellStyle name="Normální 12 5 6" xfId="37558"/>
    <cellStyle name="Normální 12 6" xfId="6325"/>
    <cellStyle name="Normální 12 6 2" xfId="10981"/>
    <cellStyle name="Normální 12 6 2 2" xfId="18337"/>
    <cellStyle name="Normální 12 6 2 3" xfId="29747"/>
    <cellStyle name="Normální 12 6 2 4" xfId="41124"/>
    <cellStyle name="Normální 12 6 3" xfId="22391"/>
    <cellStyle name="Normální 12 6 3 2" xfId="33774"/>
    <cellStyle name="Normální 12 6 3 3" xfId="45151"/>
    <cellStyle name="Normální 12 6 4" xfId="14768"/>
    <cellStyle name="Normální 12 6 5" xfId="26184"/>
    <cellStyle name="Normální 12 6 6" xfId="37559"/>
    <cellStyle name="Normální 12 7" xfId="6326"/>
    <cellStyle name="Normální 12 7 2" xfId="10982"/>
    <cellStyle name="Normální 12 7 2 2" xfId="18812"/>
    <cellStyle name="Normální 12 7 2 3" xfId="30206"/>
    <cellStyle name="Normální 12 7 2 4" xfId="41583"/>
    <cellStyle name="Normální 12 7 3" xfId="22392"/>
    <cellStyle name="Normální 12 7 3 2" xfId="33775"/>
    <cellStyle name="Normální 12 7 3 3" xfId="45152"/>
    <cellStyle name="Normální 12 7 4" xfId="14769"/>
    <cellStyle name="Normální 12 7 5" xfId="26185"/>
    <cellStyle name="Normální 12 7 6" xfId="37560"/>
    <cellStyle name="Normální 12 8" xfId="7644"/>
    <cellStyle name="Normální 12 8 2" xfId="15144"/>
    <cellStyle name="Normální 12 8 3" xfId="26559"/>
    <cellStyle name="Normální 12 8 4" xfId="37936"/>
    <cellStyle name="Normální 12 9" xfId="15169"/>
    <cellStyle name="Normální 12 9 2" xfId="26582"/>
    <cellStyle name="Normální 12 9 3" xfId="37959"/>
    <cellStyle name="Normální 13" xfId="606"/>
    <cellStyle name="Normální 13 2" xfId="6327"/>
    <cellStyle name="Normální 14" xfId="671"/>
    <cellStyle name="Normální 14 10" xfId="11643"/>
    <cellStyle name="Normální 14 11" xfId="23059"/>
    <cellStyle name="Normální 14 12" xfId="34434"/>
    <cellStyle name="Normální 14 2" xfId="678"/>
    <cellStyle name="Normální 14 2 2" xfId="7861"/>
    <cellStyle name="Normální 14 2 2 2" xfId="15676"/>
    <cellStyle name="Normální 14 2 2 3" xfId="27086"/>
    <cellStyle name="Normální 14 2 2 4" xfId="38463"/>
    <cellStyle name="Normální 14 2 3" xfId="19264"/>
    <cellStyle name="Normální 14 2 3 2" xfId="30654"/>
    <cellStyle name="Normální 14 2 3 3" xfId="42031"/>
    <cellStyle name="Normální 14 2 4" xfId="11648"/>
    <cellStyle name="Normální 14 2 5" xfId="23064"/>
    <cellStyle name="Normální 14 2 6" xfId="34439"/>
    <cellStyle name="Normální 14 3" xfId="6328"/>
    <cellStyle name="Normální 14 3 2" xfId="10983"/>
    <cellStyle name="Normální 14 3 2 2" xfId="18338"/>
    <cellStyle name="Normální 14 3 2 3" xfId="29748"/>
    <cellStyle name="Normální 14 3 2 4" xfId="41125"/>
    <cellStyle name="Normální 14 3 3" xfId="22393"/>
    <cellStyle name="Normální 14 3 3 2" xfId="33776"/>
    <cellStyle name="Normální 14 3 3 3" xfId="45153"/>
    <cellStyle name="Normální 14 3 4" xfId="14770"/>
    <cellStyle name="Normální 14 3 5" xfId="26186"/>
    <cellStyle name="Normální 14 3 6" xfId="37561"/>
    <cellStyle name="Normální 14 4" xfId="6329"/>
    <cellStyle name="Normální 14 4 2" xfId="10984"/>
    <cellStyle name="Normální 14 4 2 2" xfId="18339"/>
    <cellStyle name="Normální 14 4 2 3" xfId="29749"/>
    <cellStyle name="Normální 14 4 2 4" xfId="41126"/>
    <cellStyle name="Normální 14 4 3" xfId="22394"/>
    <cellStyle name="Normální 14 4 3 2" xfId="33777"/>
    <cellStyle name="Normální 14 4 3 3" xfId="45154"/>
    <cellStyle name="Normální 14 4 4" xfId="14771"/>
    <cellStyle name="Normální 14 4 5" xfId="26187"/>
    <cellStyle name="Normální 14 4 6" xfId="37562"/>
    <cellStyle name="Normální 14 5" xfId="6330"/>
    <cellStyle name="Normální 14 5 2" xfId="10985"/>
    <cellStyle name="Normální 14 5 2 2" xfId="18901"/>
    <cellStyle name="Normální 14 5 2 3" xfId="30295"/>
    <cellStyle name="Normální 14 5 2 4" xfId="41672"/>
    <cellStyle name="Normální 14 5 3" xfId="22395"/>
    <cellStyle name="Normální 14 5 3 2" xfId="33778"/>
    <cellStyle name="Normální 14 5 3 3" xfId="45155"/>
    <cellStyle name="Normální 14 5 4" xfId="14772"/>
    <cellStyle name="Normální 14 5 5" xfId="26188"/>
    <cellStyle name="Normální 14 5 6" xfId="37563"/>
    <cellStyle name="Normální 14 6" xfId="7499"/>
    <cellStyle name="Normální 14 6 2" xfId="11285"/>
    <cellStyle name="Normální 14 6 2 2" xfId="22696"/>
    <cellStyle name="Normální 14 6 2 3" xfId="34077"/>
    <cellStyle name="Normální 14 6 2 4" xfId="45454"/>
    <cellStyle name="Normální 14 6 3" xfId="15070"/>
    <cellStyle name="Normální 14 6 4" xfId="26485"/>
    <cellStyle name="Normální 14 6 5" xfId="37862"/>
    <cellStyle name="Normální 14 7" xfId="7856"/>
    <cellStyle name="Normální 14 7 2" xfId="15146"/>
    <cellStyle name="Normální 14 7 3" xfId="26561"/>
    <cellStyle name="Normální 14 7 4" xfId="37938"/>
    <cellStyle name="Normální 14 8" xfId="18584"/>
    <cellStyle name="Normální 14 8 2" xfId="29979"/>
    <cellStyle name="Normální 14 8 3" xfId="41356"/>
    <cellStyle name="Normální 14 9" xfId="19259"/>
    <cellStyle name="Normální 14 9 2" xfId="30649"/>
    <cellStyle name="Normální 14 9 3" xfId="42026"/>
    <cellStyle name="Normální 15" xfId="673"/>
    <cellStyle name="Normální 15 2" xfId="6331"/>
    <cellStyle name="Normální 15 2 2" xfId="6332"/>
    <cellStyle name="Normální 15 2 2 2" xfId="6333"/>
    <cellStyle name="Normální 15 2 2 3" xfId="18559"/>
    <cellStyle name="Normální 15 2 2 3 2" xfId="45534"/>
    <cellStyle name="Normální 15 3" xfId="7858"/>
    <cellStyle name="Normální 15 3 2" xfId="19261"/>
    <cellStyle name="Normální 15 3 3" xfId="30651"/>
    <cellStyle name="Normální 15 3 4" xfId="42028"/>
    <cellStyle name="Normální 15 4" xfId="11645"/>
    <cellStyle name="Normální 15 5" xfId="23061"/>
    <cellStyle name="Normální 15 6" xfId="34436"/>
    <cellStyle name="normální 16" xfId="6334"/>
    <cellStyle name="normální 16 2" xfId="6335"/>
    <cellStyle name="normální 16 2 2" xfId="10987"/>
    <cellStyle name="normální 16 2 2 2" xfId="18340"/>
    <cellStyle name="normální 16 2 2 3" xfId="29750"/>
    <cellStyle name="normální 16 2 2 4" xfId="41127"/>
    <cellStyle name="normální 16 2 3" xfId="22397"/>
    <cellStyle name="normální 16 2 3 2" xfId="33780"/>
    <cellStyle name="normální 16 2 3 3" xfId="45157"/>
    <cellStyle name="normální 16 2 4" xfId="14774"/>
    <cellStyle name="normální 16 2 5" xfId="26190"/>
    <cellStyle name="normální 16 2 6" xfId="37565"/>
    <cellStyle name="normální 16 3" xfId="6336"/>
    <cellStyle name="normální 16 3 2" xfId="10988"/>
    <cellStyle name="normální 16 3 2 2" xfId="18341"/>
    <cellStyle name="normální 16 3 2 3" xfId="29751"/>
    <cellStyle name="normální 16 3 2 4" xfId="41128"/>
    <cellStyle name="normální 16 3 3" xfId="22398"/>
    <cellStyle name="normální 16 3 3 2" xfId="33781"/>
    <cellStyle name="normální 16 3 3 3" xfId="45158"/>
    <cellStyle name="normální 16 3 4" xfId="14775"/>
    <cellStyle name="normální 16 3 5" xfId="26191"/>
    <cellStyle name="normální 16 3 6" xfId="37566"/>
    <cellStyle name="normální 16 4" xfId="6337"/>
    <cellStyle name="normální 16 4 2" xfId="10989"/>
    <cellStyle name="normální 16 4 2 2" xfId="18342"/>
    <cellStyle name="normální 16 4 2 3" xfId="29752"/>
    <cellStyle name="normální 16 4 2 4" xfId="41129"/>
    <cellStyle name="normální 16 4 3" xfId="22399"/>
    <cellStyle name="normální 16 4 3 2" xfId="33782"/>
    <cellStyle name="normální 16 4 3 3" xfId="45159"/>
    <cellStyle name="normální 16 4 4" xfId="14776"/>
    <cellStyle name="normální 16 4 5" xfId="26192"/>
    <cellStyle name="normální 16 4 6" xfId="37567"/>
    <cellStyle name="normální 16 5" xfId="10986"/>
    <cellStyle name="normální 16 5 2" xfId="15596"/>
    <cellStyle name="normální 16 5 3" xfId="27006"/>
    <cellStyle name="normální 16 5 4" xfId="38383"/>
    <cellStyle name="normální 16 6" xfId="22396"/>
    <cellStyle name="normální 16 6 2" xfId="33779"/>
    <cellStyle name="normální 16 6 3" xfId="45156"/>
    <cellStyle name="normální 16 7" xfId="14773"/>
    <cellStyle name="normální 16 8" xfId="26189"/>
    <cellStyle name="normální 16 9" xfId="37564"/>
    <cellStyle name="normální 17" xfId="6338"/>
    <cellStyle name="normální 17 2" xfId="6339"/>
    <cellStyle name="normální 17 2 2" xfId="10991"/>
    <cellStyle name="normální 17 2 2 2" xfId="18343"/>
    <cellStyle name="normální 17 2 2 3" xfId="29753"/>
    <cellStyle name="normální 17 2 2 4" xfId="41130"/>
    <cellStyle name="normální 17 2 3" xfId="22401"/>
    <cellStyle name="normální 17 2 3 2" xfId="33784"/>
    <cellStyle name="normální 17 2 3 3" xfId="45161"/>
    <cellStyle name="normální 17 2 4" xfId="14778"/>
    <cellStyle name="normální 17 2 5" xfId="26194"/>
    <cellStyle name="normální 17 2 6" xfId="37569"/>
    <cellStyle name="normální 17 3" xfId="6340"/>
    <cellStyle name="normální 17 3 2" xfId="10992"/>
    <cellStyle name="normální 17 3 2 2" xfId="18344"/>
    <cellStyle name="normální 17 3 2 3" xfId="29754"/>
    <cellStyle name="normální 17 3 2 4" xfId="41131"/>
    <cellStyle name="normální 17 3 3" xfId="22402"/>
    <cellStyle name="normální 17 3 3 2" xfId="33785"/>
    <cellStyle name="normální 17 3 3 3" xfId="45162"/>
    <cellStyle name="normální 17 3 4" xfId="14779"/>
    <cellStyle name="normální 17 3 5" xfId="26195"/>
    <cellStyle name="normální 17 3 6" xfId="37570"/>
    <cellStyle name="normální 17 4" xfId="6341"/>
    <cellStyle name="normální 17 4 2" xfId="10993"/>
    <cellStyle name="normální 17 4 2 2" xfId="18345"/>
    <cellStyle name="normální 17 4 2 3" xfId="29755"/>
    <cellStyle name="normální 17 4 2 4" xfId="41132"/>
    <cellStyle name="normální 17 4 3" xfId="22403"/>
    <cellStyle name="normální 17 4 3 2" xfId="33786"/>
    <cellStyle name="normální 17 4 3 3" xfId="45163"/>
    <cellStyle name="normální 17 4 4" xfId="14780"/>
    <cellStyle name="normální 17 4 5" xfId="26196"/>
    <cellStyle name="normální 17 4 6" xfId="37571"/>
    <cellStyle name="normální 17 5" xfId="10990"/>
    <cellStyle name="normální 17 5 2" xfId="15522"/>
    <cellStyle name="normální 17 5 3" xfId="26933"/>
    <cellStyle name="normální 17 5 4" xfId="38310"/>
    <cellStyle name="normální 17 6" xfId="22400"/>
    <cellStyle name="normální 17 6 2" xfId="33783"/>
    <cellStyle name="normální 17 6 3" xfId="45160"/>
    <cellStyle name="normální 17 7" xfId="14777"/>
    <cellStyle name="normální 17 8" xfId="26193"/>
    <cellStyle name="normální 17 9" xfId="37568"/>
    <cellStyle name="normální 18" xfId="6342"/>
    <cellStyle name="normální 18 2" xfId="6343"/>
    <cellStyle name="normální 18 2 2" xfId="10995"/>
    <cellStyle name="normální 18 2 2 2" xfId="18346"/>
    <cellStyle name="normální 18 2 2 3" xfId="29756"/>
    <cellStyle name="normální 18 2 2 4" xfId="41133"/>
    <cellStyle name="normální 18 2 3" xfId="22405"/>
    <cellStyle name="normální 18 2 3 2" xfId="33788"/>
    <cellStyle name="normální 18 2 3 3" xfId="45165"/>
    <cellStyle name="normální 18 2 4" xfId="14782"/>
    <cellStyle name="normální 18 2 5" xfId="26198"/>
    <cellStyle name="normální 18 2 6" xfId="37573"/>
    <cellStyle name="normální 18 3" xfId="6344"/>
    <cellStyle name="normální 18 3 2" xfId="10996"/>
    <cellStyle name="normální 18 3 2 2" xfId="18347"/>
    <cellStyle name="normální 18 3 2 3" xfId="29757"/>
    <cellStyle name="normální 18 3 2 4" xfId="41134"/>
    <cellStyle name="normální 18 3 3" xfId="22406"/>
    <cellStyle name="normální 18 3 3 2" xfId="33789"/>
    <cellStyle name="normální 18 3 3 3" xfId="45166"/>
    <cellStyle name="normální 18 3 4" xfId="14783"/>
    <cellStyle name="normální 18 3 5" xfId="26199"/>
    <cellStyle name="normální 18 3 6" xfId="37574"/>
    <cellStyle name="normální 18 4" xfId="6345"/>
    <cellStyle name="normální 18 4 2" xfId="10997"/>
    <cellStyle name="normální 18 4 2 2" xfId="18348"/>
    <cellStyle name="normální 18 4 2 3" xfId="29758"/>
    <cellStyle name="normální 18 4 2 4" xfId="41135"/>
    <cellStyle name="normální 18 4 3" xfId="22407"/>
    <cellStyle name="normální 18 4 3 2" xfId="33790"/>
    <cellStyle name="normální 18 4 3 3" xfId="45167"/>
    <cellStyle name="normální 18 4 4" xfId="14784"/>
    <cellStyle name="normální 18 4 5" xfId="26200"/>
    <cellStyle name="normální 18 4 6" xfId="37575"/>
    <cellStyle name="normální 18 5" xfId="10994"/>
    <cellStyle name="normální 18 5 2" xfId="15571"/>
    <cellStyle name="normální 18 5 3" xfId="26982"/>
    <cellStyle name="normální 18 5 4" xfId="38359"/>
    <cellStyle name="normální 18 6" xfId="22404"/>
    <cellStyle name="normální 18 6 2" xfId="33787"/>
    <cellStyle name="normální 18 6 3" xfId="45164"/>
    <cellStyle name="normální 18 7" xfId="14781"/>
    <cellStyle name="normální 18 8" xfId="26197"/>
    <cellStyle name="normální 18 9" xfId="37572"/>
    <cellStyle name="normální 19" xfId="6346"/>
    <cellStyle name="normální 19 2" xfId="6347"/>
    <cellStyle name="normální 19 2 2" xfId="10999"/>
    <cellStyle name="normální 19 2 2 2" xfId="18349"/>
    <cellStyle name="normální 19 2 2 3" xfId="29759"/>
    <cellStyle name="normální 19 2 2 4" xfId="41136"/>
    <cellStyle name="normální 19 2 3" xfId="22409"/>
    <cellStyle name="normální 19 2 3 2" xfId="33792"/>
    <cellStyle name="normální 19 2 3 3" xfId="45169"/>
    <cellStyle name="normální 19 2 4" xfId="14786"/>
    <cellStyle name="normální 19 2 5" xfId="26202"/>
    <cellStyle name="normální 19 2 6" xfId="37577"/>
    <cellStyle name="normální 19 3" xfId="6348"/>
    <cellStyle name="normální 19 3 2" xfId="11000"/>
    <cellStyle name="normální 19 3 2 2" xfId="18350"/>
    <cellStyle name="normální 19 3 2 3" xfId="29760"/>
    <cellStyle name="normální 19 3 2 4" xfId="41137"/>
    <cellStyle name="normální 19 3 3" xfId="22410"/>
    <cellStyle name="normální 19 3 3 2" xfId="33793"/>
    <cellStyle name="normální 19 3 3 3" xfId="45170"/>
    <cellStyle name="normální 19 3 4" xfId="14787"/>
    <cellStyle name="normální 19 3 5" xfId="26203"/>
    <cellStyle name="normální 19 3 6" xfId="37578"/>
    <cellStyle name="normální 19 4" xfId="6349"/>
    <cellStyle name="normální 19 4 2" xfId="11001"/>
    <cellStyle name="normální 19 4 2 2" xfId="18351"/>
    <cellStyle name="normální 19 4 2 3" xfId="29761"/>
    <cellStyle name="normální 19 4 2 4" xfId="41138"/>
    <cellStyle name="normální 19 4 3" xfId="22411"/>
    <cellStyle name="normální 19 4 3 2" xfId="33794"/>
    <cellStyle name="normální 19 4 3 3" xfId="45171"/>
    <cellStyle name="normální 19 4 4" xfId="14788"/>
    <cellStyle name="normální 19 4 5" xfId="26204"/>
    <cellStyle name="normální 19 4 6" xfId="37579"/>
    <cellStyle name="normální 19 5" xfId="10998"/>
    <cellStyle name="normální 19 5 2" xfId="15763"/>
    <cellStyle name="normální 19 5 3" xfId="27173"/>
    <cellStyle name="normální 19 5 4" xfId="38550"/>
    <cellStyle name="normální 19 6" xfId="22408"/>
    <cellStyle name="normální 19 6 2" xfId="33791"/>
    <cellStyle name="normální 19 6 3" xfId="45168"/>
    <cellStyle name="normální 19 7" xfId="14785"/>
    <cellStyle name="normální 19 8" xfId="26201"/>
    <cellStyle name="normální 19 9" xfId="37576"/>
    <cellStyle name="Normální 2" xfId="56"/>
    <cellStyle name="Normální 2 2" xfId="57"/>
    <cellStyle name="Normální 2 2 2" xfId="114"/>
    <cellStyle name="Normální 2 2 2 2" xfId="168"/>
    <cellStyle name="Normální 2 2 2 3" xfId="607"/>
    <cellStyle name="Normální 2 2 3" xfId="169"/>
    <cellStyle name="Normální 2 2 3 2" xfId="170"/>
    <cellStyle name="Normální 2 2 4" xfId="171"/>
    <cellStyle name="Normální 2 3" xfId="95"/>
    <cellStyle name="Normální 2 3 10" xfId="6350"/>
    <cellStyle name="Normální 2 3 11" xfId="6351"/>
    <cellStyle name="Normální 2 3 12" xfId="6352"/>
    <cellStyle name="Normální 2 3 2" xfId="115"/>
    <cellStyle name="Normální 2 3 3" xfId="172"/>
    <cellStyle name="Normální 2 3 4" xfId="173"/>
    <cellStyle name="Normální 2 3 5" xfId="608"/>
    <cellStyle name="Normální 2 3 6" xfId="6353"/>
    <cellStyle name="Normální 2 3 7" xfId="6354"/>
    <cellStyle name="Normální 2 3 8" xfId="6355"/>
    <cellStyle name="Normální 2 3 9" xfId="6356"/>
    <cellStyle name="Normální 2 4" xfId="174"/>
    <cellStyle name="Normální 2 4 2" xfId="175"/>
    <cellStyle name="Normální 2 5" xfId="176"/>
    <cellStyle name="Normální 2 6" xfId="6357"/>
    <cellStyle name="Normální 2 7" xfId="6358"/>
    <cellStyle name="Normální 2 7 2" xfId="6359"/>
    <cellStyle name="Normální 20" xfId="6360"/>
    <cellStyle name="Normální 20 2" xfId="11002"/>
    <cellStyle name="Normální 20 2 2" xfId="18757"/>
    <cellStyle name="Normální 20 2 3" xfId="30151"/>
    <cellStyle name="Normální 20 2 4" xfId="41528"/>
    <cellStyle name="Normální 20 3" xfId="22413"/>
    <cellStyle name="Normální 20 3 2" xfId="33795"/>
    <cellStyle name="Normální 20 3 3" xfId="45172"/>
    <cellStyle name="Normální 20 4" xfId="14789"/>
    <cellStyle name="Normální 20 5" xfId="26205"/>
    <cellStyle name="Normální 20 6" xfId="37580"/>
    <cellStyle name="Normální 21" xfId="7571"/>
    <cellStyle name="Normální 21 2" xfId="11357"/>
    <cellStyle name="Normální 21 2 2" xfId="22768"/>
    <cellStyle name="Normální 21 2 3" xfId="34149"/>
    <cellStyle name="Normální 21 2 4" xfId="45526"/>
    <cellStyle name="Normální 21 3" xfId="15142"/>
    <cellStyle name="Normální 21 4" xfId="26557"/>
    <cellStyle name="Normální 21 5" xfId="37934"/>
    <cellStyle name="Normální 22" xfId="15143"/>
    <cellStyle name="Normální 22 2" xfId="26558"/>
    <cellStyle name="Normální 22 3" xfId="37935"/>
    <cellStyle name="Normální 23" xfId="15147"/>
    <cellStyle name="Normální 23 2" xfId="26562"/>
    <cellStyle name="Normální 23 3" xfId="37939"/>
    <cellStyle name="Normální 24" xfId="15148"/>
    <cellStyle name="Normální 24 2" xfId="26563"/>
    <cellStyle name="Normální 24 3" xfId="37940"/>
    <cellStyle name="Normální 25" xfId="45528"/>
    <cellStyle name="Normální 3" xfId="58"/>
    <cellStyle name="Normální 3 2" xfId="94"/>
    <cellStyle name="Normální 3 2 10" xfId="6361"/>
    <cellStyle name="Normální 3 2 10 2" xfId="6362"/>
    <cellStyle name="Normální 3 2 11" xfId="6363"/>
    <cellStyle name="Normální 3 2 11 2" xfId="6364"/>
    <cellStyle name="Normální 3 2 12" xfId="6365"/>
    <cellStyle name="Normální 3 2 12 2" xfId="6366"/>
    <cellStyle name="Normální 3 2 2" xfId="116"/>
    <cellStyle name="Normální 3 2 3" xfId="166"/>
    <cellStyle name="Normální 3 2 3 10" xfId="6367"/>
    <cellStyle name="Normální 3 2 3 10 2" xfId="675"/>
    <cellStyle name="Normální 3 2 3 11" xfId="6368"/>
    <cellStyle name="Normální 3 2 3 11 2" xfId="6369"/>
    <cellStyle name="Normální 3 2 3 12" xfId="6370"/>
    <cellStyle name="Normální 3 2 3 12 2" xfId="6371"/>
    <cellStyle name="Normální 3 2 3 13" xfId="6372"/>
    <cellStyle name="Normální 3 2 3 2" xfId="239"/>
    <cellStyle name="Normální 3 2 3 2 10" xfId="6373"/>
    <cellStyle name="Normální 3 2 3 2 2" xfId="6374"/>
    <cellStyle name="Normální 3 2 3 2 2 2" xfId="6375"/>
    <cellStyle name="Normální 3 2 3 2 3" xfId="6376"/>
    <cellStyle name="Normální 3 2 3 2 3 2" xfId="6377"/>
    <cellStyle name="Normální 3 2 3 2 4" xfId="6378"/>
    <cellStyle name="Normální 3 2 3 2 4 2" xfId="6379"/>
    <cellStyle name="Normální 3 2 3 2 5" xfId="6380"/>
    <cellStyle name="Normální 3 2 3 2 5 2" xfId="6381"/>
    <cellStyle name="Normální 3 2 3 2 6" xfId="6382"/>
    <cellStyle name="Normální 3 2 3 2 6 2" xfId="6383"/>
    <cellStyle name="Normální 3 2 3 2 7" xfId="6384"/>
    <cellStyle name="Normální 3 2 3 2 7 2" xfId="6385"/>
    <cellStyle name="Normální 3 2 3 2 8" xfId="6386"/>
    <cellStyle name="Normální 3 2 3 2 8 2" xfId="6387"/>
    <cellStyle name="Normální 3 2 3 2 9" xfId="6388"/>
    <cellStyle name="Normální 3 2 3 2 9 2" xfId="6389"/>
    <cellStyle name="Normální 3 2 3 3" xfId="268"/>
    <cellStyle name="Normální 3 2 3 3 10" xfId="6390"/>
    <cellStyle name="Normální 3 2 3 3 2" xfId="6391"/>
    <cellStyle name="Normální 3 2 3 3 2 2" xfId="6392"/>
    <cellStyle name="Normální 3 2 3 3 3" xfId="6393"/>
    <cellStyle name="Normální 3 2 3 3 3 2" xfId="6394"/>
    <cellStyle name="Normální 3 2 3 3 4" xfId="6395"/>
    <cellStyle name="Normální 3 2 3 3 4 2" xfId="6396"/>
    <cellStyle name="Normální 3 2 3 3 5" xfId="6397"/>
    <cellStyle name="Normální 3 2 3 3 5 2" xfId="6398"/>
    <cellStyle name="Normální 3 2 3 3 6" xfId="6399"/>
    <cellStyle name="Normální 3 2 3 3 6 2" xfId="6400"/>
    <cellStyle name="Normální 3 2 3 3 7" xfId="6401"/>
    <cellStyle name="Normální 3 2 3 3 7 2" xfId="6402"/>
    <cellStyle name="Normální 3 2 3 3 8" xfId="6403"/>
    <cellStyle name="Normální 3 2 3 3 8 2" xfId="6404"/>
    <cellStyle name="Normální 3 2 3 3 9" xfId="6405"/>
    <cellStyle name="Normální 3 2 3 3 9 2" xfId="6406"/>
    <cellStyle name="Normální 3 2 3 4" xfId="609"/>
    <cellStyle name="Normální 3 2 3 4 10" xfId="6407"/>
    <cellStyle name="Normální 3 2 3 4 2" xfId="6408"/>
    <cellStyle name="Normální 3 2 3 4 2 2" xfId="6409"/>
    <cellStyle name="Normální 3 2 3 4 3" xfId="6410"/>
    <cellStyle name="Normální 3 2 3 4 3 2" xfId="6411"/>
    <cellStyle name="Normální 3 2 3 4 4" xfId="6412"/>
    <cellStyle name="Normální 3 2 3 4 4 2" xfId="6413"/>
    <cellStyle name="Normální 3 2 3 4 5" xfId="6414"/>
    <cellStyle name="Normální 3 2 3 4 5 2" xfId="6415"/>
    <cellStyle name="Normální 3 2 3 4 6" xfId="6416"/>
    <cellStyle name="Normální 3 2 3 4 6 2" xfId="6417"/>
    <cellStyle name="Normální 3 2 3 4 7" xfId="6418"/>
    <cellStyle name="Normální 3 2 3 4 7 2" xfId="6419"/>
    <cellStyle name="Normální 3 2 3 4 8" xfId="6420"/>
    <cellStyle name="Normální 3 2 3 4 8 2" xfId="6421"/>
    <cellStyle name="Normální 3 2 3 4 9" xfId="6422"/>
    <cellStyle name="Normální 3 2 3 4 9 2" xfId="6423"/>
    <cellStyle name="Normální 3 2 3 5" xfId="6424"/>
    <cellStyle name="Normální 3 2 3 5 2" xfId="6425"/>
    <cellStyle name="Normální 3 2 3 6" xfId="6426"/>
    <cellStyle name="Normální 3 2 3 6 2" xfId="6427"/>
    <cellStyle name="Normální 3 2 3 7" xfId="6428"/>
    <cellStyle name="Normální 3 2 3 7 2" xfId="6429"/>
    <cellStyle name="Normální 3 2 3 8" xfId="6430"/>
    <cellStyle name="Normální 3 2 3 8 2" xfId="6431"/>
    <cellStyle name="Normální 3 2 3 9" xfId="6432"/>
    <cellStyle name="Normální 3 2 3 9 2" xfId="6433"/>
    <cellStyle name="Normální 3 2 4" xfId="177"/>
    <cellStyle name="Normální 3 2 5" xfId="238"/>
    <cellStyle name="Normální 3 2 5 10" xfId="6434"/>
    <cellStyle name="Normální 3 2 5 2" xfId="610"/>
    <cellStyle name="Normální 3 2 5 2 10" xfId="6435"/>
    <cellStyle name="Normální 3 2 5 2 2" xfId="6436"/>
    <cellStyle name="Normální 3 2 5 2 2 2" xfId="6437"/>
    <cellStyle name="Normální 3 2 5 2 3" xfId="6438"/>
    <cellStyle name="Normální 3 2 5 2 3 2" xfId="6439"/>
    <cellStyle name="Normální 3 2 5 2 4" xfId="6440"/>
    <cellStyle name="Normální 3 2 5 2 4 2" xfId="6441"/>
    <cellStyle name="Normální 3 2 5 2 5" xfId="6442"/>
    <cellStyle name="Normální 3 2 5 2 5 2" xfId="6443"/>
    <cellStyle name="Normální 3 2 5 2 6" xfId="6444"/>
    <cellStyle name="Normální 3 2 5 2 6 2" xfId="6445"/>
    <cellStyle name="Normální 3 2 5 2 7" xfId="6446"/>
    <cellStyle name="Normální 3 2 5 2 7 2" xfId="6447"/>
    <cellStyle name="Normální 3 2 5 2 8" xfId="6448"/>
    <cellStyle name="Normální 3 2 5 2 8 2" xfId="6449"/>
    <cellStyle name="Normální 3 2 5 2 9" xfId="6450"/>
    <cellStyle name="Normální 3 2 5 2 9 2" xfId="6451"/>
    <cellStyle name="Normální 3 2 5 3" xfId="6452"/>
    <cellStyle name="Normální 3 2 5 3 2" xfId="6453"/>
    <cellStyle name="Normální 3 2 5 4" xfId="6454"/>
    <cellStyle name="Normální 3 2 5 4 2" xfId="6455"/>
    <cellStyle name="Normální 3 2 5 5" xfId="6456"/>
    <cellStyle name="Normální 3 2 5 5 2" xfId="6457"/>
    <cellStyle name="Normální 3 2 5 6" xfId="6458"/>
    <cellStyle name="Normální 3 2 5 6 2" xfId="6459"/>
    <cellStyle name="Normální 3 2 5 7" xfId="6460"/>
    <cellStyle name="Normální 3 2 5 7 2" xfId="6461"/>
    <cellStyle name="Normální 3 2 5 8" xfId="6462"/>
    <cellStyle name="Normální 3 2 5 8 2" xfId="6463"/>
    <cellStyle name="Normální 3 2 5 9" xfId="6464"/>
    <cellStyle name="Normální 3 2 5 9 2" xfId="6465"/>
    <cellStyle name="Normální 3 2 6" xfId="6466"/>
    <cellStyle name="Normální 3 2 6 2" xfId="6467"/>
    <cellStyle name="Normální 3 2 7" xfId="6468"/>
    <cellStyle name="Normální 3 2 7 2" xfId="6469"/>
    <cellStyle name="Normální 3 2 8" xfId="6470"/>
    <cellStyle name="Normální 3 2 8 2" xfId="6471"/>
    <cellStyle name="Normální 3 2 9" xfId="6472"/>
    <cellStyle name="Normální 3 2 9 2" xfId="6473"/>
    <cellStyle name="Normální 3 3" xfId="178"/>
    <cellStyle name="Normální 3 3 2" xfId="179"/>
    <cellStyle name="Normální 3 4" xfId="180"/>
    <cellStyle name="Normální 4" xfId="59"/>
    <cellStyle name="Normální 4 10" xfId="6474"/>
    <cellStyle name="Normální 4 10 2" xfId="6475"/>
    <cellStyle name="Normální 4 11" xfId="6476"/>
    <cellStyle name="Normální 4 11 2" xfId="6477"/>
    <cellStyle name="Normální 4 12" xfId="6478"/>
    <cellStyle name="Normální 4 12 2" xfId="6479"/>
    <cellStyle name="Normální 4 13" xfId="6480"/>
    <cellStyle name="Normální 4 13 2" xfId="6481"/>
    <cellStyle name="Normální 4 14" xfId="6482"/>
    <cellStyle name="Normální 4 2" xfId="117"/>
    <cellStyle name="Normální 4 2 10" xfId="6483"/>
    <cellStyle name="Normální 4 2 10 2" xfId="6484"/>
    <cellStyle name="Normální 4 2 11" xfId="6485"/>
    <cellStyle name="Normální 4 2 11 2" xfId="6486"/>
    <cellStyle name="Normální 4 2 12" xfId="6487"/>
    <cellStyle name="Normální 4 2 12 2" xfId="6488"/>
    <cellStyle name="Normální 4 2 13" xfId="6489"/>
    <cellStyle name="Normální 4 2 2" xfId="241"/>
    <cellStyle name="Normální 4 2 2 10" xfId="6490"/>
    <cellStyle name="Normální 4 2 2 2" xfId="6491"/>
    <cellStyle name="Normální 4 2 2 2 2" xfId="6492"/>
    <cellStyle name="Normální 4 2 2 3" xfId="6493"/>
    <cellStyle name="Normální 4 2 2 3 2" xfId="6494"/>
    <cellStyle name="Normální 4 2 2 4" xfId="6495"/>
    <cellStyle name="Normální 4 2 2 4 2" xfId="6496"/>
    <cellStyle name="Normální 4 2 2 5" xfId="6497"/>
    <cellStyle name="Normální 4 2 2 5 2" xfId="6498"/>
    <cellStyle name="Normální 4 2 2 6" xfId="6499"/>
    <cellStyle name="Normální 4 2 2 6 2" xfId="6500"/>
    <cellStyle name="Normální 4 2 2 7" xfId="6501"/>
    <cellStyle name="Normální 4 2 2 7 2" xfId="6502"/>
    <cellStyle name="Normální 4 2 2 8" xfId="6503"/>
    <cellStyle name="Normální 4 2 2 8 2" xfId="6504"/>
    <cellStyle name="Normální 4 2 2 9" xfId="6505"/>
    <cellStyle name="Normální 4 2 2 9 2" xfId="6506"/>
    <cellStyle name="Normální 4 2 3" xfId="270"/>
    <cellStyle name="Normální 4 2 3 10" xfId="6507"/>
    <cellStyle name="Normální 4 2 3 2" xfId="6508"/>
    <cellStyle name="Normální 4 2 3 2 2" xfId="6509"/>
    <cellStyle name="Normální 4 2 3 3" xfId="6510"/>
    <cellStyle name="Normální 4 2 3 3 2" xfId="6511"/>
    <cellStyle name="Normální 4 2 3 4" xfId="6512"/>
    <cellStyle name="Normální 4 2 3 4 2" xfId="6513"/>
    <cellStyle name="Normální 4 2 3 5" xfId="6514"/>
    <cellStyle name="Normální 4 2 3 5 2" xfId="6515"/>
    <cellStyle name="Normální 4 2 3 6" xfId="6516"/>
    <cellStyle name="Normální 4 2 3 6 2" xfId="6517"/>
    <cellStyle name="Normální 4 2 3 7" xfId="6518"/>
    <cellStyle name="Normální 4 2 3 7 2" xfId="6519"/>
    <cellStyle name="Normální 4 2 3 8" xfId="6520"/>
    <cellStyle name="Normální 4 2 3 8 2" xfId="6521"/>
    <cellStyle name="Normální 4 2 3 9" xfId="6522"/>
    <cellStyle name="Normální 4 2 3 9 2" xfId="6523"/>
    <cellStyle name="Normální 4 2 4" xfId="611"/>
    <cellStyle name="Normální 4 2 4 10" xfId="6524"/>
    <cellStyle name="Normální 4 2 4 2" xfId="6525"/>
    <cellStyle name="Normální 4 2 4 2 2" xfId="6526"/>
    <cellStyle name="Normální 4 2 4 3" xfId="6527"/>
    <cellStyle name="Normální 4 2 4 3 2" xfId="6528"/>
    <cellStyle name="Normální 4 2 4 4" xfId="6529"/>
    <cellStyle name="Normální 4 2 4 4 2" xfId="6530"/>
    <cellStyle name="Normální 4 2 4 5" xfId="6531"/>
    <cellStyle name="Normální 4 2 4 5 2" xfId="6532"/>
    <cellStyle name="Normální 4 2 4 6" xfId="6533"/>
    <cellStyle name="Normální 4 2 4 6 2" xfId="6534"/>
    <cellStyle name="Normální 4 2 4 7" xfId="6535"/>
    <cellStyle name="Normální 4 2 4 7 2" xfId="6536"/>
    <cellStyle name="Normální 4 2 4 8" xfId="6537"/>
    <cellStyle name="Normální 4 2 4 8 2" xfId="6538"/>
    <cellStyle name="Normální 4 2 4 9" xfId="6539"/>
    <cellStyle name="Normální 4 2 4 9 2" xfId="6540"/>
    <cellStyle name="Normální 4 2 5" xfId="6541"/>
    <cellStyle name="Normální 4 2 5 2" xfId="6542"/>
    <cellStyle name="Normální 4 2 6" xfId="6543"/>
    <cellStyle name="Normální 4 2 6 2" xfId="6544"/>
    <cellStyle name="Normální 4 2 7" xfId="6545"/>
    <cellStyle name="Normální 4 2 7 2" xfId="6546"/>
    <cellStyle name="Normální 4 2 8" xfId="6547"/>
    <cellStyle name="Normální 4 2 8 2" xfId="6548"/>
    <cellStyle name="Normální 4 2 9" xfId="6549"/>
    <cellStyle name="Normální 4 2 9 2" xfId="6550"/>
    <cellStyle name="Normální 4 3" xfId="240"/>
    <cellStyle name="Normální 4 3 10" xfId="6551"/>
    <cellStyle name="Normální 4 3 2" xfId="6552"/>
    <cellStyle name="Normální 4 3 2 2" xfId="6553"/>
    <cellStyle name="Normální 4 3 3" xfId="6554"/>
    <cellStyle name="Normální 4 3 3 2" xfId="6555"/>
    <cellStyle name="Normální 4 3 4" xfId="6556"/>
    <cellStyle name="Normální 4 3 4 2" xfId="6557"/>
    <cellStyle name="Normální 4 3 5" xfId="6558"/>
    <cellStyle name="Normální 4 3 5 2" xfId="6559"/>
    <cellStyle name="Normální 4 3 6" xfId="6560"/>
    <cellStyle name="Normální 4 3 6 2" xfId="6561"/>
    <cellStyle name="Normální 4 3 7" xfId="6562"/>
    <cellStyle name="Normální 4 3 7 2" xfId="6563"/>
    <cellStyle name="Normální 4 3 8" xfId="6564"/>
    <cellStyle name="Normální 4 3 8 2" xfId="6565"/>
    <cellStyle name="Normální 4 3 9" xfId="6566"/>
    <cellStyle name="Normální 4 3 9 2" xfId="6567"/>
    <cellStyle name="Normální 4 4" xfId="269"/>
    <cellStyle name="Normální 4 4 10" xfId="6568"/>
    <cellStyle name="Normální 4 4 2" xfId="6569"/>
    <cellStyle name="Normální 4 4 2 2" xfId="6570"/>
    <cellStyle name="Normální 4 4 3" xfId="6571"/>
    <cellStyle name="Normální 4 4 3 2" xfId="6572"/>
    <cellStyle name="Normální 4 4 4" xfId="6573"/>
    <cellStyle name="Normální 4 4 4 2" xfId="6574"/>
    <cellStyle name="Normální 4 4 5" xfId="6575"/>
    <cellStyle name="Normální 4 4 5 2" xfId="6576"/>
    <cellStyle name="Normální 4 4 6" xfId="6577"/>
    <cellStyle name="Normální 4 4 6 2" xfId="6578"/>
    <cellStyle name="Normální 4 4 7" xfId="6579"/>
    <cellStyle name="Normální 4 4 7 2" xfId="6580"/>
    <cellStyle name="Normální 4 4 8" xfId="6581"/>
    <cellStyle name="Normální 4 4 8 2" xfId="6582"/>
    <cellStyle name="Normální 4 4 9" xfId="6583"/>
    <cellStyle name="Normální 4 4 9 2" xfId="6584"/>
    <cellStyle name="Normální 4 5" xfId="612"/>
    <cellStyle name="Normální 4 5 10" xfId="6585"/>
    <cellStyle name="Normální 4 5 2" xfId="6586"/>
    <cellStyle name="Normální 4 5 2 2" xfId="6587"/>
    <cellStyle name="Normální 4 5 3" xfId="6588"/>
    <cellStyle name="Normální 4 5 3 2" xfId="6589"/>
    <cellStyle name="Normální 4 5 4" xfId="6590"/>
    <cellStyle name="Normální 4 5 4 2" xfId="6591"/>
    <cellStyle name="Normální 4 5 5" xfId="6592"/>
    <cellStyle name="Normální 4 5 5 2" xfId="6593"/>
    <cellStyle name="Normální 4 5 6" xfId="6594"/>
    <cellStyle name="Normální 4 5 6 2" xfId="6595"/>
    <cellStyle name="Normální 4 5 7" xfId="6596"/>
    <cellStyle name="Normální 4 5 7 2" xfId="6597"/>
    <cellStyle name="Normální 4 5 8" xfId="6598"/>
    <cellStyle name="Normální 4 5 8 2" xfId="6599"/>
    <cellStyle name="Normální 4 5 9" xfId="6600"/>
    <cellStyle name="Normální 4 5 9 2" xfId="6601"/>
    <cellStyle name="Normální 4 6" xfId="6602"/>
    <cellStyle name="Normální 4 6 2" xfId="6603"/>
    <cellStyle name="Normální 4 7" xfId="6604"/>
    <cellStyle name="Normální 4 7 2" xfId="6605"/>
    <cellStyle name="Normální 4 8" xfId="6606"/>
    <cellStyle name="Normální 4 8 2" xfId="6607"/>
    <cellStyle name="Normální 4 9" xfId="6608"/>
    <cellStyle name="Normální 4 9 2" xfId="6609"/>
    <cellStyle name="Normální 5" xfId="60"/>
    <cellStyle name="Normální 5 2" xfId="118"/>
    <cellStyle name="Normální 5 2 2" xfId="181"/>
    <cellStyle name="Normální 5 2 3" xfId="613"/>
    <cellStyle name="Normální 5 3" xfId="182"/>
    <cellStyle name="Normální 5 3 2" xfId="183"/>
    <cellStyle name="Normální 5 4" xfId="184"/>
    <cellStyle name="Normální 6" xfId="61"/>
    <cellStyle name="Normální 6 2" xfId="62"/>
    <cellStyle name="Normální 6 2 2" xfId="185"/>
    <cellStyle name="Normální 6 2 2 2" xfId="186"/>
    <cellStyle name="Normální 6 2 2 3" xfId="614"/>
    <cellStyle name="Normální 6 2 3" xfId="187"/>
    <cellStyle name="Normální 6 2 4" xfId="615"/>
    <cellStyle name="Normální 6 2 4 2" xfId="6610"/>
    <cellStyle name="Normální 6 3" xfId="63"/>
    <cellStyle name="Normální 6 3 10" xfId="6611"/>
    <cellStyle name="Normální 6 3 10 2" xfId="6612"/>
    <cellStyle name="Normální 6 3 10 3" xfId="18572"/>
    <cellStyle name="Normální 6 3 10 3 2" xfId="45542"/>
    <cellStyle name="Normální 6 3 11" xfId="6613"/>
    <cellStyle name="Normální 6 3 11 2" xfId="6614"/>
    <cellStyle name="Normální 6 3 11 3" xfId="18575"/>
    <cellStyle name="Normální 6 3 11 3 2" xfId="45544"/>
    <cellStyle name="Normální 6 3 12" xfId="6615"/>
    <cellStyle name="Normální 6 3 12 2" xfId="6616"/>
    <cellStyle name="Normální 6 3 12 3" xfId="18577"/>
    <cellStyle name="Normální 6 3 12 3 2" xfId="45545"/>
    <cellStyle name="Normální 6 3 13" xfId="6617"/>
    <cellStyle name="Normální 6 3 13 2" xfId="6618"/>
    <cellStyle name="Normální 6 3 13 3" xfId="18580"/>
    <cellStyle name="Normální 6 3 13 3 2" xfId="45547"/>
    <cellStyle name="Normální 6 3 14" xfId="6619"/>
    <cellStyle name="Normální 6 3 14 2" xfId="6620"/>
    <cellStyle name="Normální 6 3 14 3" xfId="18579"/>
    <cellStyle name="Normální 6 3 14 3 2" xfId="45546"/>
    <cellStyle name="Normální 6 3 2" xfId="64"/>
    <cellStyle name="Normální 6 3 2 2" xfId="616"/>
    <cellStyle name="Normální 6 3 2 3" xfId="617"/>
    <cellStyle name="Normální 6 3 3" xfId="97"/>
    <cellStyle name="Normální 6 3 3 2" xfId="98"/>
    <cellStyle name="Normální 6 3 3 3" xfId="99"/>
    <cellStyle name="Normální 6 3 3 3 2" xfId="188"/>
    <cellStyle name="Normální 6 3 3 3 2 2" xfId="34151"/>
    <cellStyle name="Normální 6 3 3 4" xfId="618"/>
    <cellStyle name="Normální 6 3 4" xfId="189"/>
    <cellStyle name="Normální 6 3 4 2" xfId="190"/>
    <cellStyle name="Normální 6 3 5" xfId="191"/>
    <cellStyle name="Normální 6 3 6" xfId="344"/>
    <cellStyle name="Normální 6 3 6 10" xfId="6621"/>
    <cellStyle name="Normální 6 3 6 10 2" xfId="6622"/>
    <cellStyle name="Normální 6 3 6 10 3" xfId="18581"/>
    <cellStyle name="Normální 6 3 6 10 3 2" xfId="45548"/>
    <cellStyle name="Normální 6 3 6 2" xfId="373"/>
    <cellStyle name="Normální 6 3 6 3" xfId="619"/>
    <cellStyle name="Normální 6 3 6 3 2" xfId="6623"/>
    <cellStyle name="Normální 6 3 6 3 3" xfId="15457"/>
    <cellStyle name="Normální 6 3 6 3 3 2" xfId="45531"/>
    <cellStyle name="Normální 6 3 6 4" xfId="6624"/>
    <cellStyle name="Normální 6 3 6 4 2" xfId="6625"/>
    <cellStyle name="Normální 6 3 6 4 3" xfId="18563"/>
    <cellStyle name="Normální 6 3 6 4 3 2" xfId="45536"/>
    <cellStyle name="Normální 6 3 6 5" xfId="6626"/>
    <cellStyle name="Normální 6 3 6 5 2" xfId="6627"/>
    <cellStyle name="Normální 6 3 6 5 3" xfId="18564"/>
    <cellStyle name="Normální 6 3 6 5 3 2" xfId="45537"/>
    <cellStyle name="Normální 6 3 6 6" xfId="6628"/>
    <cellStyle name="Normální 6 3 6 6 2" xfId="6629"/>
    <cellStyle name="Normální 6 3 6 6 3" xfId="18565"/>
    <cellStyle name="Normální 6 3 6 6 3 2" xfId="45538"/>
    <cellStyle name="Normální 6 3 6 7" xfId="6630"/>
    <cellStyle name="Normální 6 3 6 7 2" xfId="6631"/>
    <cellStyle name="Normální 6 3 6 7 3" xfId="18566"/>
    <cellStyle name="Normální 6 3 6 7 3 2" xfId="45539"/>
    <cellStyle name="Normální 6 3 6 8" xfId="6632"/>
    <cellStyle name="Normální 6 3 6 8 2" xfId="6633"/>
    <cellStyle name="Normální 6 3 6 8 3" xfId="18569"/>
    <cellStyle name="Normální 6 3 6 8 3 2" xfId="45541"/>
    <cellStyle name="Normální 6 3 6 9" xfId="6634"/>
    <cellStyle name="Normální 6 3 6 9 2" xfId="6635"/>
    <cellStyle name="Normální 6 3 6 9 3" xfId="18573"/>
    <cellStyle name="Normální 6 3 6 9 3 2" xfId="45543"/>
    <cellStyle name="Normální 6 3 7" xfId="620"/>
    <cellStyle name="Normální 6 3 7 2" xfId="6636"/>
    <cellStyle name="Normální 6 3 7 3" xfId="15456"/>
    <cellStyle name="Normální 6 3 7 3 2" xfId="45530"/>
    <cellStyle name="Normální 6 3 8" xfId="6637"/>
    <cellStyle name="Normální 6 3 8 2" xfId="6638"/>
    <cellStyle name="Normální 6 3 8 3" xfId="18561"/>
    <cellStyle name="Normální 6 3 8 3 2" xfId="45535"/>
    <cellStyle name="Normální 6 3 9" xfId="6639"/>
    <cellStyle name="Normální 6 3 9 2" xfId="6640"/>
    <cellStyle name="Normální 6 3 9 3" xfId="18568"/>
    <cellStyle name="Normální 6 3 9 3 2" xfId="45540"/>
    <cellStyle name="Normální 6 4" xfId="192"/>
    <cellStyle name="Normální 6 4 10" xfId="6641"/>
    <cellStyle name="Normální 6 4 2" xfId="193"/>
    <cellStyle name="Normální 6 4 2 2" xfId="621"/>
    <cellStyle name="Normální 6 4 3" xfId="622"/>
    <cellStyle name="Normální 6 4 4" xfId="623"/>
    <cellStyle name="Normální 6 4 5" xfId="6642"/>
    <cellStyle name="Normální 6 4 6" xfId="6643"/>
    <cellStyle name="Normální 6 4 7" xfId="6644"/>
    <cellStyle name="Normální 6 4 8" xfId="6645"/>
    <cellStyle name="Normální 6 4 9" xfId="6646"/>
    <cellStyle name="Normální 6 5" xfId="194"/>
    <cellStyle name="Normální 6 5 2" xfId="624"/>
    <cellStyle name="Normální 6 5 3" xfId="625"/>
    <cellStyle name="Normální 6 5 3 2" xfId="626"/>
    <cellStyle name="Normální 6 5 3 3" xfId="6647"/>
    <cellStyle name="Normální 6 5 3 4" xfId="6648"/>
    <cellStyle name="Normální 6 5 3 5" xfId="6649"/>
    <cellStyle name="Normální 6 5 3 6" xfId="6650"/>
    <cellStyle name="Normální 6 5 3 7" xfId="6651"/>
    <cellStyle name="Normální 6 5 3 8" xfId="6652"/>
    <cellStyle name="Normální 7" xfId="93"/>
    <cellStyle name="Normální 7 10" xfId="6653"/>
    <cellStyle name="Normální 7 11" xfId="6654"/>
    <cellStyle name="Normální 7 12" xfId="6655"/>
    <cellStyle name="Normální 7 13" xfId="6656"/>
    <cellStyle name="Normální 7 14" xfId="6657"/>
    <cellStyle name="Normální 7 15" xfId="6658"/>
    <cellStyle name="Normální 7 16" xfId="6659"/>
    <cellStyle name="Normální 7 17" xfId="6660"/>
    <cellStyle name="Normální 7 18" xfId="6661"/>
    <cellStyle name="Normální 7 19" xfId="6662"/>
    <cellStyle name="Normální 7 2" xfId="100"/>
    <cellStyle name="Normální 7 2 10" xfId="6663"/>
    <cellStyle name="Normální 7 2 11" xfId="6664"/>
    <cellStyle name="Normální 7 2 2" xfId="120"/>
    <cellStyle name="Normální 7 2 2 2" xfId="195"/>
    <cellStyle name="Normální 7 2 2 3" xfId="627"/>
    <cellStyle name="Normální 7 2 2 3 2" xfId="628"/>
    <cellStyle name="Normální 7 2 2 3 3" xfId="629"/>
    <cellStyle name="Normální 7 2 2 3 4" xfId="6665"/>
    <cellStyle name="Normální 7 2 2 4" xfId="6666"/>
    <cellStyle name="Normální 7 2 2 4 2" xfId="6667"/>
    <cellStyle name="Normální 7 2 2 4 2 2" xfId="6668"/>
    <cellStyle name="Normální 7 2 2 4 3" xfId="6669"/>
    <cellStyle name="Normální 7 2 2 4 4" xfId="6670"/>
    <cellStyle name="Normální 7 2 2 4 5" xfId="6671"/>
    <cellStyle name="Normální 7 2 2 4 6" xfId="6672"/>
    <cellStyle name="Normální 7 2 2 5" xfId="6673"/>
    <cellStyle name="Normální 7 2 2 6" xfId="6674"/>
    <cellStyle name="Normální 7 2 2 7" xfId="6675"/>
    <cellStyle name="Normální 7 2 2 8" xfId="6676"/>
    <cellStyle name="Normální 7 2 3" xfId="196"/>
    <cellStyle name="Normální 7 2 4" xfId="197"/>
    <cellStyle name="Normální 7 2 5" xfId="198"/>
    <cellStyle name="Normální 7 2 6" xfId="630"/>
    <cellStyle name="Normální 7 2 7" xfId="6677"/>
    <cellStyle name="Normální 7 2 7 2" xfId="6678"/>
    <cellStyle name="Normální 7 2 8" xfId="6679"/>
    <cellStyle name="Normální 7 2 9" xfId="6680"/>
    <cellStyle name="Normální 7 3" xfId="119"/>
    <cellStyle name="Normální 7 3 2" xfId="199"/>
    <cellStyle name="Normální 7 3 2 2" xfId="200"/>
    <cellStyle name="Normální 7 3 3" xfId="631"/>
    <cellStyle name="Normální 7 3 3 2" xfId="632"/>
    <cellStyle name="Normální 7 3 3 3" xfId="633"/>
    <cellStyle name="Normální 7 3 3 4" xfId="6681"/>
    <cellStyle name="Normální 7 3 4" xfId="6682"/>
    <cellStyle name="Normální 7 3 4 2" xfId="6683"/>
    <cellStyle name="Normální 7 3 4 2 2" xfId="6684"/>
    <cellStyle name="Normální 7 3 4 3" xfId="6685"/>
    <cellStyle name="Normální 7 3 4 4" xfId="6686"/>
    <cellStyle name="Normální 7 3 4 5" xfId="6687"/>
    <cellStyle name="Normální 7 3 4 6" xfId="6688"/>
    <cellStyle name="Normální 7 3 5" xfId="6689"/>
    <cellStyle name="Normální 7 3 6" xfId="6690"/>
    <cellStyle name="Normální 7 3 7" xfId="6691"/>
    <cellStyle name="Normální 7 3 8" xfId="6692"/>
    <cellStyle name="Normální 7 4" xfId="201"/>
    <cellStyle name="Normální 7 4 2" xfId="634"/>
    <cellStyle name="Normální 7 4 3" xfId="635"/>
    <cellStyle name="Normální 7 4 4" xfId="6693"/>
    <cellStyle name="Normální 7 4 4 2" xfId="6694"/>
    <cellStyle name="Normální 7 4 5" xfId="6695"/>
    <cellStyle name="Normální 7 4 6" xfId="6696"/>
    <cellStyle name="Normální 7 4 7" xfId="6697"/>
    <cellStyle name="Normální 7 4 8" xfId="6698"/>
    <cellStyle name="Normální 7 5" xfId="202"/>
    <cellStyle name="Normální 7 6" xfId="636"/>
    <cellStyle name="Normální 7 7" xfId="6699"/>
    <cellStyle name="Normální 7 7 2" xfId="6700"/>
    <cellStyle name="Normální 7 7 2 2" xfId="6701"/>
    <cellStyle name="Normální 7 7 3" xfId="6702"/>
    <cellStyle name="Normální 7 7 4" xfId="6703"/>
    <cellStyle name="Normální 7 7 5" xfId="6704"/>
    <cellStyle name="Normální 7 7 6" xfId="6705"/>
    <cellStyle name="Normální 7 8" xfId="6706"/>
    <cellStyle name="Normální 7 9" xfId="6707"/>
    <cellStyle name="Normální 8" xfId="121"/>
    <cellStyle name="Normální 8 2" xfId="203"/>
    <cellStyle name="Normální 8 3" xfId="637"/>
    <cellStyle name="Normální 8 3 2" xfId="638"/>
    <cellStyle name="Normální 8 3 3" xfId="639"/>
    <cellStyle name="Normální 8 3 4" xfId="6708"/>
    <cellStyle name="Normální 8 4" xfId="6709"/>
    <cellStyle name="Normální 8 4 2" xfId="6710"/>
    <cellStyle name="Normální 8 4 2 2" xfId="6711"/>
    <cellStyle name="Normální 8 4 3" xfId="6712"/>
    <cellStyle name="Normální 8 4 4" xfId="6713"/>
    <cellStyle name="Normální 8 4 5" xfId="6714"/>
    <cellStyle name="Normální 8 4 6" xfId="6715"/>
    <cellStyle name="Normální 8 5" xfId="6716"/>
    <cellStyle name="Normální 8 6" xfId="6717"/>
    <cellStyle name="Normální 8 7" xfId="6718"/>
    <cellStyle name="Normální 8 8" xfId="6719"/>
    <cellStyle name="Normální 9" xfId="123"/>
    <cellStyle name="Normální 9 10" xfId="210"/>
    <cellStyle name="Normální 9 11" xfId="165"/>
    <cellStyle name="Normální 9 12" xfId="7573"/>
    <cellStyle name="Normální 9 13" xfId="11361"/>
    <cellStyle name="Normální 9 14" xfId="22777"/>
    <cellStyle name="Normální 9 15" xfId="34152"/>
    <cellStyle name="Normální 9 2" xfId="124"/>
    <cellStyle name="Normální 9 2 2" xfId="640"/>
    <cellStyle name="Normální 9 3" xfId="641"/>
    <cellStyle name="Normální 9 3 2" xfId="642"/>
    <cellStyle name="Normální 9 3 2 2" xfId="643"/>
    <cellStyle name="Normální 9 3 2 3" xfId="644"/>
    <cellStyle name="Normální 9 3 2 4" xfId="6720"/>
    <cellStyle name="Normální 9 3 3" xfId="6721"/>
    <cellStyle name="Normální 9 3 4" xfId="6722"/>
    <cellStyle name="Normální 9 3 5" xfId="6723"/>
    <cellStyle name="Normální 9 3 6" xfId="6724"/>
    <cellStyle name="Normální 9 3 7" xfId="6725"/>
    <cellStyle name="Normální 9 3 8" xfId="6726"/>
    <cellStyle name="Normální 9 4" xfId="645"/>
    <cellStyle name="Normální 9 5" xfId="6727"/>
    <cellStyle name="Normální 9 5 2" xfId="6728"/>
    <cellStyle name="Normální 9 5 2 2" xfId="6729"/>
    <cellStyle name="Normální 9 5 3" xfId="6730"/>
    <cellStyle name="Normální 9 5 4" xfId="6731"/>
    <cellStyle name="Normální 9 5 5" xfId="6732"/>
    <cellStyle name="Normální 9 5 6" xfId="6733"/>
    <cellStyle name="Normální 9 6" xfId="6734"/>
    <cellStyle name="Normální 9 7" xfId="6735"/>
    <cellStyle name="Normální 9 8" xfId="6736"/>
    <cellStyle name="Normální 9 9" xfId="6737"/>
    <cellStyle name="Poznámka" xfId="65" builtinId="10" customBuiltin="1"/>
    <cellStyle name="Poznámka 10" xfId="6738"/>
    <cellStyle name="Poznámka 10 2" xfId="6739"/>
    <cellStyle name="Poznámka 11" xfId="6740"/>
    <cellStyle name="Poznámka 11 2" xfId="6741"/>
    <cellStyle name="Poznámka 12" xfId="6742"/>
    <cellStyle name="Poznámka 12 2" xfId="6743"/>
    <cellStyle name="Poznámka 13" xfId="6744"/>
    <cellStyle name="Poznámka 13 2" xfId="6745"/>
    <cellStyle name="Poznámka 14" xfId="6746"/>
    <cellStyle name="Poznámka 14 2" xfId="6747"/>
    <cellStyle name="Poznámka 15" xfId="6748"/>
    <cellStyle name="Poznámka 15 2" xfId="6749"/>
    <cellStyle name="Poznámka 16" xfId="6750"/>
    <cellStyle name="Poznámka 16 2" xfId="6751"/>
    <cellStyle name="Poznámka 17" xfId="6752"/>
    <cellStyle name="Poznámka 17 2" xfId="11004"/>
    <cellStyle name="Poznámka 17 2 2" xfId="18768"/>
    <cellStyle name="Poznámka 17 2 3" xfId="30162"/>
    <cellStyle name="Poznámka 17 2 4" xfId="41539"/>
    <cellStyle name="Poznámka 17 3" xfId="22415"/>
    <cellStyle name="Poznámka 17 3 2" xfId="33797"/>
    <cellStyle name="Poznámka 17 3 3" xfId="45174"/>
    <cellStyle name="Poznámka 17 4" xfId="14790"/>
    <cellStyle name="Poznámka 17 5" xfId="26206"/>
    <cellStyle name="Poznámka 17 6" xfId="37581"/>
    <cellStyle name="Poznámka 18" xfId="15149"/>
    <cellStyle name="Poznámka 18 2" xfId="26564"/>
    <cellStyle name="Poznámka 18 3" xfId="37941"/>
    <cellStyle name="Poznámka 2" xfId="66"/>
    <cellStyle name="Poznámka 2 10" xfId="6753"/>
    <cellStyle name="Poznámka 2 10 2" xfId="6754"/>
    <cellStyle name="Poznámka 2 11" xfId="6755"/>
    <cellStyle name="Poznámka 2 11 2" xfId="6756"/>
    <cellStyle name="Poznámka 2 12" xfId="6757"/>
    <cellStyle name="Poznámka 2 12 2" xfId="6758"/>
    <cellStyle name="Poznámka 2 13" xfId="6759"/>
    <cellStyle name="Poznámka 2 13 2" xfId="6760"/>
    <cellStyle name="Poznámka 2 14" xfId="6761"/>
    <cellStyle name="Poznámka 2 14 2" xfId="6762"/>
    <cellStyle name="Poznámka 2 15" xfId="6763"/>
    <cellStyle name="Poznámka 2 15 2" xfId="6764"/>
    <cellStyle name="Poznámka 2 16" xfId="6765"/>
    <cellStyle name="Poznámka 2 2" xfId="122"/>
    <cellStyle name="Poznámka 2 2 10" xfId="6766"/>
    <cellStyle name="Poznámka 2 2 10 2" xfId="6767"/>
    <cellStyle name="Poznámka 2 2 11" xfId="6768"/>
    <cellStyle name="Poznámka 2 2 11 2" xfId="6769"/>
    <cellStyle name="Poznámka 2 2 12" xfId="6770"/>
    <cellStyle name="Poznámka 2 2 12 2" xfId="6771"/>
    <cellStyle name="Poznámka 2 2 13" xfId="6772"/>
    <cellStyle name="Poznámka 2 2 13 2" xfId="6773"/>
    <cellStyle name="Poznámka 2 2 14" xfId="6774"/>
    <cellStyle name="Poznámka 2 2 14 2" xfId="6775"/>
    <cellStyle name="Poznámka 2 2 15" xfId="6776"/>
    <cellStyle name="Poznámka 2 2 2" xfId="204"/>
    <cellStyle name="Poznámka 2 2 2 10" xfId="6777"/>
    <cellStyle name="Poznámka 2 2 2 10 2" xfId="6778"/>
    <cellStyle name="Poznámka 2 2 2 11" xfId="6779"/>
    <cellStyle name="Poznámka 2 2 2 11 2" xfId="6780"/>
    <cellStyle name="Poznámka 2 2 2 12" xfId="6781"/>
    <cellStyle name="Poznámka 2 2 2 12 2" xfId="6782"/>
    <cellStyle name="Poznámka 2 2 2 13" xfId="6783"/>
    <cellStyle name="Poznámka 2 2 2 14" xfId="211"/>
    <cellStyle name="Poznámka 2 2 2 2" xfId="242"/>
    <cellStyle name="Poznámka 2 2 2 2 10" xfId="6784"/>
    <cellStyle name="Poznámka 2 2 2 2 2" xfId="6785"/>
    <cellStyle name="Poznámka 2 2 2 2 2 2" xfId="6786"/>
    <cellStyle name="Poznámka 2 2 2 2 3" xfId="6787"/>
    <cellStyle name="Poznámka 2 2 2 2 3 2" xfId="6788"/>
    <cellStyle name="Poznámka 2 2 2 2 4" xfId="6789"/>
    <cellStyle name="Poznámka 2 2 2 2 4 2" xfId="6790"/>
    <cellStyle name="Poznámka 2 2 2 2 5" xfId="6791"/>
    <cellStyle name="Poznámka 2 2 2 2 5 2" xfId="6792"/>
    <cellStyle name="Poznámka 2 2 2 2 6" xfId="6793"/>
    <cellStyle name="Poznámka 2 2 2 2 6 2" xfId="6794"/>
    <cellStyle name="Poznámka 2 2 2 2 7" xfId="6795"/>
    <cellStyle name="Poznámka 2 2 2 2 7 2" xfId="6796"/>
    <cellStyle name="Poznámka 2 2 2 2 8" xfId="6797"/>
    <cellStyle name="Poznámka 2 2 2 2 8 2" xfId="6798"/>
    <cellStyle name="Poznámka 2 2 2 2 9" xfId="6799"/>
    <cellStyle name="Poznámka 2 2 2 2 9 2" xfId="6800"/>
    <cellStyle name="Poznámka 2 2 2 3" xfId="273"/>
    <cellStyle name="Poznámka 2 2 2 3 10" xfId="6801"/>
    <cellStyle name="Poznámka 2 2 2 3 2" xfId="6802"/>
    <cellStyle name="Poznámka 2 2 2 3 2 2" xfId="6803"/>
    <cellStyle name="Poznámka 2 2 2 3 3" xfId="6804"/>
    <cellStyle name="Poznámka 2 2 2 3 3 2" xfId="6805"/>
    <cellStyle name="Poznámka 2 2 2 3 4" xfId="6806"/>
    <cellStyle name="Poznámka 2 2 2 3 4 2" xfId="6807"/>
    <cellStyle name="Poznámka 2 2 2 3 5" xfId="6808"/>
    <cellStyle name="Poznámka 2 2 2 3 5 2" xfId="6809"/>
    <cellStyle name="Poznámka 2 2 2 3 6" xfId="6810"/>
    <cellStyle name="Poznámka 2 2 2 3 6 2" xfId="6811"/>
    <cellStyle name="Poznámka 2 2 2 3 7" xfId="6812"/>
    <cellStyle name="Poznámka 2 2 2 3 7 2" xfId="6813"/>
    <cellStyle name="Poznámka 2 2 2 3 8" xfId="6814"/>
    <cellStyle name="Poznámka 2 2 2 3 8 2" xfId="6815"/>
    <cellStyle name="Poznámka 2 2 2 3 9" xfId="6816"/>
    <cellStyle name="Poznámka 2 2 2 3 9 2" xfId="6817"/>
    <cellStyle name="Poznámka 2 2 2 4" xfId="646"/>
    <cellStyle name="Poznámka 2 2 2 4 10" xfId="6818"/>
    <cellStyle name="Poznámka 2 2 2 4 2" xfId="6819"/>
    <cellStyle name="Poznámka 2 2 2 4 2 2" xfId="6820"/>
    <cellStyle name="Poznámka 2 2 2 4 3" xfId="6821"/>
    <cellStyle name="Poznámka 2 2 2 4 3 2" xfId="6822"/>
    <cellStyle name="Poznámka 2 2 2 4 4" xfId="6823"/>
    <cellStyle name="Poznámka 2 2 2 4 4 2" xfId="6824"/>
    <cellStyle name="Poznámka 2 2 2 4 5" xfId="6825"/>
    <cellStyle name="Poznámka 2 2 2 4 5 2" xfId="6826"/>
    <cellStyle name="Poznámka 2 2 2 4 6" xfId="6827"/>
    <cellStyle name="Poznámka 2 2 2 4 6 2" xfId="6828"/>
    <cellStyle name="Poznámka 2 2 2 4 7" xfId="6829"/>
    <cellStyle name="Poznámka 2 2 2 4 7 2" xfId="6830"/>
    <cellStyle name="Poznámka 2 2 2 4 8" xfId="6831"/>
    <cellStyle name="Poznámka 2 2 2 4 8 2" xfId="6832"/>
    <cellStyle name="Poznámka 2 2 2 4 9" xfId="6833"/>
    <cellStyle name="Poznámka 2 2 2 4 9 2" xfId="6834"/>
    <cellStyle name="Poznámka 2 2 2 5" xfId="6835"/>
    <cellStyle name="Poznámka 2 2 2 5 2" xfId="6836"/>
    <cellStyle name="Poznámka 2 2 2 6" xfId="6837"/>
    <cellStyle name="Poznámka 2 2 2 6 2" xfId="6838"/>
    <cellStyle name="Poznámka 2 2 2 7" xfId="6839"/>
    <cellStyle name="Poznámka 2 2 2 7 2" xfId="6840"/>
    <cellStyle name="Poznámka 2 2 2 8" xfId="6841"/>
    <cellStyle name="Poznámka 2 2 2 8 2" xfId="6842"/>
    <cellStyle name="Poznámka 2 2 2 9" xfId="6843"/>
    <cellStyle name="Poznámka 2 2 2 9 2" xfId="6844"/>
    <cellStyle name="Poznámka 2 2 3" xfId="205"/>
    <cellStyle name="Poznámka 2 2 4" xfId="206"/>
    <cellStyle name="Poznámka 2 2 4 10" xfId="6845"/>
    <cellStyle name="Poznámka 2 2 4 2" xfId="6846"/>
    <cellStyle name="Poznámka 2 2 4 2 2" xfId="6847"/>
    <cellStyle name="Poznámka 2 2 4 3" xfId="6848"/>
    <cellStyle name="Poznámka 2 2 4 3 2" xfId="6849"/>
    <cellStyle name="Poznámka 2 2 4 4" xfId="6850"/>
    <cellStyle name="Poznámka 2 2 4 4 2" xfId="6851"/>
    <cellStyle name="Poznámka 2 2 4 5" xfId="6852"/>
    <cellStyle name="Poznámka 2 2 4 5 2" xfId="6853"/>
    <cellStyle name="Poznámka 2 2 4 6" xfId="6854"/>
    <cellStyle name="Poznámka 2 2 4 6 2" xfId="6855"/>
    <cellStyle name="Poznámka 2 2 4 7" xfId="6856"/>
    <cellStyle name="Poznámka 2 2 4 7 2" xfId="6857"/>
    <cellStyle name="Poznámka 2 2 4 8" xfId="6858"/>
    <cellStyle name="Poznámka 2 2 4 8 2" xfId="6859"/>
    <cellStyle name="Poznámka 2 2 4 9" xfId="6860"/>
    <cellStyle name="Poznámka 2 2 4 9 2" xfId="6861"/>
    <cellStyle name="Poznámka 2 2 5" xfId="272"/>
    <cellStyle name="Poznámka 2 2 5 10" xfId="6862"/>
    <cellStyle name="Poznámka 2 2 5 2" xfId="6863"/>
    <cellStyle name="Poznámka 2 2 5 2 2" xfId="6864"/>
    <cellStyle name="Poznámka 2 2 5 3" xfId="6865"/>
    <cellStyle name="Poznámka 2 2 5 3 2" xfId="6866"/>
    <cellStyle name="Poznámka 2 2 5 4" xfId="6867"/>
    <cellStyle name="Poznámka 2 2 5 4 2" xfId="6868"/>
    <cellStyle name="Poznámka 2 2 5 5" xfId="6869"/>
    <cellStyle name="Poznámka 2 2 5 5 2" xfId="6870"/>
    <cellStyle name="Poznámka 2 2 5 6" xfId="6871"/>
    <cellStyle name="Poznámka 2 2 5 6 2" xfId="6872"/>
    <cellStyle name="Poznámka 2 2 5 7" xfId="6873"/>
    <cellStyle name="Poznámka 2 2 5 7 2" xfId="6874"/>
    <cellStyle name="Poznámka 2 2 5 8" xfId="6875"/>
    <cellStyle name="Poznámka 2 2 5 8 2" xfId="6876"/>
    <cellStyle name="Poznámka 2 2 5 9" xfId="6877"/>
    <cellStyle name="Poznámka 2 2 5 9 2" xfId="6878"/>
    <cellStyle name="Poznámka 2 2 6" xfId="647"/>
    <cellStyle name="Poznámka 2 2 6 10" xfId="6879"/>
    <cellStyle name="Poznámka 2 2 6 2" xfId="6880"/>
    <cellStyle name="Poznámka 2 2 6 2 2" xfId="6881"/>
    <cellStyle name="Poznámka 2 2 6 3" xfId="6882"/>
    <cellStyle name="Poznámka 2 2 6 3 2" xfId="6883"/>
    <cellStyle name="Poznámka 2 2 6 4" xfId="6884"/>
    <cellStyle name="Poznámka 2 2 6 4 2" xfId="6885"/>
    <cellStyle name="Poznámka 2 2 6 5" xfId="6886"/>
    <cellStyle name="Poznámka 2 2 6 5 2" xfId="6887"/>
    <cellStyle name="Poznámka 2 2 6 6" xfId="6888"/>
    <cellStyle name="Poznámka 2 2 6 6 2" xfId="6889"/>
    <cellStyle name="Poznámka 2 2 6 7" xfId="6890"/>
    <cellStyle name="Poznámka 2 2 6 7 2" xfId="6891"/>
    <cellStyle name="Poznámka 2 2 6 8" xfId="6892"/>
    <cellStyle name="Poznámka 2 2 6 8 2" xfId="6893"/>
    <cellStyle name="Poznámka 2 2 6 9" xfId="6894"/>
    <cellStyle name="Poznámka 2 2 6 9 2" xfId="6895"/>
    <cellStyle name="Poznámka 2 2 7" xfId="6896"/>
    <cellStyle name="Poznámka 2 2 7 2" xfId="6897"/>
    <cellStyle name="Poznámka 2 2 8" xfId="6898"/>
    <cellStyle name="Poznámka 2 2 8 2" xfId="6899"/>
    <cellStyle name="Poznámka 2 2 9" xfId="6900"/>
    <cellStyle name="Poznámka 2 2 9 2" xfId="6901"/>
    <cellStyle name="Poznámka 2 3" xfId="207"/>
    <cellStyle name="Poznámka 2 3 10" xfId="6902"/>
    <cellStyle name="Poznámka 2 3 10 2" xfId="6903"/>
    <cellStyle name="Poznámka 2 3 11" xfId="6904"/>
    <cellStyle name="Poznámka 2 3 11 2" xfId="6905"/>
    <cellStyle name="Poznámka 2 3 12" xfId="6906"/>
    <cellStyle name="Poznámka 2 3 12 2" xfId="6907"/>
    <cellStyle name="Poznámka 2 3 13" xfId="6908"/>
    <cellStyle name="Poznámka 2 3 14" xfId="212"/>
    <cellStyle name="Poznámka 2 3 2" xfId="243"/>
    <cellStyle name="Poznámka 2 3 2 10" xfId="6909"/>
    <cellStyle name="Poznámka 2 3 2 2" xfId="6910"/>
    <cellStyle name="Poznámka 2 3 2 2 2" xfId="6911"/>
    <cellStyle name="Poznámka 2 3 2 3" xfId="6912"/>
    <cellStyle name="Poznámka 2 3 2 3 2" xfId="6913"/>
    <cellStyle name="Poznámka 2 3 2 4" xfId="6914"/>
    <cellStyle name="Poznámka 2 3 2 4 2" xfId="6915"/>
    <cellStyle name="Poznámka 2 3 2 5" xfId="6916"/>
    <cellStyle name="Poznámka 2 3 2 5 2" xfId="6917"/>
    <cellStyle name="Poznámka 2 3 2 6" xfId="6918"/>
    <cellStyle name="Poznámka 2 3 2 6 2" xfId="6919"/>
    <cellStyle name="Poznámka 2 3 2 7" xfId="6920"/>
    <cellStyle name="Poznámka 2 3 2 7 2" xfId="6921"/>
    <cellStyle name="Poznámka 2 3 2 8" xfId="6922"/>
    <cellStyle name="Poznámka 2 3 2 8 2" xfId="6923"/>
    <cellStyle name="Poznámka 2 3 2 9" xfId="6924"/>
    <cellStyle name="Poznámka 2 3 2 9 2" xfId="6925"/>
    <cellStyle name="Poznámka 2 3 3" xfId="274"/>
    <cellStyle name="Poznámka 2 3 3 10" xfId="6926"/>
    <cellStyle name="Poznámka 2 3 3 2" xfId="6927"/>
    <cellStyle name="Poznámka 2 3 3 2 2" xfId="6928"/>
    <cellStyle name="Poznámka 2 3 3 3" xfId="6929"/>
    <cellStyle name="Poznámka 2 3 3 3 2" xfId="6930"/>
    <cellStyle name="Poznámka 2 3 3 4" xfId="6931"/>
    <cellStyle name="Poznámka 2 3 3 4 2" xfId="6932"/>
    <cellStyle name="Poznámka 2 3 3 5" xfId="6933"/>
    <cellStyle name="Poznámka 2 3 3 5 2" xfId="6934"/>
    <cellStyle name="Poznámka 2 3 3 6" xfId="6935"/>
    <cellStyle name="Poznámka 2 3 3 6 2" xfId="6936"/>
    <cellStyle name="Poznámka 2 3 3 7" xfId="6937"/>
    <cellStyle name="Poznámka 2 3 3 7 2" xfId="6938"/>
    <cellStyle name="Poznámka 2 3 3 8" xfId="6939"/>
    <cellStyle name="Poznámka 2 3 3 8 2" xfId="6940"/>
    <cellStyle name="Poznámka 2 3 3 9" xfId="6941"/>
    <cellStyle name="Poznámka 2 3 3 9 2" xfId="6942"/>
    <cellStyle name="Poznámka 2 3 4" xfId="648"/>
    <cellStyle name="Poznámka 2 3 4 10" xfId="6943"/>
    <cellStyle name="Poznámka 2 3 4 2" xfId="6944"/>
    <cellStyle name="Poznámka 2 3 4 2 2" xfId="6945"/>
    <cellStyle name="Poznámka 2 3 4 3" xfId="6946"/>
    <cellStyle name="Poznámka 2 3 4 3 2" xfId="6947"/>
    <cellStyle name="Poznámka 2 3 4 4" xfId="6948"/>
    <cellStyle name="Poznámka 2 3 4 4 2" xfId="6949"/>
    <cellStyle name="Poznámka 2 3 4 5" xfId="6950"/>
    <cellStyle name="Poznámka 2 3 4 5 2" xfId="6951"/>
    <cellStyle name="Poznámka 2 3 4 6" xfId="6952"/>
    <cellStyle name="Poznámka 2 3 4 6 2" xfId="6953"/>
    <cellStyle name="Poznámka 2 3 4 7" xfId="6954"/>
    <cellStyle name="Poznámka 2 3 4 7 2" xfId="6955"/>
    <cellStyle name="Poznámka 2 3 4 8" xfId="6956"/>
    <cellStyle name="Poznámka 2 3 4 8 2" xfId="6957"/>
    <cellStyle name="Poznámka 2 3 4 9" xfId="6958"/>
    <cellStyle name="Poznámka 2 3 4 9 2" xfId="6959"/>
    <cellStyle name="Poznámka 2 3 5" xfId="6960"/>
    <cellStyle name="Poznámka 2 3 5 2" xfId="6961"/>
    <cellStyle name="Poznámka 2 3 6" xfId="6962"/>
    <cellStyle name="Poznámka 2 3 6 2" xfId="6963"/>
    <cellStyle name="Poznámka 2 3 7" xfId="6964"/>
    <cellStyle name="Poznámka 2 3 7 2" xfId="6965"/>
    <cellStyle name="Poznámka 2 3 8" xfId="6966"/>
    <cellStyle name="Poznámka 2 3 8 2" xfId="6967"/>
    <cellStyle name="Poznámka 2 3 9" xfId="6968"/>
    <cellStyle name="Poznámka 2 3 9 2" xfId="6969"/>
    <cellStyle name="Poznámka 2 4" xfId="208"/>
    <cellStyle name="Poznámka 2 5" xfId="209"/>
    <cellStyle name="Poznámka 2 5 10" xfId="6970"/>
    <cellStyle name="Poznámka 2 5 2" xfId="6971"/>
    <cellStyle name="Poznámka 2 5 2 2" xfId="6972"/>
    <cellStyle name="Poznámka 2 5 3" xfId="6973"/>
    <cellStyle name="Poznámka 2 5 3 2" xfId="6974"/>
    <cellStyle name="Poznámka 2 5 4" xfId="6975"/>
    <cellStyle name="Poznámka 2 5 4 2" xfId="6976"/>
    <cellStyle name="Poznámka 2 5 5" xfId="6977"/>
    <cellStyle name="Poznámka 2 5 5 2" xfId="6978"/>
    <cellStyle name="Poznámka 2 5 6" xfId="6979"/>
    <cellStyle name="Poznámka 2 5 6 2" xfId="6980"/>
    <cellStyle name="Poznámka 2 5 7" xfId="6981"/>
    <cellStyle name="Poznámka 2 5 7 2" xfId="6982"/>
    <cellStyle name="Poznámka 2 5 8" xfId="6983"/>
    <cellStyle name="Poznámka 2 5 8 2" xfId="6984"/>
    <cellStyle name="Poznámka 2 5 9" xfId="6985"/>
    <cellStyle name="Poznámka 2 5 9 2" xfId="6986"/>
    <cellStyle name="Poznámka 2 6" xfId="271"/>
    <cellStyle name="Poznámka 2 6 10" xfId="6987"/>
    <cellStyle name="Poznámka 2 6 2" xfId="6988"/>
    <cellStyle name="Poznámka 2 6 2 2" xfId="6989"/>
    <cellStyle name="Poznámka 2 6 3" xfId="6990"/>
    <cellStyle name="Poznámka 2 6 3 2" xfId="6991"/>
    <cellStyle name="Poznámka 2 6 4" xfId="6992"/>
    <cellStyle name="Poznámka 2 6 4 2" xfId="6993"/>
    <cellStyle name="Poznámka 2 6 5" xfId="6994"/>
    <cellStyle name="Poznámka 2 6 5 2" xfId="6995"/>
    <cellStyle name="Poznámka 2 6 6" xfId="6996"/>
    <cellStyle name="Poznámka 2 6 6 2" xfId="6997"/>
    <cellStyle name="Poznámka 2 6 7" xfId="6998"/>
    <cellStyle name="Poznámka 2 6 7 2" xfId="6999"/>
    <cellStyle name="Poznámka 2 6 8" xfId="7000"/>
    <cellStyle name="Poznámka 2 6 8 2" xfId="7001"/>
    <cellStyle name="Poznámka 2 6 9" xfId="7002"/>
    <cellStyle name="Poznámka 2 6 9 2" xfId="7003"/>
    <cellStyle name="Poznámka 2 7" xfId="649"/>
    <cellStyle name="Poznámka 2 7 10" xfId="7004"/>
    <cellStyle name="Poznámka 2 7 2" xfId="7005"/>
    <cellStyle name="Poznámka 2 7 2 2" xfId="7006"/>
    <cellStyle name="Poznámka 2 7 3" xfId="7007"/>
    <cellStyle name="Poznámka 2 7 3 2" xfId="7008"/>
    <cellStyle name="Poznámka 2 7 4" xfId="7009"/>
    <cellStyle name="Poznámka 2 7 4 2" xfId="7010"/>
    <cellStyle name="Poznámka 2 7 5" xfId="7011"/>
    <cellStyle name="Poznámka 2 7 5 2" xfId="7012"/>
    <cellStyle name="Poznámka 2 7 6" xfId="7013"/>
    <cellStyle name="Poznámka 2 7 6 2" xfId="7014"/>
    <cellStyle name="Poznámka 2 7 7" xfId="7015"/>
    <cellStyle name="Poznámka 2 7 7 2" xfId="7016"/>
    <cellStyle name="Poznámka 2 7 8" xfId="7017"/>
    <cellStyle name="Poznámka 2 7 8 2" xfId="7018"/>
    <cellStyle name="Poznámka 2 7 9" xfId="7019"/>
    <cellStyle name="Poznámka 2 7 9 2" xfId="7020"/>
    <cellStyle name="Poznámka 2 8" xfId="7021"/>
    <cellStyle name="Poznámka 2 8 2" xfId="7022"/>
    <cellStyle name="Poznámka 2 9" xfId="7023"/>
    <cellStyle name="Poznámka 2 9 2" xfId="7024"/>
    <cellStyle name="Poznámka 3" xfId="151"/>
    <cellStyle name="Poznámka 3 10" xfId="7025"/>
    <cellStyle name="Poznámka 3 10 2" xfId="7026"/>
    <cellStyle name="Poznámka 3 10 2 2" xfId="11007"/>
    <cellStyle name="Poznámka 3 10 2 2 2" xfId="18352"/>
    <cellStyle name="Poznámka 3 10 2 2 3" xfId="29762"/>
    <cellStyle name="Poznámka 3 10 2 2 4" xfId="41139"/>
    <cellStyle name="Poznámka 3 10 2 3" xfId="22417"/>
    <cellStyle name="Poznámka 3 10 2 3 2" xfId="33799"/>
    <cellStyle name="Poznámka 3 10 2 3 3" xfId="45176"/>
    <cellStyle name="Poznámka 3 10 2 4" xfId="14793"/>
    <cellStyle name="Poznámka 3 10 2 5" xfId="26208"/>
    <cellStyle name="Poznámka 3 10 2 6" xfId="37584"/>
    <cellStyle name="Poznámka 3 10 3" xfId="7027"/>
    <cellStyle name="Poznámka 3 10 3 2" xfId="11008"/>
    <cellStyle name="Poznámka 3 10 3 2 2" xfId="18353"/>
    <cellStyle name="Poznámka 3 10 3 2 3" xfId="29763"/>
    <cellStyle name="Poznámka 3 10 3 2 4" xfId="41140"/>
    <cellStyle name="Poznámka 3 10 3 3" xfId="22418"/>
    <cellStyle name="Poznámka 3 10 3 3 2" xfId="33800"/>
    <cellStyle name="Poznámka 3 10 3 3 3" xfId="45177"/>
    <cellStyle name="Poznámka 3 10 3 4" xfId="14794"/>
    <cellStyle name="Poznámka 3 10 3 5" xfId="26209"/>
    <cellStyle name="Poznámka 3 10 3 6" xfId="37585"/>
    <cellStyle name="Poznámka 3 10 4" xfId="7028"/>
    <cellStyle name="Poznámka 3 10 4 2" xfId="11009"/>
    <cellStyle name="Poznámka 3 10 4 2 2" xfId="18354"/>
    <cellStyle name="Poznámka 3 10 4 2 3" xfId="29764"/>
    <cellStyle name="Poznámka 3 10 4 2 4" xfId="41141"/>
    <cellStyle name="Poznámka 3 10 4 3" xfId="22419"/>
    <cellStyle name="Poznámka 3 10 4 3 2" xfId="33801"/>
    <cellStyle name="Poznámka 3 10 4 3 3" xfId="45178"/>
    <cellStyle name="Poznámka 3 10 4 4" xfId="14795"/>
    <cellStyle name="Poznámka 3 10 4 5" xfId="26210"/>
    <cellStyle name="Poznámka 3 10 4 6" xfId="37586"/>
    <cellStyle name="Poznámka 3 10 5" xfId="11006"/>
    <cellStyle name="Poznámka 3 10 5 2" xfId="15547"/>
    <cellStyle name="Poznámka 3 10 5 3" xfId="26958"/>
    <cellStyle name="Poznámka 3 10 5 4" xfId="38335"/>
    <cellStyle name="Poznámka 3 10 6" xfId="22416"/>
    <cellStyle name="Poznámka 3 10 6 2" xfId="33798"/>
    <cellStyle name="Poznámka 3 10 6 3" xfId="45175"/>
    <cellStyle name="Poznámka 3 10 7" xfId="14792"/>
    <cellStyle name="Poznámka 3 10 8" xfId="26207"/>
    <cellStyle name="Poznámka 3 10 9" xfId="37583"/>
    <cellStyle name="Poznámka 3 11" xfId="7029"/>
    <cellStyle name="Poznámka 3 11 2" xfId="7030"/>
    <cellStyle name="Poznámka 3 11 2 2" xfId="11011"/>
    <cellStyle name="Poznámka 3 11 2 2 2" xfId="18355"/>
    <cellStyle name="Poznámka 3 11 2 2 3" xfId="29765"/>
    <cellStyle name="Poznámka 3 11 2 2 4" xfId="41142"/>
    <cellStyle name="Poznámka 3 11 2 3" xfId="22421"/>
    <cellStyle name="Poznámka 3 11 2 3 2" xfId="33803"/>
    <cellStyle name="Poznámka 3 11 2 3 3" xfId="45180"/>
    <cellStyle name="Poznámka 3 11 2 4" xfId="14797"/>
    <cellStyle name="Poznámka 3 11 2 5" xfId="26212"/>
    <cellStyle name="Poznámka 3 11 2 6" xfId="37588"/>
    <cellStyle name="Poznámka 3 11 3" xfId="7031"/>
    <cellStyle name="Poznámka 3 11 3 2" xfId="11012"/>
    <cellStyle name="Poznámka 3 11 3 2 2" xfId="18356"/>
    <cellStyle name="Poznámka 3 11 3 2 3" xfId="29766"/>
    <cellStyle name="Poznámka 3 11 3 2 4" xfId="41143"/>
    <cellStyle name="Poznámka 3 11 3 3" xfId="22422"/>
    <cellStyle name="Poznámka 3 11 3 3 2" xfId="33804"/>
    <cellStyle name="Poznámka 3 11 3 3 3" xfId="45181"/>
    <cellStyle name="Poznámka 3 11 3 4" xfId="14798"/>
    <cellStyle name="Poznámka 3 11 3 5" xfId="26213"/>
    <cellStyle name="Poznámka 3 11 3 6" xfId="37589"/>
    <cellStyle name="Poznámka 3 11 4" xfId="7032"/>
    <cellStyle name="Poznámka 3 11 4 2" xfId="11013"/>
    <cellStyle name="Poznámka 3 11 4 2 2" xfId="18357"/>
    <cellStyle name="Poznámka 3 11 4 2 3" xfId="29767"/>
    <cellStyle name="Poznámka 3 11 4 2 4" xfId="41144"/>
    <cellStyle name="Poznámka 3 11 4 3" xfId="22423"/>
    <cellStyle name="Poznámka 3 11 4 3 2" xfId="33805"/>
    <cellStyle name="Poznámka 3 11 4 3 3" xfId="45182"/>
    <cellStyle name="Poznámka 3 11 4 4" xfId="14799"/>
    <cellStyle name="Poznámka 3 11 4 5" xfId="26214"/>
    <cellStyle name="Poznámka 3 11 4 6" xfId="37590"/>
    <cellStyle name="Poznámka 3 11 5" xfId="11010"/>
    <cellStyle name="Poznámka 3 11 5 2" xfId="15682"/>
    <cellStyle name="Poznámka 3 11 5 3" xfId="27092"/>
    <cellStyle name="Poznámka 3 11 5 4" xfId="38469"/>
    <cellStyle name="Poznámka 3 11 6" xfId="22420"/>
    <cellStyle name="Poznámka 3 11 6 2" xfId="33802"/>
    <cellStyle name="Poznámka 3 11 6 3" xfId="45179"/>
    <cellStyle name="Poznámka 3 11 7" xfId="14796"/>
    <cellStyle name="Poznámka 3 11 8" xfId="26211"/>
    <cellStyle name="Poznámka 3 11 9" xfId="37587"/>
    <cellStyle name="Poznámka 3 12" xfId="7033"/>
    <cellStyle name="Poznámka 3 12 2" xfId="7034"/>
    <cellStyle name="Poznámka 3 12 2 2" xfId="11015"/>
    <cellStyle name="Poznámka 3 12 2 2 2" xfId="18358"/>
    <cellStyle name="Poznámka 3 12 2 2 3" xfId="29768"/>
    <cellStyle name="Poznámka 3 12 2 2 4" xfId="41145"/>
    <cellStyle name="Poznámka 3 12 2 3" xfId="22425"/>
    <cellStyle name="Poznámka 3 12 2 3 2" xfId="33807"/>
    <cellStyle name="Poznámka 3 12 2 3 3" xfId="45184"/>
    <cellStyle name="Poznámka 3 12 2 4" xfId="14801"/>
    <cellStyle name="Poznámka 3 12 2 5" xfId="26216"/>
    <cellStyle name="Poznámka 3 12 2 6" xfId="37592"/>
    <cellStyle name="Poznámka 3 12 3" xfId="7035"/>
    <cellStyle name="Poznámka 3 12 3 2" xfId="11016"/>
    <cellStyle name="Poznámka 3 12 3 2 2" xfId="18359"/>
    <cellStyle name="Poznámka 3 12 3 2 3" xfId="29769"/>
    <cellStyle name="Poznámka 3 12 3 2 4" xfId="41146"/>
    <cellStyle name="Poznámka 3 12 3 3" xfId="22426"/>
    <cellStyle name="Poznámka 3 12 3 3 2" xfId="33808"/>
    <cellStyle name="Poznámka 3 12 3 3 3" xfId="45185"/>
    <cellStyle name="Poznámka 3 12 3 4" xfId="14802"/>
    <cellStyle name="Poznámka 3 12 3 5" xfId="26217"/>
    <cellStyle name="Poznámka 3 12 3 6" xfId="37593"/>
    <cellStyle name="Poznámka 3 12 4" xfId="7036"/>
    <cellStyle name="Poznámka 3 12 4 2" xfId="11017"/>
    <cellStyle name="Poznámka 3 12 4 2 2" xfId="18360"/>
    <cellStyle name="Poznámka 3 12 4 2 3" xfId="29770"/>
    <cellStyle name="Poznámka 3 12 4 2 4" xfId="41147"/>
    <cellStyle name="Poznámka 3 12 4 3" xfId="22427"/>
    <cellStyle name="Poznámka 3 12 4 3 2" xfId="33809"/>
    <cellStyle name="Poznámka 3 12 4 3 3" xfId="45186"/>
    <cellStyle name="Poznámka 3 12 4 4" xfId="14803"/>
    <cellStyle name="Poznámka 3 12 4 5" xfId="26218"/>
    <cellStyle name="Poznámka 3 12 4 6" xfId="37594"/>
    <cellStyle name="Poznámka 3 12 5" xfId="11014"/>
    <cellStyle name="Poznámka 3 12 5 2" xfId="15658"/>
    <cellStyle name="Poznámka 3 12 5 3" xfId="27068"/>
    <cellStyle name="Poznámka 3 12 5 4" xfId="38445"/>
    <cellStyle name="Poznámka 3 12 6" xfId="22424"/>
    <cellStyle name="Poznámka 3 12 6 2" xfId="33806"/>
    <cellStyle name="Poznámka 3 12 6 3" xfId="45183"/>
    <cellStyle name="Poznámka 3 12 7" xfId="14800"/>
    <cellStyle name="Poznámka 3 12 8" xfId="26215"/>
    <cellStyle name="Poznámka 3 12 9" xfId="37591"/>
    <cellStyle name="Poznámka 3 13" xfId="7037"/>
    <cellStyle name="Poznámka 3 13 2" xfId="11018"/>
    <cellStyle name="Poznámka 3 13 2 2" xfId="18361"/>
    <cellStyle name="Poznámka 3 13 2 3" xfId="29771"/>
    <cellStyle name="Poznámka 3 13 2 4" xfId="41148"/>
    <cellStyle name="Poznámka 3 13 3" xfId="22428"/>
    <cellStyle name="Poznámka 3 13 3 2" xfId="33810"/>
    <cellStyle name="Poznámka 3 13 3 3" xfId="45187"/>
    <cellStyle name="Poznámka 3 13 4" xfId="14804"/>
    <cellStyle name="Poznámka 3 13 5" xfId="26219"/>
    <cellStyle name="Poznámka 3 13 6" xfId="37595"/>
    <cellStyle name="Poznámka 3 14" xfId="7038"/>
    <cellStyle name="Poznámka 3 14 2" xfId="11019"/>
    <cellStyle name="Poznámka 3 14 2 2" xfId="18362"/>
    <cellStyle name="Poznámka 3 14 2 3" xfId="29772"/>
    <cellStyle name="Poznámka 3 14 2 4" xfId="41149"/>
    <cellStyle name="Poznámka 3 14 3" xfId="22429"/>
    <cellStyle name="Poznámka 3 14 3 2" xfId="33811"/>
    <cellStyle name="Poznámka 3 14 3 3" xfId="45188"/>
    <cellStyle name="Poznámka 3 14 4" xfId="14805"/>
    <cellStyle name="Poznámka 3 14 5" xfId="26220"/>
    <cellStyle name="Poznámka 3 14 6" xfId="37596"/>
    <cellStyle name="Poznámka 3 15" xfId="7039"/>
    <cellStyle name="Poznámka 3 15 2" xfId="11020"/>
    <cellStyle name="Poznámka 3 15 2 2" xfId="18363"/>
    <cellStyle name="Poznámka 3 15 2 3" xfId="29773"/>
    <cellStyle name="Poznámka 3 15 2 4" xfId="41150"/>
    <cellStyle name="Poznámka 3 15 3" xfId="22430"/>
    <cellStyle name="Poznámka 3 15 3 2" xfId="33812"/>
    <cellStyle name="Poznámka 3 15 3 3" xfId="45189"/>
    <cellStyle name="Poznámka 3 15 4" xfId="14806"/>
    <cellStyle name="Poznámka 3 15 5" xfId="26221"/>
    <cellStyle name="Poznámka 3 15 6" xfId="37597"/>
    <cellStyle name="Poznámka 3 16" xfId="7040"/>
    <cellStyle name="Poznámka 3 16 2" xfId="7041"/>
    <cellStyle name="Poznámka 3 17" xfId="7042"/>
    <cellStyle name="Poznámka 3 17 2" xfId="7043"/>
    <cellStyle name="Poznámka 3 18" xfId="7044"/>
    <cellStyle name="Poznámka 3 18 2" xfId="7045"/>
    <cellStyle name="Poznámka 3 19" xfId="7046"/>
    <cellStyle name="Poznámka 3 19 2" xfId="7047"/>
    <cellStyle name="Poznámka 3 2" xfId="650"/>
    <cellStyle name="Poznámka 3 2 10" xfId="7048"/>
    <cellStyle name="Poznámka 3 2 10 2" xfId="7049"/>
    <cellStyle name="Poznámka 3 2 10 2 2" xfId="11022"/>
    <cellStyle name="Poznámka 3 2 10 2 2 2" xfId="18364"/>
    <cellStyle name="Poznámka 3 2 10 2 2 3" xfId="29774"/>
    <cellStyle name="Poznámka 3 2 10 2 2 4" xfId="41151"/>
    <cellStyle name="Poznámka 3 2 10 2 3" xfId="22432"/>
    <cellStyle name="Poznámka 3 2 10 2 3 2" xfId="33814"/>
    <cellStyle name="Poznámka 3 2 10 2 3 3" xfId="45191"/>
    <cellStyle name="Poznámka 3 2 10 2 4" xfId="14808"/>
    <cellStyle name="Poznámka 3 2 10 2 5" xfId="26223"/>
    <cellStyle name="Poznámka 3 2 10 2 6" xfId="37599"/>
    <cellStyle name="Poznámka 3 2 10 3" xfId="7050"/>
    <cellStyle name="Poznámka 3 2 10 3 2" xfId="11023"/>
    <cellStyle name="Poznámka 3 2 10 3 2 2" xfId="18365"/>
    <cellStyle name="Poznámka 3 2 10 3 2 3" xfId="29775"/>
    <cellStyle name="Poznámka 3 2 10 3 2 4" xfId="41152"/>
    <cellStyle name="Poznámka 3 2 10 3 3" xfId="22433"/>
    <cellStyle name="Poznámka 3 2 10 3 3 2" xfId="33815"/>
    <cellStyle name="Poznámka 3 2 10 3 3 3" xfId="45192"/>
    <cellStyle name="Poznámka 3 2 10 3 4" xfId="14809"/>
    <cellStyle name="Poznámka 3 2 10 3 5" xfId="26224"/>
    <cellStyle name="Poznámka 3 2 10 3 6" xfId="37600"/>
    <cellStyle name="Poznámka 3 2 10 4" xfId="7051"/>
    <cellStyle name="Poznámka 3 2 10 4 2" xfId="11024"/>
    <cellStyle name="Poznámka 3 2 10 4 2 2" xfId="18366"/>
    <cellStyle name="Poznámka 3 2 10 4 2 3" xfId="29776"/>
    <cellStyle name="Poznámka 3 2 10 4 2 4" xfId="41153"/>
    <cellStyle name="Poznámka 3 2 10 4 3" xfId="22434"/>
    <cellStyle name="Poznámka 3 2 10 4 3 2" xfId="33816"/>
    <cellStyle name="Poznámka 3 2 10 4 3 3" xfId="45193"/>
    <cellStyle name="Poznámka 3 2 10 4 4" xfId="14810"/>
    <cellStyle name="Poznámka 3 2 10 4 5" xfId="26225"/>
    <cellStyle name="Poznámka 3 2 10 4 6" xfId="37601"/>
    <cellStyle name="Poznámka 3 2 10 5" xfId="11021"/>
    <cellStyle name="Poznámka 3 2 10 5 2" xfId="15665"/>
    <cellStyle name="Poznámka 3 2 10 5 3" xfId="27075"/>
    <cellStyle name="Poznámka 3 2 10 5 4" xfId="38452"/>
    <cellStyle name="Poznámka 3 2 10 6" xfId="22431"/>
    <cellStyle name="Poznámka 3 2 10 6 2" xfId="33813"/>
    <cellStyle name="Poznámka 3 2 10 6 3" xfId="45190"/>
    <cellStyle name="Poznámka 3 2 10 7" xfId="14807"/>
    <cellStyle name="Poznámka 3 2 10 8" xfId="26222"/>
    <cellStyle name="Poznámka 3 2 10 9" xfId="37598"/>
    <cellStyle name="Poznámka 3 2 11" xfId="7052"/>
    <cellStyle name="Poznámka 3 2 11 2" xfId="11025"/>
    <cellStyle name="Poznámka 3 2 11 2 2" xfId="18367"/>
    <cellStyle name="Poznámka 3 2 11 2 3" xfId="29777"/>
    <cellStyle name="Poznámka 3 2 11 2 4" xfId="41154"/>
    <cellStyle name="Poznámka 3 2 11 3" xfId="22435"/>
    <cellStyle name="Poznámka 3 2 11 3 2" xfId="33817"/>
    <cellStyle name="Poznámka 3 2 11 3 3" xfId="45194"/>
    <cellStyle name="Poznámka 3 2 11 4" xfId="14811"/>
    <cellStyle name="Poznámka 3 2 11 5" xfId="26226"/>
    <cellStyle name="Poznámka 3 2 11 6" xfId="37602"/>
    <cellStyle name="Poznámka 3 2 12" xfId="7053"/>
    <cellStyle name="Poznámka 3 2 12 2" xfId="11026"/>
    <cellStyle name="Poznámka 3 2 12 2 2" xfId="18368"/>
    <cellStyle name="Poznámka 3 2 12 2 3" xfId="29778"/>
    <cellStyle name="Poznámka 3 2 12 2 4" xfId="41155"/>
    <cellStyle name="Poznámka 3 2 12 3" xfId="22436"/>
    <cellStyle name="Poznámka 3 2 12 3 2" xfId="33818"/>
    <cellStyle name="Poznámka 3 2 12 3 3" xfId="45195"/>
    <cellStyle name="Poznámka 3 2 12 4" xfId="14812"/>
    <cellStyle name="Poznámka 3 2 12 5" xfId="26227"/>
    <cellStyle name="Poznámka 3 2 12 6" xfId="37603"/>
    <cellStyle name="Poznámka 3 2 13" xfId="7054"/>
    <cellStyle name="Poznámka 3 2 13 2" xfId="11027"/>
    <cellStyle name="Poznámka 3 2 13 2 2" xfId="18369"/>
    <cellStyle name="Poznámka 3 2 13 2 3" xfId="29779"/>
    <cellStyle name="Poznámka 3 2 13 2 4" xfId="41156"/>
    <cellStyle name="Poznámka 3 2 13 3" xfId="22437"/>
    <cellStyle name="Poznámka 3 2 13 3 2" xfId="33819"/>
    <cellStyle name="Poznámka 3 2 13 3 3" xfId="45196"/>
    <cellStyle name="Poznámka 3 2 13 4" xfId="14813"/>
    <cellStyle name="Poznámka 3 2 13 5" xfId="26228"/>
    <cellStyle name="Poznámka 3 2 13 6" xfId="37604"/>
    <cellStyle name="Poznámka 3 2 14" xfId="7055"/>
    <cellStyle name="Poznámka 3 2 14 2" xfId="11028"/>
    <cellStyle name="Poznámka 3 2 14 2 2" xfId="18851"/>
    <cellStyle name="Poznámka 3 2 14 2 3" xfId="30245"/>
    <cellStyle name="Poznámka 3 2 14 2 4" xfId="41622"/>
    <cellStyle name="Poznámka 3 2 14 3" xfId="22438"/>
    <cellStyle name="Poznámka 3 2 14 3 2" xfId="33820"/>
    <cellStyle name="Poznámka 3 2 14 3 3" xfId="45197"/>
    <cellStyle name="Poznámka 3 2 14 4" xfId="14814"/>
    <cellStyle name="Poznámka 3 2 14 5" xfId="26229"/>
    <cellStyle name="Poznámka 3 2 14 6" xfId="37605"/>
    <cellStyle name="Poznámka 3 2 15" xfId="7835"/>
    <cellStyle name="Poznámka 3 2 15 2" xfId="15358"/>
    <cellStyle name="Poznámka 3 2 15 3" xfId="26771"/>
    <cellStyle name="Poznámka 3 2 15 4" xfId="38148"/>
    <cellStyle name="Poznámka 3 2 16" xfId="19238"/>
    <cellStyle name="Poznámka 3 2 16 2" xfId="30628"/>
    <cellStyle name="Poznámka 3 2 16 3" xfId="42005"/>
    <cellStyle name="Poznámka 3 2 17" xfId="11622"/>
    <cellStyle name="Poznámka 3 2 18" xfId="23038"/>
    <cellStyle name="Poznámka 3 2 19" xfId="34413"/>
    <cellStyle name="Poznámka 3 2 2" xfId="651"/>
    <cellStyle name="Poznámka 3 2 2 10" xfId="7056"/>
    <cellStyle name="Poznámka 3 2 2 10 2" xfId="11029"/>
    <cellStyle name="Poznámka 3 2 2 10 2 2" xfId="18370"/>
    <cellStyle name="Poznámka 3 2 2 10 2 3" xfId="29780"/>
    <cellStyle name="Poznámka 3 2 2 10 2 4" xfId="41157"/>
    <cellStyle name="Poznámka 3 2 2 10 3" xfId="22439"/>
    <cellStyle name="Poznámka 3 2 2 10 3 2" xfId="33821"/>
    <cellStyle name="Poznámka 3 2 2 10 3 3" xfId="45198"/>
    <cellStyle name="Poznámka 3 2 2 10 4" xfId="14815"/>
    <cellStyle name="Poznámka 3 2 2 10 5" xfId="26230"/>
    <cellStyle name="Poznámka 3 2 2 10 6" xfId="37606"/>
    <cellStyle name="Poznámka 3 2 2 11" xfId="7057"/>
    <cellStyle name="Poznámka 3 2 2 11 2" xfId="11030"/>
    <cellStyle name="Poznámka 3 2 2 11 2 2" xfId="18371"/>
    <cellStyle name="Poznámka 3 2 2 11 2 3" xfId="29781"/>
    <cellStyle name="Poznámka 3 2 2 11 2 4" xfId="41158"/>
    <cellStyle name="Poznámka 3 2 2 11 3" xfId="22440"/>
    <cellStyle name="Poznámka 3 2 2 11 3 2" xfId="33822"/>
    <cellStyle name="Poznámka 3 2 2 11 3 3" xfId="45199"/>
    <cellStyle name="Poznámka 3 2 2 11 4" xfId="14816"/>
    <cellStyle name="Poznámka 3 2 2 11 5" xfId="26231"/>
    <cellStyle name="Poznámka 3 2 2 11 6" xfId="37607"/>
    <cellStyle name="Poznámka 3 2 2 12" xfId="7058"/>
    <cellStyle name="Poznámka 3 2 2 12 2" xfId="11031"/>
    <cellStyle name="Poznámka 3 2 2 12 2 2" xfId="18631"/>
    <cellStyle name="Poznámka 3 2 2 12 2 3" xfId="30025"/>
    <cellStyle name="Poznámka 3 2 2 12 2 4" xfId="41402"/>
    <cellStyle name="Poznámka 3 2 2 12 3" xfId="22441"/>
    <cellStyle name="Poznámka 3 2 2 12 3 2" xfId="33823"/>
    <cellStyle name="Poznámka 3 2 2 12 3 3" xfId="45200"/>
    <cellStyle name="Poznámka 3 2 2 12 4" xfId="14817"/>
    <cellStyle name="Poznámka 3 2 2 12 5" xfId="26232"/>
    <cellStyle name="Poznámka 3 2 2 12 6" xfId="37608"/>
    <cellStyle name="Poznámka 3 2 2 13" xfId="7836"/>
    <cellStyle name="Poznámka 3 2 2 13 2" xfId="15263"/>
    <cellStyle name="Poznámka 3 2 2 13 3" xfId="26676"/>
    <cellStyle name="Poznámka 3 2 2 13 4" xfId="38053"/>
    <cellStyle name="Poznámka 3 2 2 14" xfId="19239"/>
    <cellStyle name="Poznámka 3 2 2 14 2" xfId="30629"/>
    <cellStyle name="Poznámka 3 2 2 14 3" xfId="42006"/>
    <cellStyle name="Poznámka 3 2 2 15" xfId="11623"/>
    <cellStyle name="Poznámka 3 2 2 16" xfId="23039"/>
    <cellStyle name="Poznámka 3 2 2 17" xfId="34414"/>
    <cellStyle name="Poznámka 3 2 2 2" xfId="652"/>
    <cellStyle name="Poznámka 3 2 2 2 10" xfId="34415"/>
    <cellStyle name="Poznámka 3 2 2 2 2" xfId="7059"/>
    <cellStyle name="Poznámka 3 2 2 2 2 2" xfId="11032"/>
    <cellStyle name="Poznámka 3 2 2 2 2 2 2" xfId="18372"/>
    <cellStyle name="Poznámka 3 2 2 2 2 2 3" xfId="29782"/>
    <cellStyle name="Poznámka 3 2 2 2 2 2 4" xfId="41159"/>
    <cellStyle name="Poznámka 3 2 2 2 2 3" xfId="22442"/>
    <cellStyle name="Poznámka 3 2 2 2 2 3 2" xfId="33824"/>
    <cellStyle name="Poznámka 3 2 2 2 2 3 3" xfId="45201"/>
    <cellStyle name="Poznámka 3 2 2 2 2 4" xfId="14818"/>
    <cellStyle name="Poznámka 3 2 2 2 2 5" xfId="26233"/>
    <cellStyle name="Poznámka 3 2 2 2 2 6" xfId="37609"/>
    <cellStyle name="Poznámka 3 2 2 2 3" xfId="7060"/>
    <cellStyle name="Poznámka 3 2 2 2 3 2" xfId="11033"/>
    <cellStyle name="Poznámka 3 2 2 2 3 2 2" xfId="18373"/>
    <cellStyle name="Poznámka 3 2 2 2 3 2 3" xfId="29783"/>
    <cellStyle name="Poznámka 3 2 2 2 3 2 4" xfId="41160"/>
    <cellStyle name="Poznámka 3 2 2 2 3 3" xfId="22443"/>
    <cellStyle name="Poznámka 3 2 2 2 3 3 2" xfId="33825"/>
    <cellStyle name="Poznámka 3 2 2 2 3 3 3" xfId="45202"/>
    <cellStyle name="Poznámka 3 2 2 2 3 4" xfId="14819"/>
    <cellStyle name="Poznámka 3 2 2 2 3 5" xfId="26234"/>
    <cellStyle name="Poznámka 3 2 2 2 3 6" xfId="37610"/>
    <cellStyle name="Poznámka 3 2 2 2 4" xfId="7061"/>
    <cellStyle name="Poznámka 3 2 2 2 4 2" xfId="11034"/>
    <cellStyle name="Poznámka 3 2 2 2 4 2 2" xfId="18374"/>
    <cellStyle name="Poznámka 3 2 2 2 4 2 3" xfId="29784"/>
    <cellStyle name="Poznámka 3 2 2 2 4 2 4" xfId="41161"/>
    <cellStyle name="Poznámka 3 2 2 2 4 3" xfId="22444"/>
    <cellStyle name="Poznámka 3 2 2 2 4 3 2" xfId="33826"/>
    <cellStyle name="Poznámka 3 2 2 2 4 3 3" xfId="45203"/>
    <cellStyle name="Poznámka 3 2 2 2 4 4" xfId="14820"/>
    <cellStyle name="Poznámka 3 2 2 2 4 5" xfId="26235"/>
    <cellStyle name="Poznámka 3 2 2 2 4 6" xfId="37611"/>
    <cellStyle name="Poznámka 3 2 2 2 5" xfId="7062"/>
    <cellStyle name="Poznámka 3 2 2 2 5 2" xfId="11035"/>
    <cellStyle name="Poznámka 3 2 2 2 5 2 2" xfId="18650"/>
    <cellStyle name="Poznámka 3 2 2 2 5 2 3" xfId="30044"/>
    <cellStyle name="Poznámka 3 2 2 2 5 2 4" xfId="41421"/>
    <cellStyle name="Poznámka 3 2 2 2 5 3" xfId="22445"/>
    <cellStyle name="Poznámka 3 2 2 2 5 3 2" xfId="33827"/>
    <cellStyle name="Poznámka 3 2 2 2 5 3 3" xfId="45204"/>
    <cellStyle name="Poznámka 3 2 2 2 5 4" xfId="14821"/>
    <cellStyle name="Poznámka 3 2 2 2 5 5" xfId="26236"/>
    <cellStyle name="Poznámka 3 2 2 2 5 6" xfId="37612"/>
    <cellStyle name="Poznámka 3 2 2 2 6" xfId="7837"/>
    <cellStyle name="Poznámka 3 2 2 2 6 2" xfId="15455"/>
    <cellStyle name="Poznámka 3 2 2 2 6 3" xfId="26868"/>
    <cellStyle name="Poznámka 3 2 2 2 6 4" xfId="38245"/>
    <cellStyle name="Poznámka 3 2 2 2 7" xfId="19240"/>
    <cellStyle name="Poznámka 3 2 2 2 7 2" xfId="30630"/>
    <cellStyle name="Poznámka 3 2 2 2 7 3" xfId="42007"/>
    <cellStyle name="Poznámka 3 2 2 2 8" xfId="11624"/>
    <cellStyle name="Poznámka 3 2 2 2 9" xfId="23040"/>
    <cellStyle name="Poznámka 3 2 2 3" xfId="653"/>
    <cellStyle name="Poznámka 3 2 2 3 10" xfId="34416"/>
    <cellStyle name="Poznámka 3 2 2 3 2" xfId="7063"/>
    <cellStyle name="Poznámka 3 2 2 3 2 2" xfId="11036"/>
    <cellStyle name="Poznámka 3 2 2 3 2 2 2" xfId="18375"/>
    <cellStyle name="Poznámka 3 2 2 3 2 2 3" xfId="29785"/>
    <cellStyle name="Poznámka 3 2 2 3 2 2 4" xfId="41162"/>
    <cellStyle name="Poznámka 3 2 2 3 2 3" xfId="22446"/>
    <cellStyle name="Poznámka 3 2 2 3 2 3 2" xfId="33828"/>
    <cellStyle name="Poznámka 3 2 2 3 2 3 3" xfId="45205"/>
    <cellStyle name="Poznámka 3 2 2 3 2 4" xfId="14822"/>
    <cellStyle name="Poznámka 3 2 2 3 2 5" xfId="26237"/>
    <cellStyle name="Poznámka 3 2 2 3 2 6" xfId="37613"/>
    <cellStyle name="Poznámka 3 2 2 3 3" xfId="7064"/>
    <cellStyle name="Poznámka 3 2 2 3 3 2" xfId="11037"/>
    <cellStyle name="Poznámka 3 2 2 3 3 2 2" xfId="18376"/>
    <cellStyle name="Poznámka 3 2 2 3 3 2 3" xfId="29786"/>
    <cellStyle name="Poznámka 3 2 2 3 3 2 4" xfId="41163"/>
    <cellStyle name="Poznámka 3 2 2 3 3 3" xfId="22447"/>
    <cellStyle name="Poznámka 3 2 2 3 3 3 2" xfId="33829"/>
    <cellStyle name="Poznámka 3 2 2 3 3 3 3" xfId="45206"/>
    <cellStyle name="Poznámka 3 2 2 3 3 4" xfId="14823"/>
    <cellStyle name="Poznámka 3 2 2 3 3 5" xfId="26238"/>
    <cellStyle name="Poznámka 3 2 2 3 3 6" xfId="37614"/>
    <cellStyle name="Poznámka 3 2 2 3 4" xfId="7065"/>
    <cellStyle name="Poznámka 3 2 2 3 4 2" xfId="11038"/>
    <cellStyle name="Poznámka 3 2 2 3 4 2 2" xfId="18377"/>
    <cellStyle name="Poznámka 3 2 2 3 4 2 3" xfId="29787"/>
    <cellStyle name="Poznámka 3 2 2 3 4 2 4" xfId="41164"/>
    <cellStyle name="Poznámka 3 2 2 3 4 3" xfId="22448"/>
    <cellStyle name="Poznámka 3 2 2 3 4 3 2" xfId="33830"/>
    <cellStyle name="Poznámka 3 2 2 3 4 3 3" xfId="45207"/>
    <cellStyle name="Poznámka 3 2 2 3 4 4" xfId="14824"/>
    <cellStyle name="Poznámka 3 2 2 3 4 5" xfId="26239"/>
    <cellStyle name="Poznámka 3 2 2 3 4 6" xfId="37615"/>
    <cellStyle name="Poznámka 3 2 2 3 5" xfId="7066"/>
    <cellStyle name="Poznámka 3 2 2 3 5 2" xfId="11039"/>
    <cellStyle name="Poznámka 3 2 2 3 5 2 2" xfId="18891"/>
    <cellStyle name="Poznámka 3 2 2 3 5 2 3" xfId="30285"/>
    <cellStyle name="Poznámka 3 2 2 3 5 2 4" xfId="41662"/>
    <cellStyle name="Poznámka 3 2 2 3 5 3" xfId="22449"/>
    <cellStyle name="Poznámka 3 2 2 3 5 3 2" xfId="33831"/>
    <cellStyle name="Poznámka 3 2 2 3 5 3 3" xfId="45208"/>
    <cellStyle name="Poznámka 3 2 2 3 5 4" xfId="14825"/>
    <cellStyle name="Poznámka 3 2 2 3 5 5" xfId="26240"/>
    <cellStyle name="Poznámka 3 2 2 3 5 6" xfId="37616"/>
    <cellStyle name="Poznámka 3 2 2 3 6" xfId="7838"/>
    <cellStyle name="Poznámka 3 2 2 3 6 2" xfId="15381"/>
    <cellStyle name="Poznámka 3 2 2 3 6 3" xfId="26794"/>
    <cellStyle name="Poznámka 3 2 2 3 6 4" xfId="38171"/>
    <cellStyle name="Poznámka 3 2 2 3 7" xfId="19241"/>
    <cellStyle name="Poznámka 3 2 2 3 7 2" xfId="30631"/>
    <cellStyle name="Poznámka 3 2 2 3 7 3" xfId="42008"/>
    <cellStyle name="Poznámka 3 2 2 3 8" xfId="11625"/>
    <cellStyle name="Poznámka 3 2 2 3 9" xfId="23041"/>
    <cellStyle name="Poznámka 3 2 2 4" xfId="7067"/>
    <cellStyle name="Poznámka 3 2 2 4 2" xfId="7068"/>
    <cellStyle name="Poznámka 3 2 2 4 2 2" xfId="11041"/>
    <cellStyle name="Poznámka 3 2 2 4 2 2 2" xfId="18378"/>
    <cellStyle name="Poznámka 3 2 2 4 2 2 3" xfId="29788"/>
    <cellStyle name="Poznámka 3 2 2 4 2 2 4" xfId="41165"/>
    <cellStyle name="Poznámka 3 2 2 4 2 3" xfId="22451"/>
    <cellStyle name="Poznámka 3 2 2 4 2 3 2" xfId="33833"/>
    <cellStyle name="Poznámka 3 2 2 4 2 3 3" xfId="45210"/>
    <cellStyle name="Poznámka 3 2 2 4 2 4" xfId="14827"/>
    <cellStyle name="Poznámka 3 2 2 4 2 5" xfId="26242"/>
    <cellStyle name="Poznámka 3 2 2 4 2 6" xfId="37618"/>
    <cellStyle name="Poznámka 3 2 2 4 3" xfId="7069"/>
    <cellStyle name="Poznámka 3 2 2 4 3 2" xfId="11042"/>
    <cellStyle name="Poznámka 3 2 2 4 3 2 2" xfId="18379"/>
    <cellStyle name="Poznámka 3 2 2 4 3 2 3" xfId="29789"/>
    <cellStyle name="Poznámka 3 2 2 4 3 2 4" xfId="41166"/>
    <cellStyle name="Poznámka 3 2 2 4 3 3" xfId="22452"/>
    <cellStyle name="Poznámka 3 2 2 4 3 3 2" xfId="33834"/>
    <cellStyle name="Poznámka 3 2 2 4 3 3 3" xfId="45211"/>
    <cellStyle name="Poznámka 3 2 2 4 3 4" xfId="14828"/>
    <cellStyle name="Poznámka 3 2 2 4 3 5" xfId="26243"/>
    <cellStyle name="Poznámka 3 2 2 4 3 6" xfId="37619"/>
    <cellStyle name="Poznámka 3 2 2 4 4" xfId="7070"/>
    <cellStyle name="Poznámka 3 2 2 4 4 2" xfId="11043"/>
    <cellStyle name="Poznámka 3 2 2 4 4 2 2" xfId="18380"/>
    <cellStyle name="Poznámka 3 2 2 4 4 2 3" xfId="29790"/>
    <cellStyle name="Poznámka 3 2 2 4 4 2 4" xfId="41167"/>
    <cellStyle name="Poznámka 3 2 2 4 4 3" xfId="22453"/>
    <cellStyle name="Poznámka 3 2 2 4 4 3 2" xfId="33835"/>
    <cellStyle name="Poznámka 3 2 2 4 4 3 3" xfId="45212"/>
    <cellStyle name="Poznámka 3 2 2 4 4 4" xfId="14829"/>
    <cellStyle name="Poznámka 3 2 2 4 4 5" xfId="26244"/>
    <cellStyle name="Poznámka 3 2 2 4 4 6" xfId="37620"/>
    <cellStyle name="Poznámka 3 2 2 4 5" xfId="11040"/>
    <cellStyle name="Poznámka 3 2 2 4 5 2" xfId="15662"/>
    <cellStyle name="Poznámka 3 2 2 4 5 3" xfId="27072"/>
    <cellStyle name="Poznámka 3 2 2 4 5 4" xfId="38449"/>
    <cellStyle name="Poznámka 3 2 2 4 6" xfId="22450"/>
    <cellStyle name="Poznámka 3 2 2 4 6 2" xfId="33832"/>
    <cellStyle name="Poznámka 3 2 2 4 6 3" xfId="45209"/>
    <cellStyle name="Poznámka 3 2 2 4 7" xfId="14826"/>
    <cellStyle name="Poznámka 3 2 2 4 8" xfId="26241"/>
    <cellStyle name="Poznámka 3 2 2 4 9" xfId="37617"/>
    <cellStyle name="Poznámka 3 2 2 5" xfId="7071"/>
    <cellStyle name="Poznámka 3 2 2 5 2" xfId="7072"/>
    <cellStyle name="Poznámka 3 2 2 5 2 2" xfId="11045"/>
    <cellStyle name="Poznámka 3 2 2 5 2 2 2" xfId="18381"/>
    <cellStyle name="Poznámka 3 2 2 5 2 2 3" xfId="29791"/>
    <cellStyle name="Poznámka 3 2 2 5 2 2 4" xfId="41168"/>
    <cellStyle name="Poznámka 3 2 2 5 2 3" xfId="22455"/>
    <cellStyle name="Poznámka 3 2 2 5 2 3 2" xfId="33837"/>
    <cellStyle name="Poznámka 3 2 2 5 2 3 3" xfId="45214"/>
    <cellStyle name="Poznámka 3 2 2 5 2 4" xfId="14831"/>
    <cellStyle name="Poznámka 3 2 2 5 2 5" xfId="26246"/>
    <cellStyle name="Poznámka 3 2 2 5 2 6" xfId="37622"/>
    <cellStyle name="Poznámka 3 2 2 5 3" xfId="7073"/>
    <cellStyle name="Poznámka 3 2 2 5 3 2" xfId="11046"/>
    <cellStyle name="Poznámka 3 2 2 5 3 2 2" xfId="18382"/>
    <cellStyle name="Poznámka 3 2 2 5 3 2 3" xfId="29792"/>
    <cellStyle name="Poznámka 3 2 2 5 3 2 4" xfId="41169"/>
    <cellStyle name="Poznámka 3 2 2 5 3 3" xfId="22456"/>
    <cellStyle name="Poznámka 3 2 2 5 3 3 2" xfId="33838"/>
    <cellStyle name="Poznámka 3 2 2 5 3 3 3" xfId="45215"/>
    <cellStyle name="Poznámka 3 2 2 5 3 4" xfId="14832"/>
    <cellStyle name="Poznámka 3 2 2 5 3 5" xfId="26247"/>
    <cellStyle name="Poznámka 3 2 2 5 3 6" xfId="37623"/>
    <cellStyle name="Poznámka 3 2 2 5 4" xfId="7074"/>
    <cellStyle name="Poznámka 3 2 2 5 4 2" xfId="11047"/>
    <cellStyle name="Poznámka 3 2 2 5 4 2 2" xfId="18383"/>
    <cellStyle name="Poznámka 3 2 2 5 4 2 3" xfId="29793"/>
    <cellStyle name="Poznámka 3 2 2 5 4 2 4" xfId="41170"/>
    <cellStyle name="Poznámka 3 2 2 5 4 3" xfId="22457"/>
    <cellStyle name="Poznámka 3 2 2 5 4 3 2" xfId="33839"/>
    <cellStyle name="Poznámka 3 2 2 5 4 3 3" xfId="45216"/>
    <cellStyle name="Poznámka 3 2 2 5 4 4" xfId="14833"/>
    <cellStyle name="Poznámka 3 2 2 5 4 5" xfId="26248"/>
    <cellStyle name="Poznámka 3 2 2 5 4 6" xfId="37624"/>
    <cellStyle name="Poznámka 3 2 2 5 5" xfId="11044"/>
    <cellStyle name="Poznámka 3 2 2 5 5 2" xfId="15754"/>
    <cellStyle name="Poznámka 3 2 2 5 5 3" xfId="27164"/>
    <cellStyle name="Poznámka 3 2 2 5 5 4" xfId="38541"/>
    <cellStyle name="Poznámka 3 2 2 5 6" xfId="22454"/>
    <cellStyle name="Poznámka 3 2 2 5 6 2" xfId="33836"/>
    <cellStyle name="Poznámka 3 2 2 5 6 3" xfId="45213"/>
    <cellStyle name="Poznámka 3 2 2 5 7" xfId="14830"/>
    <cellStyle name="Poznámka 3 2 2 5 8" xfId="26245"/>
    <cellStyle name="Poznámka 3 2 2 5 9" xfId="37621"/>
    <cellStyle name="Poznámka 3 2 2 6" xfId="7075"/>
    <cellStyle name="Poznámka 3 2 2 6 2" xfId="7076"/>
    <cellStyle name="Poznámka 3 2 2 6 2 2" xfId="11049"/>
    <cellStyle name="Poznámka 3 2 2 6 2 2 2" xfId="18384"/>
    <cellStyle name="Poznámka 3 2 2 6 2 2 3" xfId="29794"/>
    <cellStyle name="Poznámka 3 2 2 6 2 2 4" xfId="41171"/>
    <cellStyle name="Poznámka 3 2 2 6 2 3" xfId="22459"/>
    <cellStyle name="Poznámka 3 2 2 6 2 3 2" xfId="33841"/>
    <cellStyle name="Poznámka 3 2 2 6 2 3 3" xfId="45218"/>
    <cellStyle name="Poznámka 3 2 2 6 2 4" xfId="14835"/>
    <cellStyle name="Poznámka 3 2 2 6 2 5" xfId="26250"/>
    <cellStyle name="Poznámka 3 2 2 6 2 6" xfId="37626"/>
    <cellStyle name="Poznámka 3 2 2 6 3" xfId="7077"/>
    <cellStyle name="Poznámka 3 2 2 6 3 2" xfId="11050"/>
    <cellStyle name="Poznámka 3 2 2 6 3 2 2" xfId="18385"/>
    <cellStyle name="Poznámka 3 2 2 6 3 2 3" xfId="29795"/>
    <cellStyle name="Poznámka 3 2 2 6 3 2 4" xfId="41172"/>
    <cellStyle name="Poznámka 3 2 2 6 3 3" xfId="22460"/>
    <cellStyle name="Poznámka 3 2 2 6 3 3 2" xfId="33842"/>
    <cellStyle name="Poznámka 3 2 2 6 3 3 3" xfId="45219"/>
    <cellStyle name="Poznámka 3 2 2 6 3 4" xfId="14836"/>
    <cellStyle name="Poznámka 3 2 2 6 3 5" xfId="26251"/>
    <cellStyle name="Poznámka 3 2 2 6 3 6" xfId="37627"/>
    <cellStyle name="Poznámka 3 2 2 6 4" xfId="7078"/>
    <cellStyle name="Poznámka 3 2 2 6 4 2" xfId="11051"/>
    <cellStyle name="Poznámka 3 2 2 6 4 2 2" xfId="18386"/>
    <cellStyle name="Poznámka 3 2 2 6 4 2 3" xfId="29796"/>
    <cellStyle name="Poznámka 3 2 2 6 4 2 4" xfId="41173"/>
    <cellStyle name="Poznámka 3 2 2 6 4 3" xfId="22461"/>
    <cellStyle name="Poznámka 3 2 2 6 4 3 2" xfId="33843"/>
    <cellStyle name="Poznámka 3 2 2 6 4 3 3" xfId="45220"/>
    <cellStyle name="Poznámka 3 2 2 6 4 4" xfId="14837"/>
    <cellStyle name="Poznámka 3 2 2 6 4 5" xfId="26252"/>
    <cellStyle name="Poznámka 3 2 2 6 4 6" xfId="37628"/>
    <cellStyle name="Poznámka 3 2 2 6 5" xfId="11048"/>
    <cellStyle name="Poznámka 3 2 2 6 5 2" xfId="15848"/>
    <cellStyle name="Poznámka 3 2 2 6 5 3" xfId="27258"/>
    <cellStyle name="Poznámka 3 2 2 6 5 4" xfId="38635"/>
    <cellStyle name="Poznámka 3 2 2 6 6" xfId="22458"/>
    <cellStyle name="Poznámka 3 2 2 6 6 2" xfId="33840"/>
    <cellStyle name="Poznámka 3 2 2 6 6 3" xfId="45217"/>
    <cellStyle name="Poznámka 3 2 2 6 7" xfId="14834"/>
    <cellStyle name="Poznámka 3 2 2 6 8" xfId="26249"/>
    <cellStyle name="Poznámka 3 2 2 6 9" xfId="37625"/>
    <cellStyle name="Poznámka 3 2 2 7" xfId="7079"/>
    <cellStyle name="Poznámka 3 2 2 7 2" xfId="7080"/>
    <cellStyle name="Poznámka 3 2 2 7 2 2" xfId="11053"/>
    <cellStyle name="Poznámka 3 2 2 7 2 2 2" xfId="18387"/>
    <cellStyle name="Poznámka 3 2 2 7 2 2 3" xfId="29797"/>
    <cellStyle name="Poznámka 3 2 2 7 2 2 4" xfId="41174"/>
    <cellStyle name="Poznámka 3 2 2 7 2 3" xfId="22463"/>
    <cellStyle name="Poznámka 3 2 2 7 2 3 2" xfId="33845"/>
    <cellStyle name="Poznámka 3 2 2 7 2 3 3" xfId="45222"/>
    <cellStyle name="Poznámka 3 2 2 7 2 4" xfId="14839"/>
    <cellStyle name="Poznámka 3 2 2 7 2 5" xfId="26254"/>
    <cellStyle name="Poznámka 3 2 2 7 2 6" xfId="37630"/>
    <cellStyle name="Poznámka 3 2 2 7 3" xfId="7081"/>
    <cellStyle name="Poznámka 3 2 2 7 3 2" xfId="11054"/>
    <cellStyle name="Poznámka 3 2 2 7 3 2 2" xfId="18388"/>
    <cellStyle name="Poznámka 3 2 2 7 3 2 3" xfId="29798"/>
    <cellStyle name="Poznámka 3 2 2 7 3 2 4" xfId="41175"/>
    <cellStyle name="Poznámka 3 2 2 7 3 3" xfId="22464"/>
    <cellStyle name="Poznámka 3 2 2 7 3 3 2" xfId="33846"/>
    <cellStyle name="Poznámka 3 2 2 7 3 3 3" xfId="45223"/>
    <cellStyle name="Poznámka 3 2 2 7 3 4" xfId="14840"/>
    <cellStyle name="Poznámka 3 2 2 7 3 5" xfId="26255"/>
    <cellStyle name="Poznámka 3 2 2 7 3 6" xfId="37631"/>
    <cellStyle name="Poznámka 3 2 2 7 4" xfId="7082"/>
    <cellStyle name="Poznámka 3 2 2 7 4 2" xfId="11055"/>
    <cellStyle name="Poznámka 3 2 2 7 4 2 2" xfId="18389"/>
    <cellStyle name="Poznámka 3 2 2 7 4 2 3" xfId="29799"/>
    <cellStyle name="Poznámka 3 2 2 7 4 2 4" xfId="41176"/>
    <cellStyle name="Poznámka 3 2 2 7 4 3" xfId="22465"/>
    <cellStyle name="Poznámka 3 2 2 7 4 3 2" xfId="33847"/>
    <cellStyle name="Poznámka 3 2 2 7 4 3 3" xfId="45224"/>
    <cellStyle name="Poznámka 3 2 2 7 4 4" xfId="14841"/>
    <cellStyle name="Poznámka 3 2 2 7 4 5" xfId="26256"/>
    <cellStyle name="Poznámka 3 2 2 7 4 6" xfId="37632"/>
    <cellStyle name="Poznámka 3 2 2 7 5" xfId="11052"/>
    <cellStyle name="Poznámka 3 2 2 7 5 2" xfId="15936"/>
    <cellStyle name="Poznámka 3 2 2 7 5 3" xfId="27346"/>
    <cellStyle name="Poznámka 3 2 2 7 5 4" xfId="38723"/>
    <cellStyle name="Poznámka 3 2 2 7 6" xfId="22462"/>
    <cellStyle name="Poznámka 3 2 2 7 6 2" xfId="33844"/>
    <cellStyle name="Poznámka 3 2 2 7 6 3" xfId="45221"/>
    <cellStyle name="Poznámka 3 2 2 7 7" xfId="14838"/>
    <cellStyle name="Poznámka 3 2 2 7 8" xfId="26253"/>
    <cellStyle name="Poznámka 3 2 2 7 9" xfId="37629"/>
    <cellStyle name="Poznámka 3 2 2 8" xfId="7083"/>
    <cellStyle name="Poznámka 3 2 2 8 2" xfId="7084"/>
    <cellStyle name="Poznámka 3 2 2 8 2 2" xfId="11057"/>
    <cellStyle name="Poznámka 3 2 2 8 2 2 2" xfId="18390"/>
    <cellStyle name="Poznámka 3 2 2 8 2 2 3" xfId="29800"/>
    <cellStyle name="Poznámka 3 2 2 8 2 2 4" xfId="41177"/>
    <cellStyle name="Poznámka 3 2 2 8 2 3" xfId="22467"/>
    <cellStyle name="Poznámka 3 2 2 8 2 3 2" xfId="33849"/>
    <cellStyle name="Poznámka 3 2 2 8 2 3 3" xfId="45226"/>
    <cellStyle name="Poznámka 3 2 2 8 2 4" xfId="14843"/>
    <cellStyle name="Poznámka 3 2 2 8 2 5" xfId="26258"/>
    <cellStyle name="Poznámka 3 2 2 8 2 6" xfId="37634"/>
    <cellStyle name="Poznámka 3 2 2 8 3" xfId="7085"/>
    <cellStyle name="Poznámka 3 2 2 8 3 2" xfId="11058"/>
    <cellStyle name="Poznámka 3 2 2 8 3 2 2" xfId="18391"/>
    <cellStyle name="Poznámka 3 2 2 8 3 2 3" xfId="29801"/>
    <cellStyle name="Poznámka 3 2 2 8 3 2 4" xfId="41178"/>
    <cellStyle name="Poznámka 3 2 2 8 3 3" xfId="22468"/>
    <cellStyle name="Poznámka 3 2 2 8 3 3 2" xfId="33850"/>
    <cellStyle name="Poznámka 3 2 2 8 3 3 3" xfId="45227"/>
    <cellStyle name="Poznámka 3 2 2 8 3 4" xfId="14844"/>
    <cellStyle name="Poznámka 3 2 2 8 3 5" xfId="26259"/>
    <cellStyle name="Poznámka 3 2 2 8 3 6" xfId="37635"/>
    <cellStyle name="Poznámka 3 2 2 8 4" xfId="7086"/>
    <cellStyle name="Poznámka 3 2 2 8 4 2" xfId="11059"/>
    <cellStyle name="Poznámka 3 2 2 8 4 2 2" xfId="18392"/>
    <cellStyle name="Poznámka 3 2 2 8 4 2 3" xfId="29802"/>
    <cellStyle name="Poznámka 3 2 2 8 4 2 4" xfId="41179"/>
    <cellStyle name="Poznámka 3 2 2 8 4 3" xfId="22469"/>
    <cellStyle name="Poznámka 3 2 2 8 4 3 2" xfId="33851"/>
    <cellStyle name="Poznámka 3 2 2 8 4 3 3" xfId="45228"/>
    <cellStyle name="Poznámka 3 2 2 8 4 4" xfId="14845"/>
    <cellStyle name="Poznámka 3 2 2 8 4 5" xfId="26260"/>
    <cellStyle name="Poznámka 3 2 2 8 4 6" xfId="37636"/>
    <cellStyle name="Poznámka 3 2 2 8 5" xfId="11056"/>
    <cellStyle name="Poznámka 3 2 2 8 5 2" xfId="16019"/>
    <cellStyle name="Poznámka 3 2 2 8 5 3" xfId="27429"/>
    <cellStyle name="Poznámka 3 2 2 8 5 4" xfId="38806"/>
    <cellStyle name="Poznámka 3 2 2 8 6" xfId="22466"/>
    <cellStyle name="Poznámka 3 2 2 8 6 2" xfId="33848"/>
    <cellStyle name="Poznámka 3 2 2 8 6 3" xfId="45225"/>
    <cellStyle name="Poznámka 3 2 2 8 7" xfId="14842"/>
    <cellStyle name="Poznámka 3 2 2 8 8" xfId="26257"/>
    <cellStyle name="Poznámka 3 2 2 8 9" xfId="37633"/>
    <cellStyle name="Poznámka 3 2 2 9" xfId="7087"/>
    <cellStyle name="Poznámka 3 2 2 9 2" xfId="11060"/>
    <cellStyle name="Poznámka 3 2 2 9 2 2" xfId="18393"/>
    <cellStyle name="Poznámka 3 2 2 9 2 3" xfId="29803"/>
    <cellStyle name="Poznámka 3 2 2 9 2 4" xfId="41180"/>
    <cellStyle name="Poznámka 3 2 2 9 3" xfId="22470"/>
    <cellStyle name="Poznámka 3 2 2 9 3 2" xfId="33852"/>
    <cellStyle name="Poznámka 3 2 2 9 3 3" xfId="45229"/>
    <cellStyle name="Poznámka 3 2 2 9 4" xfId="14846"/>
    <cellStyle name="Poznámka 3 2 2 9 5" xfId="26261"/>
    <cellStyle name="Poznámka 3 2 2 9 6" xfId="37637"/>
    <cellStyle name="Poznámka 3 2 3" xfId="654"/>
    <cellStyle name="Poznámka 3 2 3 10" xfId="7088"/>
    <cellStyle name="Poznámka 3 2 3 10 2" xfId="11061"/>
    <cellStyle name="Poznámka 3 2 3 10 2 2" xfId="18394"/>
    <cellStyle name="Poznámka 3 2 3 10 2 3" xfId="29804"/>
    <cellStyle name="Poznámka 3 2 3 10 2 4" xfId="41181"/>
    <cellStyle name="Poznámka 3 2 3 10 3" xfId="22471"/>
    <cellStyle name="Poznámka 3 2 3 10 3 2" xfId="33853"/>
    <cellStyle name="Poznámka 3 2 3 10 3 3" xfId="45230"/>
    <cellStyle name="Poznámka 3 2 3 10 4" xfId="14847"/>
    <cellStyle name="Poznámka 3 2 3 10 5" xfId="26262"/>
    <cellStyle name="Poznámka 3 2 3 10 6" xfId="37638"/>
    <cellStyle name="Poznámka 3 2 3 11" xfId="7089"/>
    <cellStyle name="Poznámka 3 2 3 11 2" xfId="11062"/>
    <cellStyle name="Poznámka 3 2 3 11 2 2" xfId="18659"/>
    <cellStyle name="Poznámka 3 2 3 11 2 3" xfId="30053"/>
    <cellStyle name="Poznámka 3 2 3 11 2 4" xfId="41430"/>
    <cellStyle name="Poznámka 3 2 3 11 3" xfId="22472"/>
    <cellStyle name="Poznámka 3 2 3 11 3 2" xfId="33854"/>
    <cellStyle name="Poznámka 3 2 3 11 3 3" xfId="45231"/>
    <cellStyle name="Poznámka 3 2 3 11 4" xfId="14848"/>
    <cellStyle name="Poznámka 3 2 3 11 5" xfId="26263"/>
    <cellStyle name="Poznámka 3 2 3 11 6" xfId="37639"/>
    <cellStyle name="Poznámka 3 2 3 12" xfId="7839"/>
    <cellStyle name="Poznámka 3 2 3 12 2" xfId="15439"/>
    <cellStyle name="Poznámka 3 2 3 12 3" xfId="26852"/>
    <cellStyle name="Poznámka 3 2 3 12 4" xfId="38229"/>
    <cellStyle name="Poznámka 3 2 3 13" xfId="19242"/>
    <cellStyle name="Poznámka 3 2 3 13 2" xfId="30632"/>
    <cellStyle name="Poznámka 3 2 3 13 3" xfId="42009"/>
    <cellStyle name="Poznámka 3 2 3 14" xfId="11626"/>
    <cellStyle name="Poznámka 3 2 3 15" xfId="23042"/>
    <cellStyle name="Poznámka 3 2 3 16" xfId="34417"/>
    <cellStyle name="Poznámka 3 2 3 2" xfId="7090"/>
    <cellStyle name="Poznámka 3 2 3 2 2" xfId="7091"/>
    <cellStyle name="Poznámka 3 2 3 2 2 2" xfId="11064"/>
    <cellStyle name="Poznámka 3 2 3 2 2 2 2" xfId="18395"/>
    <cellStyle name="Poznámka 3 2 3 2 2 2 3" xfId="29805"/>
    <cellStyle name="Poznámka 3 2 3 2 2 2 4" xfId="41182"/>
    <cellStyle name="Poznámka 3 2 3 2 2 3" xfId="22474"/>
    <cellStyle name="Poznámka 3 2 3 2 2 3 2" xfId="33856"/>
    <cellStyle name="Poznámka 3 2 3 2 2 3 3" xfId="45233"/>
    <cellStyle name="Poznámka 3 2 3 2 2 4" xfId="14850"/>
    <cellStyle name="Poznámka 3 2 3 2 2 5" xfId="26265"/>
    <cellStyle name="Poznámka 3 2 3 2 2 6" xfId="37641"/>
    <cellStyle name="Poznámka 3 2 3 2 3" xfId="7092"/>
    <cellStyle name="Poznámka 3 2 3 2 3 2" xfId="11065"/>
    <cellStyle name="Poznámka 3 2 3 2 3 2 2" xfId="18396"/>
    <cellStyle name="Poznámka 3 2 3 2 3 2 3" xfId="29806"/>
    <cellStyle name="Poznámka 3 2 3 2 3 2 4" xfId="41183"/>
    <cellStyle name="Poznámka 3 2 3 2 3 3" xfId="22475"/>
    <cellStyle name="Poznámka 3 2 3 2 3 3 2" xfId="33857"/>
    <cellStyle name="Poznámka 3 2 3 2 3 3 3" xfId="45234"/>
    <cellStyle name="Poznámka 3 2 3 2 3 4" xfId="14851"/>
    <cellStyle name="Poznámka 3 2 3 2 3 5" xfId="26266"/>
    <cellStyle name="Poznámka 3 2 3 2 3 6" xfId="37642"/>
    <cellStyle name="Poznámka 3 2 3 2 4" xfId="7093"/>
    <cellStyle name="Poznámka 3 2 3 2 4 2" xfId="11066"/>
    <cellStyle name="Poznámka 3 2 3 2 4 2 2" xfId="18397"/>
    <cellStyle name="Poznámka 3 2 3 2 4 2 3" xfId="29807"/>
    <cellStyle name="Poznámka 3 2 3 2 4 2 4" xfId="41184"/>
    <cellStyle name="Poznámka 3 2 3 2 4 3" xfId="22476"/>
    <cellStyle name="Poznámka 3 2 3 2 4 3 2" xfId="33858"/>
    <cellStyle name="Poznámka 3 2 3 2 4 3 3" xfId="45235"/>
    <cellStyle name="Poznámka 3 2 3 2 4 4" xfId="14852"/>
    <cellStyle name="Poznámka 3 2 3 2 4 5" xfId="26267"/>
    <cellStyle name="Poznámka 3 2 3 2 4 6" xfId="37643"/>
    <cellStyle name="Poznámka 3 2 3 2 5" xfId="11063"/>
    <cellStyle name="Poznámka 3 2 3 2 5 2" xfId="15500"/>
    <cellStyle name="Poznámka 3 2 3 2 5 3" xfId="26911"/>
    <cellStyle name="Poznámka 3 2 3 2 5 4" xfId="38288"/>
    <cellStyle name="Poznámka 3 2 3 2 6" xfId="22473"/>
    <cellStyle name="Poznámka 3 2 3 2 6 2" xfId="33855"/>
    <cellStyle name="Poznámka 3 2 3 2 6 3" xfId="45232"/>
    <cellStyle name="Poznámka 3 2 3 2 7" xfId="14849"/>
    <cellStyle name="Poznámka 3 2 3 2 8" xfId="26264"/>
    <cellStyle name="Poznámka 3 2 3 2 9" xfId="37640"/>
    <cellStyle name="Poznámka 3 2 3 3" xfId="7094"/>
    <cellStyle name="Poznámka 3 2 3 3 2" xfId="7095"/>
    <cellStyle name="Poznámka 3 2 3 3 2 2" xfId="11068"/>
    <cellStyle name="Poznámka 3 2 3 3 2 2 2" xfId="18398"/>
    <cellStyle name="Poznámka 3 2 3 3 2 2 3" xfId="29808"/>
    <cellStyle name="Poznámka 3 2 3 3 2 2 4" xfId="41185"/>
    <cellStyle name="Poznámka 3 2 3 3 2 3" xfId="22478"/>
    <cellStyle name="Poznámka 3 2 3 3 2 3 2" xfId="33860"/>
    <cellStyle name="Poznámka 3 2 3 3 2 3 3" xfId="45237"/>
    <cellStyle name="Poznámka 3 2 3 3 2 4" xfId="14854"/>
    <cellStyle name="Poznámka 3 2 3 3 2 5" xfId="26269"/>
    <cellStyle name="Poznámka 3 2 3 3 2 6" xfId="37645"/>
    <cellStyle name="Poznámka 3 2 3 3 3" xfId="7096"/>
    <cellStyle name="Poznámka 3 2 3 3 3 2" xfId="11069"/>
    <cellStyle name="Poznámka 3 2 3 3 3 2 2" xfId="18399"/>
    <cellStyle name="Poznámka 3 2 3 3 3 2 3" xfId="29809"/>
    <cellStyle name="Poznámka 3 2 3 3 3 2 4" xfId="41186"/>
    <cellStyle name="Poznámka 3 2 3 3 3 3" xfId="22479"/>
    <cellStyle name="Poznámka 3 2 3 3 3 3 2" xfId="33861"/>
    <cellStyle name="Poznámka 3 2 3 3 3 3 3" xfId="45238"/>
    <cellStyle name="Poznámka 3 2 3 3 3 4" xfId="14855"/>
    <cellStyle name="Poznámka 3 2 3 3 3 5" xfId="26270"/>
    <cellStyle name="Poznámka 3 2 3 3 3 6" xfId="37646"/>
    <cellStyle name="Poznámka 3 2 3 3 4" xfId="7097"/>
    <cellStyle name="Poznámka 3 2 3 3 4 2" xfId="11070"/>
    <cellStyle name="Poznámka 3 2 3 3 4 2 2" xfId="18400"/>
    <cellStyle name="Poznámka 3 2 3 3 4 2 3" xfId="29810"/>
    <cellStyle name="Poznámka 3 2 3 3 4 2 4" xfId="41187"/>
    <cellStyle name="Poznámka 3 2 3 3 4 3" xfId="22480"/>
    <cellStyle name="Poznámka 3 2 3 3 4 3 2" xfId="33862"/>
    <cellStyle name="Poznámka 3 2 3 3 4 3 3" xfId="45239"/>
    <cellStyle name="Poznámka 3 2 3 3 4 4" xfId="14856"/>
    <cellStyle name="Poznámka 3 2 3 3 4 5" xfId="26271"/>
    <cellStyle name="Poznámka 3 2 3 3 4 6" xfId="37647"/>
    <cellStyle name="Poznámka 3 2 3 3 5" xfId="11067"/>
    <cellStyle name="Poznámka 3 2 3 3 5 2" xfId="15653"/>
    <cellStyle name="Poznámka 3 2 3 3 5 3" xfId="27063"/>
    <cellStyle name="Poznámka 3 2 3 3 5 4" xfId="38440"/>
    <cellStyle name="Poznámka 3 2 3 3 6" xfId="22477"/>
    <cellStyle name="Poznámka 3 2 3 3 6 2" xfId="33859"/>
    <cellStyle name="Poznámka 3 2 3 3 6 3" xfId="45236"/>
    <cellStyle name="Poznámka 3 2 3 3 7" xfId="14853"/>
    <cellStyle name="Poznámka 3 2 3 3 8" xfId="26268"/>
    <cellStyle name="Poznámka 3 2 3 3 9" xfId="37644"/>
    <cellStyle name="Poznámka 3 2 3 4" xfId="7098"/>
    <cellStyle name="Poznámka 3 2 3 4 2" xfId="7099"/>
    <cellStyle name="Poznámka 3 2 3 4 2 2" xfId="11072"/>
    <cellStyle name="Poznámka 3 2 3 4 2 2 2" xfId="18401"/>
    <cellStyle name="Poznámka 3 2 3 4 2 2 3" xfId="29811"/>
    <cellStyle name="Poznámka 3 2 3 4 2 2 4" xfId="41188"/>
    <cellStyle name="Poznámka 3 2 3 4 2 3" xfId="22482"/>
    <cellStyle name="Poznámka 3 2 3 4 2 3 2" xfId="33864"/>
    <cellStyle name="Poznámka 3 2 3 4 2 3 3" xfId="45241"/>
    <cellStyle name="Poznámka 3 2 3 4 2 4" xfId="14858"/>
    <cellStyle name="Poznámka 3 2 3 4 2 5" xfId="26273"/>
    <cellStyle name="Poznámka 3 2 3 4 2 6" xfId="37649"/>
    <cellStyle name="Poznámka 3 2 3 4 3" xfId="7100"/>
    <cellStyle name="Poznámka 3 2 3 4 3 2" xfId="11073"/>
    <cellStyle name="Poznámka 3 2 3 4 3 2 2" xfId="18402"/>
    <cellStyle name="Poznámka 3 2 3 4 3 2 3" xfId="29812"/>
    <cellStyle name="Poznámka 3 2 3 4 3 2 4" xfId="41189"/>
    <cellStyle name="Poznámka 3 2 3 4 3 3" xfId="22483"/>
    <cellStyle name="Poznámka 3 2 3 4 3 3 2" xfId="33865"/>
    <cellStyle name="Poznámka 3 2 3 4 3 3 3" xfId="45242"/>
    <cellStyle name="Poznámka 3 2 3 4 3 4" xfId="14859"/>
    <cellStyle name="Poznámka 3 2 3 4 3 5" xfId="26274"/>
    <cellStyle name="Poznámka 3 2 3 4 3 6" xfId="37650"/>
    <cellStyle name="Poznámka 3 2 3 4 4" xfId="7101"/>
    <cellStyle name="Poznámka 3 2 3 4 4 2" xfId="11074"/>
    <cellStyle name="Poznámka 3 2 3 4 4 2 2" xfId="18403"/>
    <cellStyle name="Poznámka 3 2 3 4 4 2 3" xfId="29813"/>
    <cellStyle name="Poznámka 3 2 3 4 4 2 4" xfId="41190"/>
    <cellStyle name="Poznámka 3 2 3 4 4 3" xfId="22484"/>
    <cellStyle name="Poznámka 3 2 3 4 4 3 2" xfId="33866"/>
    <cellStyle name="Poznámka 3 2 3 4 4 3 3" xfId="45243"/>
    <cellStyle name="Poznámka 3 2 3 4 4 4" xfId="14860"/>
    <cellStyle name="Poznámka 3 2 3 4 4 5" xfId="26275"/>
    <cellStyle name="Poznámka 3 2 3 4 4 6" xfId="37651"/>
    <cellStyle name="Poznámka 3 2 3 4 5" xfId="11071"/>
    <cellStyle name="Poznámka 3 2 3 4 5 2" xfId="15733"/>
    <cellStyle name="Poznámka 3 2 3 4 5 3" xfId="27143"/>
    <cellStyle name="Poznámka 3 2 3 4 5 4" xfId="38520"/>
    <cellStyle name="Poznámka 3 2 3 4 6" xfId="22481"/>
    <cellStyle name="Poznámka 3 2 3 4 6 2" xfId="33863"/>
    <cellStyle name="Poznámka 3 2 3 4 6 3" xfId="45240"/>
    <cellStyle name="Poznámka 3 2 3 4 7" xfId="14857"/>
    <cellStyle name="Poznámka 3 2 3 4 8" xfId="26272"/>
    <cellStyle name="Poznámka 3 2 3 4 9" xfId="37648"/>
    <cellStyle name="Poznámka 3 2 3 5" xfId="7102"/>
    <cellStyle name="Poznámka 3 2 3 5 2" xfId="7103"/>
    <cellStyle name="Poznámka 3 2 3 5 2 2" xfId="11076"/>
    <cellStyle name="Poznámka 3 2 3 5 2 2 2" xfId="18404"/>
    <cellStyle name="Poznámka 3 2 3 5 2 2 3" xfId="29814"/>
    <cellStyle name="Poznámka 3 2 3 5 2 2 4" xfId="41191"/>
    <cellStyle name="Poznámka 3 2 3 5 2 3" xfId="22486"/>
    <cellStyle name="Poznámka 3 2 3 5 2 3 2" xfId="33868"/>
    <cellStyle name="Poznámka 3 2 3 5 2 3 3" xfId="45245"/>
    <cellStyle name="Poznámka 3 2 3 5 2 4" xfId="14862"/>
    <cellStyle name="Poznámka 3 2 3 5 2 5" xfId="26277"/>
    <cellStyle name="Poznámka 3 2 3 5 2 6" xfId="37653"/>
    <cellStyle name="Poznámka 3 2 3 5 3" xfId="7104"/>
    <cellStyle name="Poznámka 3 2 3 5 3 2" xfId="11077"/>
    <cellStyle name="Poznámka 3 2 3 5 3 2 2" xfId="18405"/>
    <cellStyle name="Poznámka 3 2 3 5 3 2 3" xfId="29815"/>
    <cellStyle name="Poznámka 3 2 3 5 3 2 4" xfId="41192"/>
    <cellStyle name="Poznámka 3 2 3 5 3 3" xfId="22487"/>
    <cellStyle name="Poznámka 3 2 3 5 3 3 2" xfId="33869"/>
    <cellStyle name="Poznámka 3 2 3 5 3 3 3" xfId="45246"/>
    <cellStyle name="Poznámka 3 2 3 5 3 4" xfId="14863"/>
    <cellStyle name="Poznámka 3 2 3 5 3 5" xfId="26278"/>
    <cellStyle name="Poznámka 3 2 3 5 3 6" xfId="37654"/>
    <cellStyle name="Poznámka 3 2 3 5 4" xfId="7105"/>
    <cellStyle name="Poznámka 3 2 3 5 4 2" xfId="11078"/>
    <cellStyle name="Poznámka 3 2 3 5 4 2 2" xfId="18406"/>
    <cellStyle name="Poznámka 3 2 3 5 4 2 3" xfId="29816"/>
    <cellStyle name="Poznámka 3 2 3 5 4 2 4" xfId="41193"/>
    <cellStyle name="Poznámka 3 2 3 5 4 3" xfId="22488"/>
    <cellStyle name="Poznámka 3 2 3 5 4 3 2" xfId="33870"/>
    <cellStyle name="Poznámka 3 2 3 5 4 3 3" xfId="45247"/>
    <cellStyle name="Poznámka 3 2 3 5 4 4" xfId="14864"/>
    <cellStyle name="Poznámka 3 2 3 5 4 5" xfId="26279"/>
    <cellStyle name="Poznámka 3 2 3 5 4 6" xfId="37655"/>
    <cellStyle name="Poznámka 3 2 3 5 5" xfId="11075"/>
    <cellStyle name="Poznámka 3 2 3 5 5 2" xfId="15815"/>
    <cellStyle name="Poznámka 3 2 3 5 5 3" xfId="27225"/>
    <cellStyle name="Poznámka 3 2 3 5 5 4" xfId="38602"/>
    <cellStyle name="Poznámka 3 2 3 5 6" xfId="22485"/>
    <cellStyle name="Poznámka 3 2 3 5 6 2" xfId="33867"/>
    <cellStyle name="Poznámka 3 2 3 5 6 3" xfId="45244"/>
    <cellStyle name="Poznámka 3 2 3 5 7" xfId="14861"/>
    <cellStyle name="Poznámka 3 2 3 5 8" xfId="26276"/>
    <cellStyle name="Poznámka 3 2 3 5 9" xfId="37652"/>
    <cellStyle name="Poznámka 3 2 3 6" xfId="7106"/>
    <cellStyle name="Poznámka 3 2 3 6 2" xfId="7107"/>
    <cellStyle name="Poznámka 3 2 3 6 2 2" xfId="11080"/>
    <cellStyle name="Poznámka 3 2 3 6 2 2 2" xfId="18407"/>
    <cellStyle name="Poznámka 3 2 3 6 2 2 3" xfId="29817"/>
    <cellStyle name="Poznámka 3 2 3 6 2 2 4" xfId="41194"/>
    <cellStyle name="Poznámka 3 2 3 6 2 3" xfId="22490"/>
    <cellStyle name="Poznámka 3 2 3 6 2 3 2" xfId="33872"/>
    <cellStyle name="Poznámka 3 2 3 6 2 3 3" xfId="45249"/>
    <cellStyle name="Poznámka 3 2 3 6 2 4" xfId="14866"/>
    <cellStyle name="Poznámka 3 2 3 6 2 5" xfId="26281"/>
    <cellStyle name="Poznámka 3 2 3 6 2 6" xfId="37657"/>
    <cellStyle name="Poznámka 3 2 3 6 3" xfId="7108"/>
    <cellStyle name="Poznámka 3 2 3 6 3 2" xfId="11081"/>
    <cellStyle name="Poznámka 3 2 3 6 3 2 2" xfId="18408"/>
    <cellStyle name="Poznámka 3 2 3 6 3 2 3" xfId="29818"/>
    <cellStyle name="Poznámka 3 2 3 6 3 2 4" xfId="41195"/>
    <cellStyle name="Poznámka 3 2 3 6 3 3" xfId="22491"/>
    <cellStyle name="Poznámka 3 2 3 6 3 3 2" xfId="33873"/>
    <cellStyle name="Poznámka 3 2 3 6 3 3 3" xfId="45250"/>
    <cellStyle name="Poznámka 3 2 3 6 3 4" xfId="14867"/>
    <cellStyle name="Poznámka 3 2 3 6 3 5" xfId="26282"/>
    <cellStyle name="Poznámka 3 2 3 6 3 6" xfId="37658"/>
    <cellStyle name="Poznámka 3 2 3 6 4" xfId="7109"/>
    <cellStyle name="Poznámka 3 2 3 6 4 2" xfId="11082"/>
    <cellStyle name="Poznámka 3 2 3 6 4 2 2" xfId="18409"/>
    <cellStyle name="Poznámka 3 2 3 6 4 2 3" xfId="29819"/>
    <cellStyle name="Poznámka 3 2 3 6 4 2 4" xfId="41196"/>
    <cellStyle name="Poznámka 3 2 3 6 4 3" xfId="22492"/>
    <cellStyle name="Poznámka 3 2 3 6 4 3 2" xfId="33874"/>
    <cellStyle name="Poznámka 3 2 3 6 4 3 3" xfId="45251"/>
    <cellStyle name="Poznámka 3 2 3 6 4 4" xfId="14868"/>
    <cellStyle name="Poznámka 3 2 3 6 4 5" xfId="26283"/>
    <cellStyle name="Poznámka 3 2 3 6 4 6" xfId="37659"/>
    <cellStyle name="Poznámka 3 2 3 6 5" xfId="11079"/>
    <cellStyle name="Poznámka 3 2 3 6 5 2" xfId="15908"/>
    <cellStyle name="Poznámka 3 2 3 6 5 3" xfId="27318"/>
    <cellStyle name="Poznámka 3 2 3 6 5 4" xfId="38695"/>
    <cellStyle name="Poznámka 3 2 3 6 6" xfId="22489"/>
    <cellStyle name="Poznámka 3 2 3 6 6 2" xfId="33871"/>
    <cellStyle name="Poznámka 3 2 3 6 6 3" xfId="45248"/>
    <cellStyle name="Poznámka 3 2 3 6 7" xfId="14865"/>
    <cellStyle name="Poznámka 3 2 3 6 8" xfId="26280"/>
    <cellStyle name="Poznámka 3 2 3 6 9" xfId="37656"/>
    <cellStyle name="Poznámka 3 2 3 7" xfId="7110"/>
    <cellStyle name="Poznámka 3 2 3 7 2" xfId="7111"/>
    <cellStyle name="Poznámka 3 2 3 7 2 2" xfId="11084"/>
    <cellStyle name="Poznámka 3 2 3 7 2 2 2" xfId="18410"/>
    <cellStyle name="Poznámka 3 2 3 7 2 2 3" xfId="29820"/>
    <cellStyle name="Poznámka 3 2 3 7 2 2 4" xfId="41197"/>
    <cellStyle name="Poznámka 3 2 3 7 2 3" xfId="22494"/>
    <cellStyle name="Poznámka 3 2 3 7 2 3 2" xfId="33876"/>
    <cellStyle name="Poznámka 3 2 3 7 2 3 3" xfId="45253"/>
    <cellStyle name="Poznámka 3 2 3 7 2 4" xfId="14870"/>
    <cellStyle name="Poznámka 3 2 3 7 2 5" xfId="26285"/>
    <cellStyle name="Poznámka 3 2 3 7 2 6" xfId="37661"/>
    <cellStyle name="Poznámka 3 2 3 7 3" xfId="7112"/>
    <cellStyle name="Poznámka 3 2 3 7 3 2" xfId="11085"/>
    <cellStyle name="Poznámka 3 2 3 7 3 2 2" xfId="18411"/>
    <cellStyle name="Poznámka 3 2 3 7 3 2 3" xfId="29821"/>
    <cellStyle name="Poznámka 3 2 3 7 3 2 4" xfId="41198"/>
    <cellStyle name="Poznámka 3 2 3 7 3 3" xfId="22495"/>
    <cellStyle name="Poznámka 3 2 3 7 3 3 2" xfId="33877"/>
    <cellStyle name="Poznámka 3 2 3 7 3 3 3" xfId="45254"/>
    <cellStyle name="Poznámka 3 2 3 7 3 4" xfId="14871"/>
    <cellStyle name="Poznámka 3 2 3 7 3 5" xfId="26286"/>
    <cellStyle name="Poznámka 3 2 3 7 3 6" xfId="37662"/>
    <cellStyle name="Poznámka 3 2 3 7 4" xfId="7113"/>
    <cellStyle name="Poznámka 3 2 3 7 4 2" xfId="11086"/>
    <cellStyle name="Poznámka 3 2 3 7 4 2 2" xfId="18412"/>
    <cellStyle name="Poznámka 3 2 3 7 4 2 3" xfId="29822"/>
    <cellStyle name="Poznámka 3 2 3 7 4 2 4" xfId="41199"/>
    <cellStyle name="Poznámka 3 2 3 7 4 3" xfId="22496"/>
    <cellStyle name="Poznámka 3 2 3 7 4 3 2" xfId="33878"/>
    <cellStyle name="Poznámka 3 2 3 7 4 3 3" xfId="45255"/>
    <cellStyle name="Poznámka 3 2 3 7 4 4" xfId="14872"/>
    <cellStyle name="Poznámka 3 2 3 7 4 5" xfId="26287"/>
    <cellStyle name="Poznámka 3 2 3 7 4 6" xfId="37663"/>
    <cellStyle name="Poznámka 3 2 3 7 5" xfId="11083"/>
    <cellStyle name="Poznámka 3 2 3 7 5 2" xfId="15991"/>
    <cellStyle name="Poznámka 3 2 3 7 5 3" xfId="27401"/>
    <cellStyle name="Poznámka 3 2 3 7 5 4" xfId="38778"/>
    <cellStyle name="Poznámka 3 2 3 7 6" xfId="22493"/>
    <cellStyle name="Poznámka 3 2 3 7 6 2" xfId="33875"/>
    <cellStyle name="Poznámka 3 2 3 7 6 3" xfId="45252"/>
    <cellStyle name="Poznámka 3 2 3 7 7" xfId="14869"/>
    <cellStyle name="Poznámka 3 2 3 7 8" xfId="26284"/>
    <cellStyle name="Poznámka 3 2 3 7 9" xfId="37660"/>
    <cellStyle name="Poznámka 3 2 3 8" xfId="7114"/>
    <cellStyle name="Poznámka 3 2 3 8 2" xfId="11087"/>
    <cellStyle name="Poznámka 3 2 3 8 2 2" xfId="18413"/>
    <cellStyle name="Poznámka 3 2 3 8 2 3" xfId="29823"/>
    <cellStyle name="Poznámka 3 2 3 8 2 4" xfId="41200"/>
    <cellStyle name="Poznámka 3 2 3 8 3" xfId="22497"/>
    <cellStyle name="Poznámka 3 2 3 8 3 2" xfId="33879"/>
    <cellStyle name="Poznámka 3 2 3 8 3 3" xfId="45256"/>
    <cellStyle name="Poznámka 3 2 3 8 4" xfId="14873"/>
    <cellStyle name="Poznámka 3 2 3 8 5" xfId="26288"/>
    <cellStyle name="Poznámka 3 2 3 8 6" xfId="37664"/>
    <cellStyle name="Poznámka 3 2 3 9" xfId="7115"/>
    <cellStyle name="Poznámka 3 2 3 9 2" xfId="11088"/>
    <cellStyle name="Poznámka 3 2 3 9 2 2" xfId="18414"/>
    <cellStyle name="Poznámka 3 2 3 9 2 3" xfId="29824"/>
    <cellStyle name="Poznámka 3 2 3 9 2 4" xfId="41201"/>
    <cellStyle name="Poznámka 3 2 3 9 3" xfId="22498"/>
    <cellStyle name="Poznámka 3 2 3 9 3 2" xfId="33880"/>
    <cellStyle name="Poznámka 3 2 3 9 3 3" xfId="45257"/>
    <cellStyle name="Poznámka 3 2 3 9 4" xfId="14874"/>
    <cellStyle name="Poznámka 3 2 3 9 5" xfId="26289"/>
    <cellStyle name="Poznámka 3 2 3 9 6" xfId="37665"/>
    <cellStyle name="Poznámka 3 2 4" xfId="655"/>
    <cellStyle name="Poznámka 3 2 4 10" xfId="34418"/>
    <cellStyle name="Poznámka 3 2 4 2" xfId="7116"/>
    <cellStyle name="Poznámka 3 2 4 2 2" xfId="11089"/>
    <cellStyle name="Poznámka 3 2 4 2 2 2" xfId="18415"/>
    <cellStyle name="Poznámka 3 2 4 2 2 3" xfId="29825"/>
    <cellStyle name="Poznámka 3 2 4 2 2 4" xfId="41202"/>
    <cellStyle name="Poznámka 3 2 4 2 3" xfId="22499"/>
    <cellStyle name="Poznámka 3 2 4 2 3 2" xfId="33881"/>
    <cellStyle name="Poznámka 3 2 4 2 3 3" xfId="45258"/>
    <cellStyle name="Poznámka 3 2 4 2 4" xfId="14875"/>
    <cellStyle name="Poznámka 3 2 4 2 5" xfId="26290"/>
    <cellStyle name="Poznámka 3 2 4 2 6" xfId="37666"/>
    <cellStyle name="Poznámka 3 2 4 3" xfId="7117"/>
    <cellStyle name="Poznámka 3 2 4 3 2" xfId="11090"/>
    <cellStyle name="Poznámka 3 2 4 3 2 2" xfId="18416"/>
    <cellStyle name="Poznámka 3 2 4 3 2 3" xfId="29826"/>
    <cellStyle name="Poznámka 3 2 4 3 2 4" xfId="41203"/>
    <cellStyle name="Poznámka 3 2 4 3 3" xfId="22500"/>
    <cellStyle name="Poznámka 3 2 4 3 3 2" xfId="33882"/>
    <cellStyle name="Poznámka 3 2 4 3 3 3" xfId="45259"/>
    <cellStyle name="Poznámka 3 2 4 3 4" xfId="14876"/>
    <cellStyle name="Poznámka 3 2 4 3 5" xfId="26291"/>
    <cellStyle name="Poznámka 3 2 4 3 6" xfId="37667"/>
    <cellStyle name="Poznámka 3 2 4 4" xfId="7118"/>
    <cellStyle name="Poznámka 3 2 4 4 2" xfId="11091"/>
    <cellStyle name="Poznámka 3 2 4 4 2 2" xfId="18417"/>
    <cellStyle name="Poznámka 3 2 4 4 2 3" xfId="29827"/>
    <cellStyle name="Poznámka 3 2 4 4 2 4" xfId="41204"/>
    <cellStyle name="Poznámka 3 2 4 4 3" xfId="22501"/>
    <cellStyle name="Poznámka 3 2 4 4 3 2" xfId="33883"/>
    <cellStyle name="Poznámka 3 2 4 4 3 3" xfId="45260"/>
    <cellStyle name="Poznámka 3 2 4 4 4" xfId="14877"/>
    <cellStyle name="Poznámka 3 2 4 4 5" xfId="26292"/>
    <cellStyle name="Poznámka 3 2 4 4 6" xfId="37668"/>
    <cellStyle name="Poznámka 3 2 4 5" xfId="7119"/>
    <cellStyle name="Poznámka 3 2 4 5 2" xfId="11092"/>
    <cellStyle name="Poznámka 3 2 4 5 2 2" xfId="18663"/>
    <cellStyle name="Poznámka 3 2 4 5 2 3" xfId="30057"/>
    <cellStyle name="Poznámka 3 2 4 5 2 4" xfId="41434"/>
    <cellStyle name="Poznámka 3 2 4 5 3" xfId="22502"/>
    <cellStyle name="Poznámka 3 2 4 5 3 2" xfId="33884"/>
    <cellStyle name="Poznámka 3 2 4 5 3 3" xfId="45261"/>
    <cellStyle name="Poznámka 3 2 4 5 4" xfId="14878"/>
    <cellStyle name="Poznámka 3 2 4 5 5" xfId="26293"/>
    <cellStyle name="Poznámka 3 2 4 5 6" xfId="37669"/>
    <cellStyle name="Poznámka 3 2 4 6" xfId="7840"/>
    <cellStyle name="Poznámka 3 2 4 6 2" xfId="15397"/>
    <cellStyle name="Poznámka 3 2 4 6 3" xfId="26810"/>
    <cellStyle name="Poznámka 3 2 4 6 4" xfId="38187"/>
    <cellStyle name="Poznámka 3 2 4 7" xfId="19243"/>
    <cellStyle name="Poznámka 3 2 4 7 2" xfId="30633"/>
    <cellStyle name="Poznámka 3 2 4 7 3" xfId="42010"/>
    <cellStyle name="Poznámka 3 2 4 8" xfId="11627"/>
    <cellStyle name="Poznámka 3 2 4 9" xfId="23043"/>
    <cellStyle name="Poznámka 3 2 5" xfId="656"/>
    <cellStyle name="Poznámka 3 2 5 10" xfId="34419"/>
    <cellStyle name="Poznámka 3 2 5 2" xfId="7120"/>
    <cellStyle name="Poznámka 3 2 5 2 2" xfId="11093"/>
    <cellStyle name="Poznámka 3 2 5 2 2 2" xfId="18418"/>
    <cellStyle name="Poznámka 3 2 5 2 2 3" xfId="29828"/>
    <cellStyle name="Poznámka 3 2 5 2 2 4" xfId="41205"/>
    <cellStyle name="Poznámka 3 2 5 2 3" xfId="22503"/>
    <cellStyle name="Poznámka 3 2 5 2 3 2" xfId="33885"/>
    <cellStyle name="Poznámka 3 2 5 2 3 3" xfId="45262"/>
    <cellStyle name="Poznámka 3 2 5 2 4" xfId="14879"/>
    <cellStyle name="Poznámka 3 2 5 2 5" xfId="26294"/>
    <cellStyle name="Poznámka 3 2 5 2 6" xfId="37670"/>
    <cellStyle name="Poznámka 3 2 5 3" xfId="7121"/>
    <cellStyle name="Poznámka 3 2 5 3 2" xfId="11094"/>
    <cellStyle name="Poznámka 3 2 5 3 2 2" xfId="18419"/>
    <cellStyle name="Poznámka 3 2 5 3 2 3" xfId="29829"/>
    <cellStyle name="Poznámka 3 2 5 3 2 4" xfId="41206"/>
    <cellStyle name="Poznámka 3 2 5 3 3" xfId="22504"/>
    <cellStyle name="Poznámka 3 2 5 3 3 2" xfId="33886"/>
    <cellStyle name="Poznámka 3 2 5 3 3 3" xfId="45263"/>
    <cellStyle name="Poznámka 3 2 5 3 4" xfId="14880"/>
    <cellStyle name="Poznámka 3 2 5 3 5" xfId="26295"/>
    <cellStyle name="Poznámka 3 2 5 3 6" xfId="37671"/>
    <cellStyle name="Poznámka 3 2 5 4" xfId="7122"/>
    <cellStyle name="Poznámka 3 2 5 4 2" xfId="11095"/>
    <cellStyle name="Poznámka 3 2 5 4 2 2" xfId="18420"/>
    <cellStyle name="Poznámka 3 2 5 4 2 3" xfId="29830"/>
    <cellStyle name="Poznámka 3 2 5 4 2 4" xfId="41207"/>
    <cellStyle name="Poznámka 3 2 5 4 3" xfId="22505"/>
    <cellStyle name="Poznámka 3 2 5 4 3 2" xfId="33887"/>
    <cellStyle name="Poznámka 3 2 5 4 3 3" xfId="45264"/>
    <cellStyle name="Poznámka 3 2 5 4 4" xfId="14881"/>
    <cellStyle name="Poznámka 3 2 5 4 5" xfId="26296"/>
    <cellStyle name="Poznámka 3 2 5 4 6" xfId="37672"/>
    <cellStyle name="Poznámka 3 2 5 5" xfId="7123"/>
    <cellStyle name="Poznámka 3 2 5 5 2" xfId="11096"/>
    <cellStyle name="Poznámka 3 2 5 5 2 2" xfId="18806"/>
    <cellStyle name="Poznámka 3 2 5 5 2 3" xfId="30200"/>
    <cellStyle name="Poznámka 3 2 5 5 2 4" xfId="41577"/>
    <cellStyle name="Poznámka 3 2 5 5 3" xfId="22506"/>
    <cellStyle name="Poznámka 3 2 5 5 3 2" xfId="33888"/>
    <cellStyle name="Poznámka 3 2 5 5 3 3" xfId="45265"/>
    <cellStyle name="Poznámka 3 2 5 5 4" xfId="14882"/>
    <cellStyle name="Poznámka 3 2 5 5 5" xfId="26297"/>
    <cellStyle name="Poznámka 3 2 5 5 6" xfId="37673"/>
    <cellStyle name="Poznámka 3 2 5 6" xfId="7841"/>
    <cellStyle name="Poznámka 3 2 5 6 2" xfId="15365"/>
    <cellStyle name="Poznámka 3 2 5 6 3" xfId="26778"/>
    <cellStyle name="Poznámka 3 2 5 6 4" xfId="38155"/>
    <cellStyle name="Poznámka 3 2 5 7" xfId="19244"/>
    <cellStyle name="Poznámka 3 2 5 7 2" xfId="30634"/>
    <cellStyle name="Poznámka 3 2 5 7 3" xfId="42011"/>
    <cellStyle name="Poznámka 3 2 5 8" xfId="11628"/>
    <cellStyle name="Poznámka 3 2 5 9" xfId="23044"/>
    <cellStyle name="Poznámka 3 2 6" xfId="7124"/>
    <cellStyle name="Poznámka 3 2 6 2" xfId="7125"/>
    <cellStyle name="Poznámka 3 2 6 2 2" xfId="11098"/>
    <cellStyle name="Poznámka 3 2 6 2 2 2" xfId="18421"/>
    <cellStyle name="Poznámka 3 2 6 2 2 3" xfId="29831"/>
    <cellStyle name="Poznámka 3 2 6 2 2 4" xfId="41208"/>
    <cellStyle name="Poznámka 3 2 6 2 3" xfId="22508"/>
    <cellStyle name="Poznámka 3 2 6 2 3 2" xfId="33890"/>
    <cellStyle name="Poznámka 3 2 6 2 3 3" xfId="45267"/>
    <cellStyle name="Poznámka 3 2 6 2 4" xfId="14884"/>
    <cellStyle name="Poznámka 3 2 6 2 5" xfId="26299"/>
    <cellStyle name="Poznámka 3 2 6 2 6" xfId="37675"/>
    <cellStyle name="Poznámka 3 2 6 3" xfId="7126"/>
    <cellStyle name="Poznámka 3 2 6 3 2" xfId="11099"/>
    <cellStyle name="Poznámka 3 2 6 3 2 2" xfId="18422"/>
    <cellStyle name="Poznámka 3 2 6 3 2 3" xfId="29832"/>
    <cellStyle name="Poznámka 3 2 6 3 2 4" xfId="41209"/>
    <cellStyle name="Poznámka 3 2 6 3 3" xfId="22509"/>
    <cellStyle name="Poznámka 3 2 6 3 3 2" xfId="33891"/>
    <cellStyle name="Poznámka 3 2 6 3 3 3" xfId="45268"/>
    <cellStyle name="Poznámka 3 2 6 3 4" xfId="14885"/>
    <cellStyle name="Poznámka 3 2 6 3 5" xfId="26300"/>
    <cellStyle name="Poznámka 3 2 6 3 6" xfId="37676"/>
    <cellStyle name="Poznámka 3 2 6 4" xfId="7127"/>
    <cellStyle name="Poznámka 3 2 6 4 2" xfId="11100"/>
    <cellStyle name="Poznámka 3 2 6 4 2 2" xfId="18423"/>
    <cellStyle name="Poznámka 3 2 6 4 2 3" xfId="29833"/>
    <cellStyle name="Poznámka 3 2 6 4 2 4" xfId="41210"/>
    <cellStyle name="Poznámka 3 2 6 4 3" xfId="22510"/>
    <cellStyle name="Poznámka 3 2 6 4 3 2" xfId="33892"/>
    <cellStyle name="Poznámka 3 2 6 4 3 3" xfId="45269"/>
    <cellStyle name="Poznámka 3 2 6 4 4" xfId="14886"/>
    <cellStyle name="Poznámka 3 2 6 4 5" xfId="26301"/>
    <cellStyle name="Poznámka 3 2 6 4 6" xfId="37677"/>
    <cellStyle name="Poznámka 3 2 6 5" xfId="11097"/>
    <cellStyle name="Poznámka 3 2 6 5 2" xfId="15601"/>
    <cellStyle name="Poznámka 3 2 6 5 3" xfId="27011"/>
    <cellStyle name="Poznámka 3 2 6 5 4" xfId="38388"/>
    <cellStyle name="Poznámka 3 2 6 6" xfId="22507"/>
    <cellStyle name="Poznámka 3 2 6 6 2" xfId="33889"/>
    <cellStyle name="Poznámka 3 2 6 6 3" xfId="45266"/>
    <cellStyle name="Poznámka 3 2 6 7" xfId="14883"/>
    <cellStyle name="Poznámka 3 2 6 8" xfId="26298"/>
    <cellStyle name="Poznámka 3 2 6 9" xfId="37674"/>
    <cellStyle name="Poznámka 3 2 7" xfId="7128"/>
    <cellStyle name="Poznámka 3 2 7 2" xfId="7129"/>
    <cellStyle name="Poznámka 3 2 7 2 2" xfId="11102"/>
    <cellStyle name="Poznámka 3 2 7 2 2 2" xfId="18424"/>
    <cellStyle name="Poznámka 3 2 7 2 2 3" xfId="29834"/>
    <cellStyle name="Poznámka 3 2 7 2 2 4" xfId="41211"/>
    <cellStyle name="Poznámka 3 2 7 2 3" xfId="22512"/>
    <cellStyle name="Poznámka 3 2 7 2 3 2" xfId="33894"/>
    <cellStyle name="Poznámka 3 2 7 2 3 3" xfId="45271"/>
    <cellStyle name="Poznámka 3 2 7 2 4" xfId="14888"/>
    <cellStyle name="Poznámka 3 2 7 2 5" xfId="26303"/>
    <cellStyle name="Poznámka 3 2 7 2 6" xfId="37679"/>
    <cellStyle name="Poznámka 3 2 7 3" xfId="7130"/>
    <cellStyle name="Poznámka 3 2 7 3 2" xfId="11103"/>
    <cellStyle name="Poznámka 3 2 7 3 2 2" xfId="18425"/>
    <cellStyle name="Poznámka 3 2 7 3 2 3" xfId="29835"/>
    <cellStyle name="Poznámka 3 2 7 3 2 4" xfId="41212"/>
    <cellStyle name="Poznámka 3 2 7 3 3" xfId="22513"/>
    <cellStyle name="Poznámka 3 2 7 3 3 2" xfId="33895"/>
    <cellStyle name="Poznámka 3 2 7 3 3 3" xfId="45272"/>
    <cellStyle name="Poznámka 3 2 7 3 4" xfId="14889"/>
    <cellStyle name="Poznámka 3 2 7 3 5" xfId="26304"/>
    <cellStyle name="Poznámka 3 2 7 3 6" xfId="37680"/>
    <cellStyle name="Poznámka 3 2 7 4" xfId="7131"/>
    <cellStyle name="Poznámka 3 2 7 4 2" xfId="11104"/>
    <cellStyle name="Poznámka 3 2 7 4 2 2" xfId="18426"/>
    <cellStyle name="Poznámka 3 2 7 4 2 3" xfId="29836"/>
    <cellStyle name="Poznámka 3 2 7 4 2 4" xfId="41213"/>
    <cellStyle name="Poznámka 3 2 7 4 3" xfId="22514"/>
    <cellStyle name="Poznámka 3 2 7 4 3 2" xfId="33896"/>
    <cellStyle name="Poznámka 3 2 7 4 3 3" xfId="45273"/>
    <cellStyle name="Poznámka 3 2 7 4 4" xfId="14890"/>
    <cellStyle name="Poznámka 3 2 7 4 5" xfId="26305"/>
    <cellStyle name="Poznámka 3 2 7 4 6" xfId="37681"/>
    <cellStyle name="Poznámka 3 2 7 5" xfId="11101"/>
    <cellStyle name="Poznámka 3 2 7 5 2" xfId="15681"/>
    <cellStyle name="Poznámka 3 2 7 5 3" xfId="27091"/>
    <cellStyle name="Poznámka 3 2 7 5 4" xfId="38468"/>
    <cellStyle name="Poznámka 3 2 7 6" xfId="22511"/>
    <cellStyle name="Poznámka 3 2 7 6 2" xfId="33893"/>
    <cellStyle name="Poznámka 3 2 7 6 3" xfId="45270"/>
    <cellStyle name="Poznámka 3 2 7 7" xfId="14887"/>
    <cellStyle name="Poznámka 3 2 7 8" xfId="26302"/>
    <cellStyle name="Poznámka 3 2 7 9" xfId="37678"/>
    <cellStyle name="Poznámka 3 2 8" xfId="7132"/>
    <cellStyle name="Poznámka 3 2 8 2" xfId="7133"/>
    <cellStyle name="Poznámka 3 2 8 2 2" xfId="11106"/>
    <cellStyle name="Poznámka 3 2 8 2 2 2" xfId="18427"/>
    <cellStyle name="Poznámka 3 2 8 2 2 3" xfId="29837"/>
    <cellStyle name="Poznámka 3 2 8 2 2 4" xfId="41214"/>
    <cellStyle name="Poznámka 3 2 8 2 3" xfId="22516"/>
    <cellStyle name="Poznámka 3 2 8 2 3 2" xfId="33898"/>
    <cellStyle name="Poznámka 3 2 8 2 3 3" xfId="45275"/>
    <cellStyle name="Poznámka 3 2 8 2 4" xfId="14892"/>
    <cellStyle name="Poznámka 3 2 8 2 5" xfId="26307"/>
    <cellStyle name="Poznámka 3 2 8 2 6" xfId="37683"/>
    <cellStyle name="Poznámka 3 2 8 3" xfId="7134"/>
    <cellStyle name="Poznámka 3 2 8 3 2" xfId="11107"/>
    <cellStyle name="Poznámka 3 2 8 3 2 2" xfId="18428"/>
    <cellStyle name="Poznámka 3 2 8 3 2 3" xfId="29838"/>
    <cellStyle name="Poznámka 3 2 8 3 2 4" xfId="41215"/>
    <cellStyle name="Poznámka 3 2 8 3 3" xfId="22517"/>
    <cellStyle name="Poznámka 3 2 8 3 3 2" xfId="33899"/>
    <cellStyle name="Poznámka 3 2 8 3 3 3" xfId="45276"/>
    <cellStyle name="Poznámka 3 2 8 3 4" xfId="14893"/>
    <cellStyle name="Poznámka 3 2 8 3 5" xfId="26308"/>
    <cellStyle name="Poznámka 3 2 8 3 6" xfId="37684"/>
    <cellStyle name="Poznámka 3 2 8 4" xfId="7135"/>
    <cellStyle name="Poznámka 3 2 8 4 2" xfId="11108"/>
    <cellStyle name="Poznámka 3 2 8 4 2 2" xfId="18429"/>
    <cellStyle name="Poznámka 3 2 8 4 2 3" xfId="29839"/>
    <cellStyle name="Poznámka 3 2 8 4 2 4" xfId="41216"/>
    <cellStyle name="Poznámka 3 2 8 4 3" xfId="22518"/>
    <cellStyle name="Poznámka 3 2 8 4 3 2" xfId="33900"/>
    <cellStyle name="Poznámka 3 2 8 4 3 3" xfId="45277"/>
    <cellStyle name="Poznámka 3 2 8 4 4" xfId="14894"/>
    <cellStyle name="Poznámka 3 2 8 4 5" xfId="26309"/>
    <cellStyle name="Poznámka 3 2 8 4 6" xfId="37685"/>
    <cellStyle name="Poznámka 3 2 8 5" xfId="11105"/>
    <cellStyle name="Poznámka 3 2 8 5 2" xfId="15683"/>
    <cellStyle name="Poznámka 3 2 8 5 3" xfId="27093"/>
    <cellStyle name="Poznámka 3 2 8 5 4" xfId="38470"/>
    <cellStyle name="Poznámka 3 2 8 6" xfId="22515"/>
    <cellStyle name="Poznámka 3 2 8 6 2" xfId="33897"/>
    <cellStyle name="Poznámka 3 2 8 6 3" xfId="45274"/>
    <cellStyle name="Poznámka 3 2 8 7" xfId="14891"/>
    <cellStyle name="Poznámka 3 2 8 8" xfId="26306"/>
    <cellStyle name="Poznámka 3 2 8 9" xfId="37682"/>
    <cellStyle name="Poznámka 3 2 9" xfId="7136"/>
    <cellStyle name="Poznámka 3 2 9 2" xfId="7137"/>
    <cellStyle name="Poznámka 3 2 9 2 2" xfId="11110"/>
    <cellStyle name="Poznámka 3 2 9 2 2 2" xfId="18430"/>
    <cellStyle name="Poznámka 3 2 9 2 2 3" xfId="29840"/>
    <cellStyle name="Poznámka 3 2 9 2 2 4" xfId="41217"/>
    <cellStyle name="Poznámka 3 2 9 2 3" xfId="22520"/>
    <cellStyle name="Poznámka 3 2 9 2 3 2" xfId="33902"/>
    <cellStyle name="Poznámka 3 2 9 2 3 3" xfId="45279"/>
    <cellStyle name="Poznámka 3 2 9 2 4" xfId="14896"/>
    <cellStyle name="Poznámka 3 2 9 2 5" xfId="26311"/>
    <cellStyle name="Poznámka 3 2 9 2 6" xfId="37687"/>
    <cellStyle name="Poznámka 3 2 9 3" xfId="7138"/>
    <cellStyle name="Poznámka 3 2 9 3 2" xfId="11111"/>
    <cellStyle name="Poznámka 3 2 9 3 2 2" xfId="18431"/>
    <cellStyle name="Poznámka 3 2 9 3 2 3" xfId="29841"/>
    <cellStyle name="Poznámka 3 2 9 3 2 4" xfId="41218"/>
    <cellStyle name="Poznámka 3 2 9 3 3" xfId="22521"/>
    <cellStyle name="Poznámka 3 2 9 3 3 2" xfId="33903"/>
    <cellStyle name="Poznámka 3 2 9 3 3 3" xfId="45280"/>
    <cellStyle name="Poznámka 3 2 9 3 4" xfId="14897"/>
    <cellStyle name="Poznámka 3 2 9 3 5" xfId="26312"/>
    <cellStyle name="Poznámka 3 2 9 3 6" xfId="37688"/>
    <cellStyle name="Poznámka 3 2 9 4" xfId="7139"/>
    <cellStyle name="Poznámka 3 2 9 4 2" xfId="11112"/>
    <cellStyle name="Poznámka 3 2 9 4 2 2" xfId="18432"/>
    <cellStyle name="Poznámka 3 2 9 4 2 3" xfId="29842"/>
    <cellStyle name="Poznámka 3 2 9 4 2 4" xfId="41219"/>
    <cellStyle name="Poznámka 3 2 9 4 3" xfId="22522"/>
    <cellStyle name="Poznámka 3 2 9 4 3 2" xfId="33904"/>
    <cellStyle name="Poznámka 3 2 9 4 3 3" xfId="45281"/>
    <cellStyle name="Poznámka 3 2 9 4 4" xfId="14898"/>
    <cellStyle name="Poznámka 3 2 9 4 5" xfId="26313"/>
    <cellStyle name="Poznámka 3 2 9 4 6" xfId="37689"/>
    <cellStyle name="Poznámka 3 2 9 5" xfId="11109"/>
    <cellStyle name="Poznámka 3 2 9 5 2" xfId="15577"/>
    <cellStyle name="Poznámka 3 2 9 5 3" xfId="26988"/>
    <cellStyle name="Poznámka 3 2 9 5 4" xfId="38365"/>
    <cellStyle name="Poznámka 3 2 9 6" xfId="22519"/>
    <cellStyle name="Poznámka 3 2 9 6 2" xfId="33901"/>
    <cellStyle name="Poznámka 3 2 9 6 3" xfId="45278"/>
    <cellStyle name="Poznámka 3 2 9 7" xfId="14895"/>
    <cellStyle name="Poznámka 3 2 9 8" xfId="26310"/>
    <cellStyle name="Poznámka 3 2 9 9" xfId="37686"/>
    <cellStyle name="Poznámka 3 20" xfId="7140"/>
    <cellStyle name="Poznámka 3 20 2" xfId="7141"/>
    <cellStyle name="Poznámka 3 21" xfId="7142"/>
    <cellStyle name="Poznámka 3 21 2" xfId="7143"/>
    <cellStyle name="Poznámka 3 22" xfId="7144"/>
    <cellStyle name="Poznámka 3 22 2" xfId="7145"/>
    <cellStyle name="Poznámka 3 23" xfId="7146"/>
    <cellStyle name="Poznámka 3 3" xfId="657"/>
    <cellStyle name="Poznámka 3 3 10" xfId="7147"/>
    <cellStyle name="Poznámka 3 3 10 2" xfId="11113"/>
    <cellStyle name="Poznámka 3 3 10 2 2" xfId="18433"/>
    <cellStyle name="Poznámka 3 3 10 2 3" xfId="29843"/>
    <cellStyle name="Poznámka 3 3 10 2 4" xfId="41220"/>
    <cellStyle name="Poznámka 3 3 10 3" xfId="22523"/>
    <cellStyle name="Poznámka 3 3 10 3 2" xfId="33905"/>
    <cellStyle name="Poznámka 3 3 10 3 3" xfId="45282"/>
    <cellStyle name="Poznámka 3 3 10 4" xfId="14899"/>
    <cellStyle name="Poznámka 3 3 10 5" xfId="26314"/>
    <cellStyle name="Poznámka 3 3 10 6" xfId="37690"/>
    <cellStyle name="Poznámka 3 3 11" xfId="7148"/>
    <cellStyle name="Poznámka 3 3 11 2" xfId="11114"/>
    <cellStyle name="Poznámka 3 3 11 2 2" xfId="18434"/>
    <cellStyle name="Poznámka 3 3 11 2 3" xfId="29844"/>
    <cellStyle name="Poznámka 3 3 11 2 4" xfId="41221"/>
    <cellStyle name="Poznámka 3 3 11 3" xfId="22524"/>
    <cellStyle name="Poznámka 3 3 11 3 2" xfId="33906"/>
    <cellStyle name="Poznámka 3 3 11 3 3" xfId="45283"/>
    <cellStyle name="Poznámka 3 3 11 4" xfId="14900"/>
    <cellStyle name="Poznámka 3 3 11 5" xfId="26315"/>
    <cellStyle name="Poznámka 3 3 11 6" xfId="37691"/>
    <cellStyle name="Poznámka 3 3 12" xfId="7149"/>
    <cellStyle name="Poznámka 3 3 12 2" xfId="11115"/>
    <cellStyle name="Poznámka 3 3 12 2 2" xfId="18815"/>
    <cellStyle name="Poznámka 3 3 12 2 3" xfId="30209"/>
    <cellStyle name="Poznámka 3 3 12 2 4" xfId="41586"/>
    <cellStyle name="Poznámka 3 3 12 3" xfId="22525"/>
    <cellStyle name="Poznámka 3 3 12 3 2" xfId="33907"/>
    <cellStyle name="Poznámka 3 3 12 3 3" xfId="45284"/>
    <cellStyle name="Poznámka 3 3 12 4" xfId="14901"/>
    <cellStyle name="Poznámka 3 3 12 5" xfId="26316"/>
    <cellStyle name="Poznámka 3 3 12 6" xfId="37692"/>
    <cellStyle name="Poznámka 3 3 13" xfId="7842"/>
    <cellStyle name="Poznámka 3 3 13 2" xfId="15356"/>
    <cellStyle name="Poznámka 3 3 13 3" xfId="26769"/>
    <cellStyle name="Poznámka 3 3 13 4" xfId="38146"/>
    <cellStyle name="Poznámka 3 3 14" xfId="19245"/>
    <cellStyle name="Poznámka 3 3 14 2" xfId="30635"/>
    <cellStyle name="Poznámka 3 3 14 3" xfId="42012"/>
    <cellStyle name="Poznámka 3 3 15" xfId="11629"/>
    <cellStyle name="Poznámka 3 3 16" xfId="23045"/>
    <cellStyle name="Poznámka 3 3 17" xfId="34420"/>
    <cellStyle name="Poznámka 3 3 2" xfId="658"/>
    <cellStyle name="Poznámka 3 3 2 10" xfId="34421"/>
    <cellStyle name="Poznámka 3 3 2 2" xfId="7150"/>
    <cellStyle name="Poznámka 3 3 2 2 2" xfId="11116"/>
    <cellStyle name="Poznámka 3 3 2 2 2 2" xfId="18435"/>
    <cellStyle name="Poznámka 3 3 2 2 2 3" xfId="29845"/>
    <cellStyle name="Poznámka 3 3 2 2 2 4" xfId="41222"/>
    <cellStyle name="Poznámka 3 3 2 2 3" xfId="22526"/>
    <cellStyle name="Poznámka 3 3 2 2 3 2" xfId="33908"/>
    <cellStyle name="Poznámka 3 3 2 2 3 3" xfId="45285"/>
    <cellStyle name="Poznámka 3 3 2 2 4" xfId="14902"/>
    <cellStyle name="Poznámka 3 3 2 2 5" xfId="26317"/>
    <cellStyle name="Poznámka 3 3 2 2 6" xfId="37693"/>
    <cellStyle name="Poznámka 3 3 2 3" xfId="7151"/>
    <cellStyle name="Poznámka 3 3 2 3 2" xfId="11117"/>
    <cellStyle name="Poznámka 3 3 2 3 2 2" xfId="18436"/>
    <cellStyle name="Poznámka 3 3 2 3 2 3" xfId="29846"/>
    <cellStyle name="Poznámka 3 3 2 3 2 4" xfId="41223"/>
    <cellStyle name="Poznámka 3 3 2 3 3" xfId="22527"/>
    <cellStyle name="Poznámka 3 3 2 3 3 2" xfId="33909"/>
    <cellStyle name="Poznámka 3 3 2 3 3 3" xfId="45286"/>
    <cellStyle name="Poznámka 3 3 2 3 4" xfId="14903"/>
    <cellStyle name="Poznámka 3 3 2 3 5" xfId="26318"/>
    <cellStyle name="Poznámka 3 3 2 3 6" xfId="37694"/>
    <cellStyle name="Poznámka 3 3 2 4" xfId="7152"/>
    <cellStyle name="Poznámka 3 3 2 4 2" xfId="11118"/>
    <cellStyle name="Poznámka 3 3 2 4 2 2" xfId="18437"/>
    <cellStyle name="Poznámka 3 3 2 4 2 3" xfId="29847"/>
    <cellStyle name="Poznámka 3 3 2 4 2 4" xfId="41224"/>
    <cellStyle name="Poznámka 3 3 2 4 3" xfId="22528"/>
    <cellStyle name="Poznámka 3 3 2 4 3 2" xfId="33910"/>
    <cellStyle name="Poznámka 3 3 2 4 3 3" xfId="45287"/>
    <cellStyle name="Poznámka 3 3 2 4 4" xfId="14904"/>
    <cellStyle name="Poznámka 3 3 2 4 5" xfId="26319"/>
    <cellStyle name="Poznámka 3 3 2 4 6" xfId="37695"/>
    <cellStyle name="Poznámka 3 3 2 5" xfId="7153"/>
    <cellStyle name="Poznámka 3 3 2 5 2" xfId="11119"/>
    <cellStyle name="Poznámka 3 3 2 5 2 2" xfId="18732"/>
    <cellStyle name="Poznámka 3 3 2 5 2 3" xfId="30126"/>
    <cellStyle name="Poznámka 3 3 2 5 2 4" xfId="41503"/>
    <cellStyle name="Poznámka 3 3 2 5 3" xfId="22529"/>
    <cellStyle name="Poznámka 3 3 2 5 3 2" xfId="33911"/>
    <cellStyle name="Poznámka 3 3 2 5 3 3" xfId="45288"/>
    <cellStyle name="Poznámka 3 3 2 5 4" xfId="14905"/>
    <cellStyle name="Poznámka 3 3 2 5 5" xfId="26320"/>
    <cellStyle name="Poznámka 3 3 2 5 6" xfId="37696"/>
    <cellStyle name="Poznámka 3 3 2 6" xfId="7843"/>
    <cellStyle name="Poznámka 3 3 2 6 2" xfId="15441"/>
    <cellStyle name="Poznámka 3 3 2 6 3" xfId="26854"/>
    <cellStyle name="Poznámka 3 3 2 6 4" xfId="38231"/>
    <cellStyle name="Poznámka 3 3 2 7" xfId="19246"/>
    <cellStyle name="Poznámka 3 3 2 7 2" xfId="30636"/>
    <cellStyle name="Poznámka 3 3 2 7 3" xfId="42013"/>
    <cellStyle name="Poznámka 3 3 2 8" xfId="11630"/>
    <cellStyle name="Poznámka 3 3 2 9" xfId="23046"/>
    <cellStyle name="Poznámka 3 3 3" xfId="659"/>
    <cellStyle name="Poznámka 3 3 3 10" xfId="34422"/>
    <cellStyle name="Poznámka 3 3 3 2" xfId="7154"/>
    <cellStyle name="Poznámka 3 3 3 2 2" xfId="11120"/>
    <cellStyle name="Poznámka 3 3 3 2 2 2" xfId="18438"/>
    <cellStyle name="Poznámka 3 3 3 2 2 3" xfId="29848"/>
    <cellStyle name="Poznámka 3 3 3 2 2 4" xfId="41225"/>
    <cellStyle name="Poznámka 3 3 3 2 3" xfId="22530"/>
    <cellStyle name="Poznámka 3 3 3 2 3 2" xfId="33912"/>
    <cellStyle name="Poznámka 3 3 3 2 3 3" xfId="45289"/>
    <cellStyle name="Poznámka 3 3 3 2 4" xfId="14906"/>
    <cellStyle name="Poznámka 3 3 3 2 5" xfId="26321"/>
    <cellStyle name="Poznámka 3 3 3 2 6" xfId="37697"/>
    <cellStyle name="Poznámka 3 3 3 3" xfId="7155"/>
    <cellStyle name="Poznámka 3 3 3 3 2" xfId="11121"/>
    <cellStyle name="Poznámka 3 3 3 3 2 2" xfId="18439"/>
    <cellStyle name="Poznámka 3 3 3 3 2 3" xfId="29849"/>
    <cellStyle name="Poznámka 3 3 3 3 2 4" xfId="41226"/>
    <cellStyle name="Poznámka 3 3 3 3 3" xfId="22531"/>
    <cellStyle name="Poznámka 3 3 3 3 3 2" xfId="33913"/>
    <cellStyle name="Poznámka 3 3 3 3 3 3" xfId="45290"/>
    <cellStyle name="Poznámka 3 3 3 3 4" xfId="14907"/>
    <cellStyle name="Poznámka 3 3 3 3 5" xfId="26322"/>
    <cellStyle name="Poznámka 3 3 3 3 6" xfId="37698"/>
    <cellStyle name="Poznámka 3 3 3 4" xfId="7156"/>
    <cellStyle name="Poznámka 3 3 3 4 2" xfId="11122"/>
    <cellStyle name="Poznámka 3 3 3 4 2 2" xfId="18440"/>
    <cellStyle name="Poznámka 3 3 3 4 2 3" xfId="29850"/>
    <cellStyle name="Poznámka 3 3 3 4 2 4" xfId="41227"/>
    <cellStyle name="Poznámka 3 3 3 4 3" xfId="22532"/>
    <cellStyle name="Poznámka 3 3 3 4 3 2" xfId="33914"/>
    <cellStyle name="Poznámka 3 3 3 4 3 3" xfId="45291"/>
    <cellStyle name="Poznámka 3 3 3 4 4" xfId="14908"/>
    <cellStyle name="Poznámka 3 3 3 4 5" xfId="26323"/>
    <cellStyle name="Poznámka 3 3 3 4 6" xfId="37699"/>
    <cellStyle name="Poznámka 3 3 3 5" xfId="7157"/>
    <cellStyle name="Poznámka 3 3 3 5 2" xfId="11123"/>
    <cellStyle name="Poznámka 3 3 3 5 2 2" xfId="18709"/>
    <cellStyle name="Poznámka 3 3 3 5 2 3" xfId="30103"/>
    <cellStyle name="Poznámka 3 3 3 5 2 4" xfId="41480"/>
    <cellStyle name="Poznámka 3 3 3 5 3" xfId="22533"/>
    <cellStyle name="Poznámka 3 3 3 5 3 2" xfId="33915"/>
    <cellStyle name="Poznámka 3 3 3 5 3 3" xfId="45292"/>
    <cellStyle name="Poznámka 3 3 3 5 4" xfId="14909"/>
    <cellStyle name="Poznámka 3 3 3 5 5" xfId="26324"/>
    <cellStyle name="Poznámka 3 3 3 5 6" xfId="37700"/>
    <cellStyle name="Poznámka 3 3 3 6" xfId="7844"/>
    <cellStyle name="Poznámka 3 3 3 6 2" xfId="15367"/>
    <cellStyle name="Poznámka 3 3 3 6 3" xfId="26780"/>
    <cellStyle name="Poznámka 3 3 3 6 4" xfId="38157"/>
    <cellStyle name="Poznámka 3 3 3 7" xfId="19247"/>
    <cellStyle name="Poznámka 3 3 3 7 2" xfId="30637"/>
    <cellStyle name="Poznámka 3 3 3 7 3" xfId="42014"/>
    <cellStyle name="Poznámka 3 3 3 8" xfId="11631"/>
    <cellStyle name="Poznámka 3 3 3 9" xfId="23047"/>
    <cellStyle name="Poznámka 3 3 4" xfId="7158"/>
    <cellStyle name="Poznámka 3 3 4 2" xfId="7159"/>
    <cellStyle name="Poznámka 3 3 4 2 2" xfId="11125"/>
    <cellStyle name="Poznámka 3 3 4 2 2 2" xfId="18441"/>
    <cellStyle name="Poznámka 3 3 4 2 2 3" xfId="29851"/>
    <cellStyle name="Poznámka 3 3 4 2 2 4" xfId="41228"/>
    <cellStyle name="Poznámka 3 3 4 2 3" xfId="22535"/>
    <cellStyle name="Poznámka 3 3 4 2 3 2" xfId="33917"/>
    <cellStyle name="Poznámka 3 3 4 2 3 3" xfId="45294"/>
    <cellStyle name="Poznámka 3 3 4 2 4" xfId="14911"/>
    <cellStyle name="Poznámka 3 3 4 2 5" xfId="26326"/>
    <cellStyle name="Poznámka 3 3 4 2 6" xfId="37702"/>
    <cellStyle name="Poznámka 3 3 4 3" xfId="7160"/>
    <cellStyle name="Poznámka 3 3 4 3 2" xfId="11126"/>
    <cellStyle name="Poznámka 3 3 4 3 2 2" xfId="18442"/>
    <cellStyle name="Poznámka 3 3 4 3 2 3" xfId="29852"/>
    <cellStyle name="Poznámka 3 3 4 3 2 4" xfId="41229"/>
    <cellStyle name="Poznámka 3 3 4 3 3" xfId="22536"/>
    <cellStyle name="Poznámka 3 3 4 3 3 2" xfId="33918"/>
    <cellStyle name="Poznámka 3 3 4 3 3 3" xfId="45295"/>
    <cellStyle name="Poznámka 3 3 4 3 4" xfId="14912"/>
    <cellStyle name="Poznámka 3 3 4 3 5" xfId="26327"/>
    <cellStyle name="Poznámka 3 3 4 3 6" xfId="37703"/>
    <cellStyle name="Poznámka 3 3 4 4" xfId="7161"/>
    <cellStyle name="Poznámka 3 3 4 4 2" xfId="11127"/>
    <cellStyle name="Poznámka 3 3 4 4 2 2" xfId="18443"/>
    <cellStyle name="Poznámka 3 3 4 4 2 3" xfId="29853"/>
    <cellStyle name="Poznámka 3 3 4 4 2 4" xfId="41230"/>
    <cellStyle name="Poznámka 3 3 4 4 3" xfId="22537"/>
    <cellStyle name="Poznámka 3 3 4 4 3 2" xfId="33919"/>
    <cellStyle name="Poznámka 3 3 4 4 3 3" xfId="45296"/>
    <cellStyle name="Poznámka 3 3 4 4 4" xfId="14913"/>
    <cellStyle name="Poznámka 3 3 4 4 5" xfId="26328"/>
    <cellStyle name="Poznámka 3 3 4 4 6" xfId="37704"/>
    <cellStyle name="Poznámka 3 3 4 5" xfId="11124"/>
    <cellStyle name="Poznámka 3 3 4 5 2" xfId="15660"/>
    <cellStyle name="Poznámka 3 3 4 5 3" xfId="27070"/>
    <cellStyle name="Poznámka 3 3 4 5 4" xfId="38447"/>
    <cellStyle name="Poznámka 3 3 4 6" xfId="22534"/>
    <cellStyle name="Poznámka 3 3 4 6 2" xfId="33916"/>
    <cellStyle name="Poznámka 3 3 4 6 3" xfId="45293"/>
    <cellStyle name="Poznámka 3 3 4 7" xfId="14910"/>
    <cellStyle name="Poznámka 3 3 4 8" xfId="26325"/>
    <cellStyle name="Poznámka 3 3 4 9" xfId="37701"/>
    <cellStyle name="Poznámka 3 3 5" xfId="7162"/>
    <cellStyle name="Poznámka 3 3 5 2" xfId="7163"/>
    <cellStyle name="Poznámka 3 3 5 2 2" xfId="11129"/>
    <cellStyle name="Poznámka 3 3 5 2 2 2" xfId="18444"/>
    <cellStyle name="Poznámka 3 3 5 2 2 3" xfId="29854"/>
    <cellStyle name="Poznámka 3 3 5 2 2 4" xfId="41231"/>
    <cellStyle name="Poznámka 3 3 5 2 3" xfId="22539"/>
    <cellStyle name="Poznámka 3 3 5 2 3 2" xfId="33921"/>
    <cellStyle name="Poznámka 3 3 5 2 3 3" xfId="45298"/>
    <cellStyle name="Poznámka 3 3 5 2 4" xfId="14915"/>
    <cellStyle name="Poznámka 3 3 5 2 5" xfId="26330"/>
    <cellStyle name="Poznámka 3 3 5 2 6" xfId="37706"/>
    <cellStyle name="Poznámka 3 3 5 3" xfId="7164"/>
    <cellStyle name="Poznámka 3 3 5 3 2" xfId="11130"/>
    <cellStyle name="Poznámka 3 3 5 3 2 2" xfId="18445"/>
    <cellStyle name="Poznámka 3 3 5 3 2 3" xfId="29855"/>
    <cellStyle name="Poznámka 3 3 5 3 2 4" xfId="41232"/>
    <cellStyle name="Poznámka 3 3 5 3 3" xfId="22540"/>
    <cellStyle name="Poznámka 3 3 5 3 3 2" xfId="33922"/>
    <cellStyle name="Poznámka 3 3 5 3 3 3" xfId="45299"/>
    <cellStyle name="Poznámka 3 3 5 3 4" xfId="14916"/>
    <cellStyle name="Poznámka 3 3 5 3 5" xfId="26331"/>
    <cellStyle name="Poznámka 3 3 5 3 6" xfId="37707"/>
    <cellStyle name="Poznámka 3 3 5 4" xfId="7165"/>
    <cellStyle name="Poznámka 3 3 5 4 2" xfId="11131"/>
    <cellStyle name="Poznámka 3 3 5 4 2 2" xfId="18446"/>
    <cellStyle name="Poznámka 3 3 5 4 2 3" xfId="29856"/>
    <cellStyle name="Poznámka 3 3 5 4 2 4" xfId="41233"/>
    <cellStyle name="Poznámka 3 3 5 4 3" xfId="22541"/>
    <cellStyle name="Poznámka 3 3 5 4 3 2" xfId="33923"/>
    <cellStyle name="Poznámka 3 3 5 4 3 3" xfId="45300"/>
    <cellStyle name="Poznámka 3 3 5 4 4" xfId="14917"/>
    <cellStyle name="Poznámka 3 3 5 4 5" xfId="26332"/>
    <cellStyle name="Poznámka 3 3 5 4 6" xfId="37708"/>
    <cellStyle name="Poznámka 3 3 5 5" xfId="11128"/>
    <cellStyle name="Poznámka 3 3 5 5 2" xfId="15752"/>
    <cellStyle name="Poznámka 3 3 5 5 3" xfId="27162"/>
    <cellStyle name="Poznámka 3 3 5 5 4" xfId="38539"/>
    <cellStyle name="Poznámka 3 3 5 6" xfId="22538"/>
    <cellStyle name="Poznámka 3 3 5 6 2" xfId="33920"/>
    <cellStyle name="Poznámka 3 3 5 6 3" xfId="45297"/>
    <cellStyle name="Poznámka 3 3 5 7" xfId="14914"/>
    <cellStyle name="Poznámka 3 3 5 8" xfId="26329"/>
    <cellStyle name="Poznámka 3 3 5 9" xfId="37705"/>
    <cellStyle name="Poznámka 3 3 6" xfId="7166"/>
    <cellStyle name="Poznámka 3 3 6 2" xfId="7167"/>
    <cellStyle name="Poznámka 3 3 6 2 2" xfId="11133"/>
    <cellStyle name="Poznámka 3 3 6 2 2 2" xfId="18447"/>
    <cellStyle name="Poznámka 3 3 6 2 2 3" xfId="29857"/>
    <cellStyle name="Poznámka 3 3 6 2 2 4" xfId="41234"/>
    <cellStyle name="Poznámka 3 3 6 2 3" xfId="22543"/>
    <cellStyle name="Poznámka 3 3 6 2 3 2" xfId="33925"/>
    <cellStyle name="Poznámka 3 3 6 2 3 3" xfId="45302"/>
    <cellStyle name="Poznámka 3 3 6 2 4" xfId="14919"/>
    <cellStyle name="Poznámka 3 3 6 2 5" xfId="26334"/>
    <cellStyle name="Poznámka 3 3 6 2 6" xfId="37710"/>
    <cellStyle name="Poznámka 3 3 6 3" xfId="7168"/>
    <cellStyle name="Poznámka 3 3 6 3 2" xfId="11134"/>
    <cellStyle name="Poznámka 3 3 6 3 2 2" xfId="18448"/>
    <cellStyle name="Poznámka 3 3 6 3 2 3" xfId="29858"/>
    <cellStyle name="Poznámka 3 3 6 3 2 4" xfId="41235"/>
    <cellStyle name="Poznámka 3 3 6 3 3" xfId="22544"/>
    <cellStyle name="Poznámka 3 3 6 3 3 2" xfId="33926"/>
    <cellStyle name="Poznámka 3 3 6 3 3 3" xfId="45303"/>
    <cellStyle name="Poznámka 3 3 6 3 4" xfId="14920"/>
    <cellStyle name="Poznámka 3 3 6 3 5" xfId="26335"/>
    <cellStyle name="Poznámka 3 3 6 3 6" xfId="37711"/>
    <cellStyle name="Poznámka 3 3 6 4" xfId="7169"/>
    <cellStyle name="Poznámka 3 3 6 4 2" xfId="11135"/>
    <cellStyle name="Poznámka 3 3 6 4 2 2" xfId="18449"/>
    <cellStyle name="Poznámka 3 3 6 4 2 3" xfId="29859"/>
    <cellStyle name="Poznámka 3 3 6 4 2 4" xfId="41236"/>
    <cellStyle name="Poznámka 3 3 6 4 3" xfId="22545"/>
    <cellStyle name="Poznámka 3 3 6 4 3 2" xfId="33927"/>
    <cellStyle name="Poznámka 3 3 6 4 3 3" xfId="45304"/>
    <cellStyle name="Poznámka 3 3 6 4 4" xfId="14921"/>
    <cellStyle name="Poznámka 3 3 6 4 5" xfId="26336"/>
    <cellStyle name="Poznámka 3 3 6 4 6" xfId="37712"/>
    <cellStyle name="Poznámka 3 3 6 5" xfId="11132"/>
    <cellStyle name="Poznámka 3 3 6 5 2" xfId="15834"/>
    <cellStyle name="Poznámka 3 3 6 5 3" xfId="27244"/>
    <cellStyle name="Poznámka 3 3 6 5 4" xfId="38621"/>
    <cellStyle name="Poznámka 3 3 6 6" xfId="22542"/>
    <cellStyle name="Poznámka 3 3 6 6 2" xfId="33924"/>
    <cellStyle name="Poznámka 3 3 6 6 3" xfId="45301"/>
    <cellStyle name="Poznámka 3 3 6 7" xfId="14918"/>
    <cellStyle name="Poznámka 3 3 6 8" xfId="26333"/>
    <cellStyle name="Poznámka 3 3 6 9" xfId="37709"/>
    <cellStyle name="Poznámka 3 3 7" xfId="7170"/>
    <cellStyle name="Poznámka 3 3 7 2" xfId="7171"/>
    <cellStyle name="Poznámka 3 3 7 2 2" xfId="11137"/>
    <cellStyle name="Poznámka 3 3 7 2 2 2" xfId="18450"/>
    <cellStyle name="Poznámka 3 3 7 2 2 3" xfId="29860"/>
    <cellStyle name="Poznámka 3 3 7 2 2 4" xfId="41237"/>
    <cellStyle name="Poznámka 3 3 7 2 3" xfId="22547"/>
    <cellStyle name="Poznámka 3 3 7 2 3 2" xfId="33929"/>
    <cellStyle name="Poznámka 3 3 7 2 3 3" xfId="45306"/>
    <cellStyle name="Poznámka 3 3 7 2 4" xfId="14923"/>
    <cellStyle name="Poznámka 3 3 7 2 5" xfId="26338"/>
    <cellStyle name="Poznámka 3 3 7 2 6" xfId="37714"/>
    <cellStyle name="Poznámka 3 3 7 3" xfId="7172"/>
    <cellStyle name="Poznámka 3 3 7 3 2" xfId="11138"/>
    <cellStyle name="Poznámka 3 3 7 3 2 2" xfId="18451"/>
    <cellStyle name="Poznámka 3 3 7 3 2 3" xfId="29861"/>
    <cellStyle name="Poznámka 3 3 7 3 2 4" xfId="41238"/>
    <cellStyle name="Poznámka 3 3 7 3 3" xfId="22548"/>
    <cellStyle name="Poznámka 3 3 7 3 3 2" xfId="33930"/>
    <cellStyle name="Poznámka 3 3 7 3 3 3" xfId="45307"/>
    <cellStyle name="Poznámka 3 3 7 3 4" xfId="14924"/>
    <cellStyle name="Poznámka 3 3 7 3 5" xfId="26339"/>
    <cellStyle name="Poznámka 3 3 7 3 6" xfId="37715"/>
    <cellStyle name="Poznámka 3 3 7 4" xfId="7173"/>
    <cellStyle name="Poznámka 3 3 7 4 2" xfId="11139"/>
    <cellStyle name="Poznámka 3 3 7 4 2 2" xfId="18452"/>
    <cellStyle name="Poznámka 3 3 7 4 2 3" xfId="29862"/>
    <cellStyle name="Poznámka 3 3 7 4 2 4" xfId="41239"/>
    <cellStyle name="Poznámka 3 3 7 4 3" xfId="22549"/>
    <cellStyle name="Poznámka 3 3 7 4 3 2" xfId="33931"/>
    <cellStyle name="Poznámka 3 3 7 4 3 3" xfId="45308"/>
    <cellStyle name="Poznámka 3 3 7 4 4" xfId="14925"/>
    <cellStyle name="Poznámka 3 3 7 4 5" xfId="26340"/>
    <cellStyle name="Poznámka 3 3 7 4 6" xfId="37716"/>
    <cellStyle name="Poznámka 3 3 7 5" xfId="11136"/>
    <cellStyle name="Poznámka 3 3 7 5 2" xfId="15922"/>
    <cellStyle name="Poznámka 3 3 7 5 3" xfId="27332"/>
    <cellStyle name="Poznámka 3 3 7 5 4" xfId="38709"/>
    <cellStyle name="Poznámka 3 3 7 6" xfId="22546"/>
    <cellStyle name="Poznámka 3 3 7 6 2" xfId="33928"/>
    <cellStyle name="Poznámka 3 3 7 6 3" xfId="45305"/>
    <cellStyle name="Poznámka 3 3 7 7" xfId="14922"/>
    <cellStyle name="Poznámka 3 3 7 8" xfId="26337"/>
    <cellStyle name="Poznámka 3 3 7 9" xfId="37713"/>
    <cellStyle name="Poznámka 3 3 8" xfId="7174"/>
    <cellStyle name="Poznámka 3 3 8 2" xfId="7175"/>
    <cellStyle name="Poznámka 3 3 8 2 2" xfId="11141"/>
    <cellStyle name="Poznámka 3 3 8 2 2 2" xfId="18453"/>
    <cellStyle name="Poznámka 3 3 8 2 2 3" xfId="29863"/>
    <cellStyle name="Poznámka 3 3 8 2 2 4" xfId="41240"/>
    <cellStyle name="Poznámka 3 3 8 2 3" xfId="22551"/>
    <cellStyle name="Poznámka 3 3 8 2 3 2" xfId="33933"/>
    <cellStyle name="Poznámka 3 3 8 2 3 3" xfId="45310"/>
    <cellStyle name="Poznámka 3 3 8 2 4" xfId="14927"/>
    <cellStyle name="Poznámka 3 3 8 2 5" xfId="26342"/>
    <cellStyle name="Poznámka 3 3 8 2 6" xfId="37718"/>
    <cellStyle name="Poznámka 3 3 8 3" xfId="7176"/>
    <cellStyle name="Poznámka 3 3 8 3 2" xfId="11142"/>
    <cellStyle name="Poznámka 3 3 8 3 2 2" xfId="18454"/>
    <cellStyle name="Poznámka 3 3 8 3 2 3" xfId="29864"/>
    <cellStyle name="Poznámka 3 3 8 3 2 4" xfId="41241"/>
    <cellStyle name="Poznámka 3 3 8 3 3" xfId="22552"/>
    <cellStyle name="Poznámka 3 3 8 3 3 2" xfId="33934"/>
    <cellStyle name="Poznámka 3 3 8 3 3 3" xfId="45311"/>
    <cellStyle name="Poznámka 3 3 8 3 4" xfId="14928"/>
    <cellStyle name="Poznámka 3 3 8 3 5" xfId="26343"/>
    <cellStyle name="Poznámka 3 3 8 3 6" xfId="37719"/>
    <cellStyle name="Poznámka 3 3 8 4" xfId="7177"/>
    <cellStyle name="Poznámka 3 3 8 4 2" xfId="11143"/>
    <cellStyle name="Poznámka 3 3 8 4 2 2" xfId="18455"/>
    <cellStyle name="Poznámka 3 3 8 4 2 3" xfId="29865"/>
    <cellStyle name="Poznámka 3 3 8 4 2 4" xfId="41242"/>
    <cellStyle name="Poznámka 3 3 8 4 3" xfId="22553"/>
    <cellStyle name="Poznámka 3 3 8 4 3 2" xfId="33935"/>
    <cellStyle name="Poznámka 3 3 8 4 3 3" xfId="45312"/>
    <cellStyle name="Poznámka 3 3 8 4 4" xfId="14929"/>
    <cellStyle name="Poznámka 3 3 8 4 5" xfId="26344"/>
    <cellStyle name="Poznámka 3 3 8 4 6" xfId="37720"/>
    <cellStyle name="Poznámka 3 3 8 5" xfId="11140"/>
    <cellStyle name="Poznámka 3 3 8 5 2" xfId="16005"/>
    <cellStyle name="Poznámka 3 3 8 5 3" xfId="27415"/>
    <cellStyle name="Poznámka 3 3 8 5 4" xfId="38792"/>
    <cellStyle name="Poznámka 3 3 8 6" xfId="22550"/>
    <cellStyle name="Poznámka 3 3 8 6 2" xfId="33932"/>
    <cellStyle name="Poznámka 3 3 8 6 3" xfId="45309"/>
    <cellStyle name="Poznámka 3 3 8 7" xfId="14926"/>
    <cellStyle name="Poznámka 3 3 8 8" xfId="26341"/>
    <cellStyle name="Poznámka 3 3 8 9" xfId="37717"/>
    <cellStyle name="Poznámka 3 3 9" xfId="7178"/>
    <cellStyle name="Poznámka 3 3 9 2" xfId="11144"/>
    <cellStyle name="Poznámka 3 3 9 2 2" xfId="18456"/>
    <cellStyle name="Poznámka 3 3 9 2 3" xfId="29866"/>
    <cellStyle name="Poznámka 3 3 9 2 4" xfId="41243"/>
    <cellStyle name="Poznámka 3 3 9 3" xfId="22554"/>
    <cellStyle name="Poznámka 3 3 9 3 2" xfId="33936"/>
    <cellStyle name="Poznámka 3 3 9 3 3" xfId="45313"/>
    <cellStyle name="Poznámka 3 3 9 4" xfId="14930"/>
    <cellStyle name="Poznámka 3 3 9 5" xfId="26345"/>
    <cellStyle name="Poznámka 3 3 9 6" xfId="37721"/>
    <cellStyle name="Poznámka 3 4" xfId="660"/>
    <cellStyle name="Poznámka 3 4 10" xfId="7179"/>
    <cellStyle name="Poznámka 3 4 10 2" xfId="11145"/>
    <cellStyle name="Poznámka 3 4 10 2 2" xfId="18457"/>
    <cellStyle name="Poznámka 3 4 10 2 3" xfId="29867"/>
    <cellStyle name="Poznámka 3 4 10 2 4" xfId="41244"/>
    <cellStyle name="Poznámka 3 4 10 3" xfId="22555"/>
    <cellStyle name="Poznámka 3 4 10 3 2" xfId="33937"/>
    <cellStyle name="Poznámka 3 4 10 3 3" xfId="45314"/>
    <cellStyle name="Poznámka 3 4 10 4" xfId="14931"/>
    <cellStyle name="Poznámka 3 4 10 5" xfId="26346"/>
    <cellStyle name="Poznámka 3 4 10 6" xfId="37722"/>
    <cellStyle name="Poznámka 3 4 11" xfId="7180"/>
    <cellStyle name="Poznámka 3 4 11 2" xfId="11146"/>
    <cellStyle name="Poznámka 3 4 11 2 2" xfId="18458"/>
    <cellStyle name="Poznámka 3 4 11 2 3" xfId="29868"/>
    <cellStyle name="Poznámka 3 4 11 2 4" xfId="41245"/>
    <cellStyle name="Poznámka 3 4 11 3" xfId="22556"/>
    <cellStyle name="Poznámka 3 4 11 3 2" xfId="33938"/>
    <cellStyle name="Poznámka 3 4 11 3 3" xfId="45315"/>
    <cellStyle name="Poznámka 3 4 11 4" xfId="14932"/>
    <cellStyle name="Poznámka 3 4 11 5" xfId="26347"/>
    <cellStyle name="Poznámka 3 4 11 6" xfId="37723"/>
    <cellStyle name="Poznámka 3 4 12" xfId="7181"/>
    <cellStyle name="Poznámka 3 4 12 2" xfId="11147"/>
    <cellStyle name="Poznámka 3 4 12 2 2" xfId="18694"/>
    <cellStyle name="Poznámka 3 4 12 2 3" xfId="30088"/>
    <cellStyle name="Poznámka 3 4 12 2 4" xfId="41465"/>
    <cellStyle name="Poznámka 3 4 12 3" xfId="22557"/>
    <cellStyle name="Poznámka 3 4 12 3 2" xfId="33939"/>
    <cellStyle name="Poznámka 3 4 12 3 3" xfId="45316"/>
    <cellStyle name="Poznámka 3 4 12 4" xfId="14933"/>
    <cellStyle name="Poznámka 3 4 12 5" xfId="26348"/>
    <cellStyle name="Poznámka 3 4 12 6" xfId="37724"/>
    <cellStyle name="Poznámka 3 4 13" xfId="7845"/>
    <cellStyle name="Poznámka 3 4 13 2" xfId="15359"/>
    <cellStyle name="Poznámka 3 4 13 3" xfId="26772"/>
    <cellStyle name="Poznámka 3 4 13 4" xfId="38149"/>
    <cellStyle name="Poznámka 3 4 14" xfId="19248"/>
    <cellStyle name="Poznámka 3 4 14 2" xfId="30638"/>
    <cellStyle name="Poznámka 3 4 14 3" xfId="42015"/>
    <cellStyle name="Poznámka 3 4 15" xfId="11632"/>
    <cellStyle name="Poznámka 3 4 16" xfId="23048"/>
    <cellStyle name="Poznámka 3 4 17" xfId="34423"/>
    <cellStyle name="Poznámka 3 4 2" xfId="661"/>
    <cellStyle name="Poznámka 3 4 2 10" xfId="34424"/>
    <cellStyle name="Poznámka 3 4 2 2" xfId="7182"/>
    <cellStyle name="Poznámka 3 4 2 2 2" xfId="11148"/>
    <cellStyle name="Poznámka 3 4 2 2 2 2" xfId="18459"/>
    <cellStyle name="Poznámka 3 4 2 2 2 3" xfId="29869"/>
    <cellStyle name="Poznámka 3 4 2 2 2 4" xfId="41246"/>
    <cellStyle name="Poznámka 3 4 2 2 3" xfId="22558"/>
    <cellStyle name="Poznámka 3 4 2 2 3 2" xfId="33940"/>
    <cellStyle name="Poznámka 3 4 2 2 3 3" xfId="45317"/>
    <cellStyle name="Poznámka 3 4 2 2 4" xfId="14934"/>
    <cellStyle name="Poznámka 3 4 2 2 5" xfId="26349"/>
    <cellStyle name="Poznámka 3 4 2 2 6" xfId="37725"/>
    <cellStyle name="Poznámka 3 4 2 3" xfId="7183"/>
    <cellStyle name="Poznámka 3 4 2 3 2" xfId="11149"/>
    <cellStyle name="Poznámka 3 4 2 3 2 2" xfId="18460"/>
    <cellStyle name="Poznámka 3 4 2 3 2 3" xfId="29870"/>
    <cellStyle name="Poznámka 3 4 2 3 2 4" xfId="41247"/>
    <cellStyle name="Poznámka 3 4 2 3 3" xfId="22559"/>
    <cellStyle name="Poznámka 3 4 2 3 3 2" xfId="33941"/>
    <cellStyle name="Poznámka 3 4 2 3 3 3" xfId="45318"/>
    <cellStyle name="Poznámka 3 4 2 3 4" xfId="14935"/>
    <cellStyle name="Poznámka 3 4 2 3 5" xfId="26350"/>
    <cellStyle name="Poznámka 3 4 2 3 6" xfId="37726"/>
    <cellStyle name="Poznámka 3 4 2 4" xfId="7184"/>
    <cellStyle name="Poznámka 3 4 2 4 2" xfId="11150"/>
    <cellStyle name="Poznámka 3 4 2 4 2 2" xfId="18461"/>
    <cellStyle name="Poznámka 3 4 2 4 2 3" xfId="29871"/>
    <cellStyle name="Poznámka 3 4 2 4 2 4" xfId="41248"/>
    <cellStyle name="Poznámka 3 4 2 4 3" xfId="22560"/>
    <cellStyle name="Poznámka 3 4 2 4 3 2" xfId="33942"/>
    <cellStyle name="Poznámka 3 4 2 4 3 3" xfId="45319"/>
    <cellStyle name="Poznámka 3 4 2 4 4" xfId="14936"/>
    <cellStyle name="Poznámka 3 4 2 4 5" xfId="26351"/>
    <cellStyle name="Poznámka 3 4 2 4 6" xfId="37727"/>
    <cellStyle name="Poznámka 3 4 2 5" xfId="7185"/>
    <cellStyle name="Poznámka 3 4 2 5 2" xfId="11151"/>
    <cellStyle name="Poznámka 3 4 2 5 2 2" xfId="18876"/>
    <cellStyle name="Poznámka 3 4 2 5 2 3" xfId="30270"/>
    <cellStyle name="Poznámka 3 4 2 5 2 4" xfId="41647"/>
    <cellStyle name="Poznámka 3 4 2 5 3" xfId="22561"/>
    <cellStyle name="Poznámka 3 4 2 5 3 2" xfId="33943"/>
    <cellStyle name="Poznámka 3 4 2 5 3 3" xfId="45320"/>
    <cellStyle name="Poznámka 3 4 2 5 4" xfId="14937"/>
    <cellStyle name="Poznámka 3 4 2 5 5" xfId="26352"/>
    <cellStyle name="Poznámka 3 4 2 5 6" xfId="37728"/>
    <cellStyle name="Poznámka 3 4 2 6" xfId="7846"/>
    <cellStyle name="Poznámka 3 4 2 6 2" xfId="15425"/>
    <cellStyle name="Poznámka 3 4 2 6 3" xfId="26838"/>
    <cellStyle name="Poznámka 3 4 2 6 4" xfId="38215"/>
    <cellStyle name="Poznámka 3 4 2 7" xfId="19249"/>
    <cellStyle name="Poznámka 3 4 2 7 2" xfId="30639"/>
    <cellStyle name="Poznámka 3 4 2 7 3" xfId="42016"/>
    <cellStyle name="Poznámka 3 4 2 8" xfId="11633"/>
    <cellStyle name="Poznámka 3 4 2 9" xfId="23049"/>
    <cellStyle name="Poznámka 3 4 3" xfId="662"/>
    <cellStyle name="Poznámka 3 4 3 10" xfId="34425"/>
    <cellStyle name="Poznámka 3 4 3 2" xfId="7186"/>
    <cellStyle name="Poznámka 3 4 3 2 2" xfId="11152"/>
    <cellStyle name="Poznámka 3 4 3 2 2 2" xfId="18462"/>
    <cellStyle name="Poznámka 3 4 3 2 2 3" xfId="29872"/>
    <cellStyle name="Poznámka 3 4 3 2 2 4" xfId="41249"/>
    <cellStyle name="Poznámka 3 4 3 2 3" xfId="22562"/>
    <cellStyle name="Poznámka 3 4 3 2 3 2" xfId="33944"/>
    <cellStyle name="Poznámka 3 4 3 2 3 3" xfId="45321"/>
    <cellStyle name="Poznámka 3 4 3 2 4" xfId="14938"/>
    <cellStyle name="Poznámka 3 4 3 2 5" xfId="26353"/>
    <cellStyle name="Poznámka 3 4 3 2 6" xfId="37729"/>
    <cellStyle name="Poznámka 3 4 3 3" xfId="7187"/>
    <cellStyle name="Poznámka 3 4 3 3 2" xfId="11153"/>
    <cellStyle name="Poznámka 3 4 3 3 2 2" xfId="18463"/>
    <cellStyle name="Poznámka 3 4 3 3 2 3" xfId="29873"/>
    <cellStyle name="Poznámka 3 4 3 3 2 4" xfId="41250"/>
    <cellStyle name="Poznámka 3 4 3 3 3" xfId="22563"/>
    <cellStyle name="Poznámka 3 4 3 3 3 2" xfId="33945"/>
    <cellStyle name="Poznámka 3 4 3 3 3 3" xfId="45322"/>
    <cellStyle name="Poznámka 3 4 3 3 4" xfId="14939"/>
    <cellStyle name="Poznámka 3 4 3 3 5" xfId="26354"/>
    <cellStyle name="Poznámka 3 4 3 3 6" xfId="37730"/>
    <cellStyle name="Poznámka 3 4 3 4" xfId="7188"/>
    <cellStyle name="Poznámka 3 4 3 4 2" xfId="11154"/>
    <cellStyle name="Poznámka 3 4 3 4 2 2" xfId="18464"/>
    <cellStyle name="Poznámka 3 4 3 4 2 3" xfId="29874"/>
    <cellStyle name="Poznámka 3 4 3 4 2 4" xfId="41251"/>
    <cellStyle name="Poznámka 3 4 3 4 3" xfId="22564"/>
    <cellStyle name="Poznámka 3 4 3 4 3 2" xfId="33946"/>
    <cellStyle name="Poznámka 3 4 3 4 3 3" xfId="45323"/>
    <cellStyle name="Poznámka 3 4 3 4 4" xfId="14940"/>
    <cellStyle name="Poznámka 3 4 3 4 5" xfId="26355"/>
    <cellStyle name="Poznámka 3 4 3 4 6" xfId="37731"/>
    <cellStyle name="Poznámka 3 4 3 5" xfId="7189"/>
    <cellStyle name="Poznámka 3 4 3 5 2" xfId="11155"/>
    <cellStyle name="Poznámka 3 4 3 5 2 2" xfId="18639"/>
    <cellStyle name="Poznámka 3 4 3 5 2 3" xfId="30033"/>
    <cellStyle name="Poznámka 3 4 3 5 2 4" xfId="41410"/>
    <cellStyle name="Poznámka 3 4 3 5 3" xfId="22565"/>
    <cellStyle name="Poznámka 3 4 3 5 3 2" xfId="33947"/>
    <cellStyle name="Poznámka 3 4 3 5 3 3" xfId="45324"/>
    <cellStyle name="Poznámka 3 4 3 5 4" xfId="14941"/>
    <cellStyle name="Poznámka 3 4 3 5 5" xfId="26356"/>
    <cellStyle name="Poznámka 3 4 3 5 6" xfId="37732"/>
    <cellStyle name="Poznámka 3 4 3 6" xfId="7847"/>
    <cellStyle name="Poznámka 3 4 3 6 2" xfId="15352"/>
    <cellStyle name="Poznámka 3 4 3 6 3" xfId="26765"/>
    <cellStyle name="Poznámka 3 4 3 6 4" xfId="38142"/>
    <cellStyle name="Poznámka 3 4 3 7" xfId="19250"/>
    <cellStyle name="Poznámka 3 4 3 7 2" xfId="30640"/>
    <cellStyle name="Poznámka 3 4 3 7 3" xfId="42017"/>
    <cellStyle name="Poznámka 3 4 3 8" xfId="11634"/>
    <cellStyle name="Poznámka 3 4 3 9" xfId="23050"/>
    <cellStyle name="Poznámka 3 4 4" xfId="7190"/>
    <cellStyle name="Poznámka 3 4 4 2" xfId="7191"/>
    <cellStyle name="Poznámka 3 4 4 2 2" xfId="11157"/>
    <cellStyle name="Poznámka 3 4 4 2 2 2" xfId="18465"/>
    <cellStyle name="Poznámka 3 4 4 2 2 3" xfId="29875"/>
    <cellStyle name="Poznámka 3 4 4 2 2 4" xfId="41252"/>
    <cellStyle name="Poznámka 3 4 4 2 3" xfId="22567"/>
    <cellStyle name="Poznámka 3 4 4 2 3 2" xfId="33949"/>
    <cellStyle name="Poznámka 3 4 4 2 3 3" xfId="45326"/>
    <cellStyle name="Poznámka 3 4 4 2 4" xfId="14943"/>
    <cellStyle name="Poznámka 3 4 4 2 5" xfId="26358"/>
    <cellStyle name="Poznámka 3 4 4 2 6" xfId="37734"/>
    <cellStyle name="Poznámka 3 4 4 3" xfId="7192"/>
    <cellStyle name="Poznámka 3 4 4 3 2" xfId="11158"/>
    <cellStyle name="Poznámka 3 4 4 3 2 2" xfId="18466"/>
    <cellStyle name="Poznámka 3 4 4 3 2 3" xfId="29876"/>
    <cellStyle name="Poznámka 3 4 4 3 2 4" xfId="41253"/>
    <cellStyle name="Poznámka 3 4 4 3 3" xfId="22568"/>
    <cellStyle name="Poznámka 3 4 4 3 3 2" xfId="33950"/>
    <cellStyle name="Poznámka 3 4 4 3 3 3" xfId="45327"/>
    <cellStyle name="Poznámka 3 4 4 3 4" xfId="14944"/>
    <cellStyle name="Poznámka 3 4 4 3 5" xfId="26359"/>
    <cellStyle name="Poznámka 3 4 4 3 6" xfId="37735"/>
    <cellStyle name="Poznámka 3 4 4 4" xfId="7193"/>
    <cellStyle name="Poznámka 3 4 4 4 2" xfId="11159"/>
    <cellStyle name="Poznámka 3 4 4 4 2 2" xfId="18467"/>
    <cellStyle name="Poznámka 3 4 4 4 2 3" xfId="29877"/>
    <cellStyle name="Poznámka 3 4 4 4 2 4" xfId="41254"/>
    <cellStyle name="Poznámka 3 4 4 4 3" xfId="22569"/>
    <cellStyle name="Poznámka 3 4 4 4 3 2" xfId="33951"/>
    <cellStyle name="Poznámka 3 4 4 4 3 3" xfId="45328"/>
    <cellStyle name="Poznámka 3 4 4 4 4" xfId="14945"/>
    <cellStyle name="Poznámka 3 4 4 4 5" xfId="26360"/>
    <cellStyle name="Poznámka 3 4 4 4 6" xfId="37736"/>
    <cellStyle name="Poznámka 3 4 4 5" xfId="11156"/>
    <cellStyle name="Poznámka 3 4 4 5 2" xfId="15639"/>
    <cellStyle name="Poznámka 3 4 4 5 3" xfId="27049"/>
    <cellStyle name="Poznámka 3 4 4 5 4" xfId="38426"/>
    <cellStyle name="Poznámka 3 4 4 6" xfId="22566"/>
    <cellStyle name="Poznámka 3 4 4 6 2" xfId="33948"/>
    <cellStyle name="Poznámka 3 4 4 6 3" xfId="45325"/>
    <cellStyle name="Poznámka 3 4 4 7" xfId="14942"/>
    <cellStyle name="Poznámka 3 4 4 8" xfId="26357"/>
    <cellStyle name="Poznámka 3 4 4 9" xfId="37733"/>
    <cellStyle name="Poznámka 3 4 5" xfId="7194"/>
    <cellStyle name="Poznámka 3 4 5 2" xfId="7195"/>
    <cellStyle name="Poznámka 3 4 5 2 2" xfId="11161"/>
    <cellStyle name="Poznámka 3 4 5 2 2 2" xfId="18468"/>
    <cellStyle name="Poznámka 3 4 5 2 2 3" xfId="29878"/>
    <cellStyle name="Poznámka 3 4 5 2 2 4" xfId="41255"/>
    <cellStyle name="Poznámka 3 4 5 2 3" xfId="22571"/>
    <cellStyle name="Poznámka 3 4 5 2 3 2" xfId="33953"/>
    <cellStyle name="Poznámka 3 4 5 2 3 3" xfId="45330"/>
    <cellStyle name="Poznámka 3 4 5 2 4" xfId="14947"/>
    <cellStyle name="Poznámka 3 4 5 2 5" xfId="26362"/>
    <cellStyle name="Poznámka 3 4 5 2 6" xfId="37738"/>
    <cellStyle name="Poznámka 3 4 5 3" xfId="7196"/>
    <cellStyle name="Poznámka 3 4 5 3 2" xfId="11162"/>
    <cellStyle name="Poznámka 3 4 5 3 2 2" xfId="18469"/>
    <cellStyle name="Poznámka 3 4 5 3 2 3" xfId="29879"/>
    <cellStyle name="Poznámka 3 4 5 3 2 4" xfId="41256"/>
    <cellStyle name="Poznámka 3 4 5 3 3" xfId="22572"/>
    <cellStyle name="Poznámka 3 4 5 3 3 2" xfId="33954"/>
    <cellStyle name="Poznámka 3 4 5 3 3 3" xfId="45331"/>
    <cellStyle name="Poznámka 3 4 5 3 4" xfId="14948"/>
    <cellStyle name="Poznámka 3 4 5 3 5" xfId="26363"/>
    <cellStyle name="Poznámka 3 4 5 3 6" xfId="37739"/>
    <cellStyle name="Poznámka 3 4 5 4" xfId="7197"/>
    <cellStyle name="Poznámka 3 4 5 4 2" xfId="11163"/>
    <cellStyle name="Poznámka 3 4 5 4 2 2" xfId="18470"/>
    <cellStyle name="Poznámka 3 4 5 4 2 3" xfId="29880"/>
    <cellStyle name="Poznámka 3 4 5 4 2 4" xfId="41257"/>
    <cellStyle name="Poznámka 3 4 5 4 3" xfId="22573"/>
    <cellStyle name="Poznámka 3 4 5 4 3 2" xfId="33955"/>
    <cellStyle name="Poznámka 3 4 5 4 3 3" xfId="45332"/>
    <cellStyle name="Poznámka 3 4 5 4 4" xfId="14949"/>
    <cellStyle name="Poznámka 3 4 5 4 5" xfId="26364"/>
    <cellStyle name="Poznámka 3 4 5 4 6" xfId="37740"/>
    <cellStyle name="Poznámka 3 4 5 5" xfId="11160"/>
    <cellStyle name="Poznámka 3 4 5 5 2" xfId="15719"/>
    <cellStyle name="Poznámka 3 4 5 5 3" xfId="27129"/>
    <cellStyle name="Poznámka 3 4 5 5 4" xfId="38506"/>
    <cellStyle name="Poznámka 3 4 5 6" xfId="22570"/>
    <cellStyle name="Poznámka 3 4 5 6 2" xfId="33952"/>
    <cellStyle name="Poznámka 3 4 5 6 3" xfId="45329"/>
    <cellStyle name="Poznámka 3 4 5 7" xfId="14946"/>
    <cellStyle name="Poznámka 3 4 5 8" xfId="26361"/>
    <cellStyle name="Poznámka 3 4 5 9" xfId="37737"/>
    <cellStyle name="Poznámka 3 4 6" xfId="7198"/>
    <cellStyle name="Poznámka 3 4 6 2" xfId="7199"/>
    <cellStyle name="Poznámka 3 4 6 2 2" xfId="11165"/>
    <cellStyle name="Poznámka 3 4 6 2 2 2" xfId="18471"/>
    <cellStyle name="Poznámka 3 4 6 2 2 3" xfId="29881"/>
    <cellStyle name="Poznámka 3 4 6 2 2 4" xfId="41258"/>
    <cellStyle name="Poznámka 3 4 6 2 3" xfId="22575"/>
    <cellStyle name="Poznámka 3 4 6 2 3 2" xfId="33957"/>
    <cellStyle name="Poznámka 3 4 6 2 3 3" xfId="45334"/>
    <cellStyle name="Poznámka 3 4 6 2 4" xfId="14951"/>
    <cellStyle name="Poznámka 3 4 6 2 5" xfId="26366"/>
    <cellStyle name="Poznámka 3 4 6 2 6" xfId="37742"/>
    <cellStyle name="Poznámka 3 4 6 3" xfId="7200"/>
    <cellStyle name="Poznámka 3 4 6 3 2" xfId="11166"/>
    <cellStyle name="Poznámka 3 4 6 3 2 2" xfId="18472"/>
    <cellStyle name="Poznámka 3 4 6 3 2 3" xfId="29882"/>
    <cellStyle name="Poznámka 3 4 6 3 2 4" xfId="41259"/>
    <cellStyle name="Poznámka 3 4 6 3 3" xfId="22576"/>
    <cellStyle name="Poznámka 3 4 6 3 3 2" xfId="33958"/>
    <cellStyle name="Poznámka 3 4 6 3 3 3" xfId="45335"/>
    <cellStyle name="Poznámka 3 4 6 3 4" xfId="14952"/>
    <cellStyle name="Poznámka 3 4 6 3 5" xfId="26367"/>
    <cellStyle name="Poznámka 3 4 6 3 6" xfId="37743"/>
    <cellStyle name="Poznámka 3 4 6 4" xfId="7201"/>
    <cellStyle name="Poznámka 3 4 6 4 2" xfId="11167"/>
    <cellStyle name="Poznámka 3 4 6 4 2 2" xfId="18473"/>
    <cellStyle name="Poznámka 3 4 6 4 2 3" xfId="29883"/>
    <cellStyle name="Poznámka 3 4 6 4 2 4" xfId="41260"/>
    <cellStyle name="Poznámka 3 4 6 4 3" xfId="22577"/>
    <cellStyle name="Poznámka 3 4 6 4 3 2" xfId="33959"/>
    <cellStyle name="Poznámka 3 4 6 4 3 3" xfId="45336"/>
    <cellStyle name="Poznámka 3 4 6 4 4" xfId="14953"/>
    <cellStyle name="Poznámka 3 4 6 4 5" xfId="26368"/>
    <cellStyle name="Poznámka 3 4 6 4 6" xfId="37744"/>
    <cellStyle name="Poznámka 3 4 6 5" xfId="11164"/>
    <cellStyle name="Poznámka 3 4 6 5 2" xfId="15801"/>
    <cellStyle name="Poznámka 3 4 6 5 3" xfId="27211"/>
    <cellStyle name="Poznámka 3 4 6 5 4" xfId="38588"/>
    <cellStyle name="Poznámka 3 4 6 6" xfId="22574"/>
    <cellStyle name="Poznámka 3 4 6 6 2" xfId="33956"/>
    <cellStyle name="Poznámka 3 4 6 6 3" xfId="45333"/>
    <cellStyle name="Poznámka 3 4 6 7" xfId="14950"/>
    <cellStyle name="Poznámka 3 4 6 8" xfId="26365"/>
    <cellStyle name="Poznámka 3 4 6 9" xfId="37741"/>
    <cellStyle name="Poznámka 3 4 7" xfId="7202"/>
    <cellStyle name="Poznámka 3 4 7 2" xfId="7203"/>
    <cellStyle name="Poznámka 3 4 7 2 2" xfId="11169"/>
    <cellStyle name="Poznámka 3 4 7 2 2 2" xfId="18474"/>
    <cellStyle name="Poznámka 3 4 7 2 2 3" xfId="29884"/>
    <cellStyle name="Poznámka 3 4 7 2 2 4" xfId="41261"/>
    <cellStyle name="Poznámka 3 4 7 2 3" xfId="22579"/>
    <cellStyle name="Poznámka 3 4 7 2 3 2" xfId="33961"/>
    <cellStyle name="Poznámka 3 4 7 2 3 3" xfId="45338"/>
    <cellStyle name="Poznámka 3 4 7 2 4" xfId="14955"/>
    <cellStyle name="Poznámka 3 4 7 2 5" xfId="26370"/>
    <cellStyle name="Poznámka 3 4 7 2 6" xfId="37746"/>
    <cellStyle name="Poznámka 3 4 7 3" xfId="7204"/>
    <cellStyle name="Poznámka 3 4 7 3 2" xfId="11170"/>
    <cellStyle name="Poznámka 3 4 7 3 2 2" xfId="18475"/>
    <cellStyle name="Poznámka 3 4 7 3 2 3" xfId="29885"/>
    <cellStyle name="Poznámka 3 4 7 3 2 4" xfId="41262"/>
    <cellStyle name="Poznámka 3 4 7 3 3" xfId="22580"/>
    <cellStyle name="Poznámka 3 4 7 3 3 2" xfId="33962"/>
    <cellStyle name="Poznámka 3 4 7 3 3 3" xfId="45339"/>
    <cellStyle name="Poznámka 3 4 7 3 4" xfId="14956"/>
    <cellStyle name="Poznámka 3 4 7 3 5" xfId="26371"/>
    <cellStyle name="Poznámka 3 4 7 3 6" xfId="37747"/>
    <cellStyle name="Poznámka 3 4 7 4" xfId="7205"/>
    <cellStyle name="Poznámka 3 4 7 4 2" xfId="11171"/>
    <cellStyle name="Poznámka 3 4 7 4 2 2" xfId="18476"/>
    <cellStyle name="Poznámka 3 4 7 4 2 3" xfId="29886"/>
    <cellStyle name="Poznámka 3 4 7 4 2 4" xfId="41263"/>
    <cellStyle name="Poznámka 3 4 7 4 3" xfId="22581"/>
    <cellStyle name="Poznámka 3 4 7 4 3 2" xfId="33963"/>
    <cellStyle name="Poznámka 3 4 7 4 3 3" xfId="45340"/>
    <cellStyle name="Poznámka 3 4 7 4 4" xfId="14957"/>
    <cellStyle name="Poznámka 3 4 7 4 5" xfId="26372"/>
    <cellStyle name="Poznámka 3 4 7 4 6" xfId="37748"/>
    <cellStyle name="Poznámka 3 4 7 5" xfId="11168"/>
    <cellStyle name="Poznámka 3 4 7 5 2" xfId="15894"/>
    <cellStyle name="Poznámka 3 4 7 5 3" xfId="27304"/>
    <cellStyle name="Poznámka 3 4 7 5 4" xfId="38681"/>
    <cellStyle name="Poznámka 3 4 7 6" xfId="22578"/>
    <cellStyle name="Poznámka 3 4 7 6 2" xfId="33960"/>
    <cellStyle name="Poznámka 3 4 7 6 3" xfId="45337"/>
    <cellStyle name="Poznámka 3 4 7 7" xfId="14954"/>
    <cellStyle name="Poznámka 3 4 7 8" xfId="26369"/>
    <cellStyle name="Poznámka 3 4 7 9" xfId="37745"/>
    <cellStyle name="Poznámka 3 4 8" xfId="7206"/>
    <cellStyle name="Poznámka 3 4 8 2" xfId="7207"/>
    <cellStyle name="Poznámka 3 4 8 2 2" xfId="11173"/>
    <cellStyle name="Poznámka 3 4 8 2 2 2" xfId="18477"/>
    <cellStyle name="Poznámka 3 4 8 2 2 3" xfId="29887"/>
    <cellStyle name="Poznámka 3 4 8 2 2 4" xfId="41264"/>
    <cellStyle name="Poznámka 3 4 8 2 3" xfId="22583"/>
    <cellStyle name="Poznámka 3 4 8 2 3 2" xfId="33965"/>
    <cellStyle name="Poznámka 3 4 8 2 3 3" xfId="45342"/>
    <cellStyle name="Poznámka 3 4 8 2 4" xfId="14959"/>
    <cellStyle name="Poznámka 3 4 8 2 5" xfId="26374"/>
    <cellStyle name="Poznámka 3 4 8 2 6" xfId="37750"/>
    <cellStyle name="Poznámka 3 4 8 3" xfId="7208"/>
    <cellStyle name="Poznámka 3 4 8 3 2" xfId="11174"/>
    <cellStyle name="Poznámka 3 4 8 3 2 2" xfId="18478"/>
    <cellStyle name="Poznámka 3 4 8 3 2 3" xfId="29888"/>
    <cellStyle name="Poznámka 3 4 8 3 2 4" xfId="41265"/>
    <cellStyle name="Poznámka 3 4 8 3 3" xfId="22584"/>
    <cellStyle name="Poznámka 3 4 8 3 3 2" xfId="33966"/>
    <cellStyle name="Poznámka 3 4 8 3 3 3" xfId="45343"/>
    <cellStyle name="Poznámka 3 4 8 3 4" xfId="14960"/>
    <cellStyle name="Poznámka 3 4 8 3 5" xfId="26375"/>
    <cellStyle name="Poznámka 3 4 8 3 6" xfId="37751"/>
    <cellStyle name="Poznámka 3 4 8 4" xfId="7209"/>
    <cellStyle name="Poznámka 3 4 8 4 2" xfId="11175"/>
    <cellStyle name="Poznámka 3 4 8 4 2 2" xfId="18479"/>
    <cellStyle name="Poznámka 3 4 8 4 2 3" xfId="29889"/>
    <cellStyle name="Poznámka 3 4 8 4 2 4" xfId="41266"/>
    <cellStyle name="Poznámka 3 4 8 4 3" xfId="22585"/>
    <cellStyle name="Poznámka 3 4 8 4 3 2" xfId="33967"/>
    <cellStyle name="Poznámka 3 4 8 4 3 3" xfId="45344"/>
    <cellStyle name="Poznámka 3 4 8 4 4" xfId="14961"/>
    <cellStyle name="Poznámka 3 4 8 4 5" xfId="26376"/>
    <cellStyle name="Poznámka 3 4 8 4 6" xfId="37752"/>
    <cellStyle name="Poznámka 3 4 8 5" xfId="11172"/>
    <cellStyle name="Poznámka 3 4 8 5 2" xfId="15977"/>
    <cellStyle name="Poznámka 3 4 8 5 3" xfId="27387"/>
    <cellStyle name="Poznámka 3 4 8 5 4" xfId="38764"/>
    <cellStyle name="Poznámka 3 4 8 6" xfId="22582"/>
    <cellStyle name="Poznámka 3 4 8 6 2" xfId="33964"/>
    <cellStyle name="Poznámka 3 4 8 6 3" xfId="45341"/>
    <cellStyle name="Poznámka 3 4 8 7" xfId="14958"/>
    <cellStyle name="Poznámka 3 4 8 8" xfId="26373"/>
    <cellStyle name="Poznámka 3 4 8 9" xfId="37749"/>
    <cellStyle name="Poznámka 3 4 9" xfId="7210"/>
    <cellStyle name="Poznámka 3 4 9 2" xfId="11176"/>
    <cellStyle name="Poznámka 3 4 9 2 2" xfId="18480"/>
    <cellStyle name="Poznámka 3 4 9 2 3" xfId="29890"/>
    <cellStyle name="Poznámka 3 4 9 2 4" xfId="41267"/>
    <cellStyle name="Poznámka 3 4 9 3" xfId="22586"/>
    <cellStyle name="Poznámka 3 4 9 3 2" xfId="33968"/>
    <cellStyle name="Poznámka 3 4 9 3 3" xfId="45345"/>
    <cellStyle name="Poznámka 3 4 9 4" xfId="14962"/>
    <cellStyle name="Poznámka 3 4 9 5" xfId="26377"/>
    <cellStyle name="Poznámka 3 4 9 6" xfId="37753"/>
    <cellStyle name="Poznámka 3 5" xfId="663"/>
    <cellStyle name="Poznámka 3 5 10" xfId="7211"/>
    <cellStyle name="Poznámka 3 5 10 2" xfId="11177"/>
    <cellStyle name="Poznámka 3 5 10 2 2" xfId="18481"/>
    <cellStyle name="Poznámka 3 5 10 2 3" xfId="29891"/>
    <cellStyle name="Poznámka 3 5 10 2 4" xfId="41268"/>
    <cellStyle name="Poznámka 3 5 10 3" xfId="22587"/>
    <cellStyle name="Poznámka 3 5 10 3 2" xfId="33969"/>
    <cellStyle name="Poznámka 3 5 10 3 3" xfId="45346"/>
    <cellStyle name="Poznámka 3 5 10 4" xfId="14963"/>
    <cellStyle name="Poznámka 3 5 10 5" xfId="26378"/>
    <cellStyle name="Poznámka 3 5 10 6" xfId="37754"/>
    <cellStyle name="Poznámka 3 5 11" xfId="7212"/>
    <cellStyle name="Poznámka 3 5 11 2" xfId="11178"/>
    <cellStyle name="Poznámka 3 5 11 2 2" xfId="18615"/>
    <cellStyle name="Poznámka 3 5 11 2 3" xfId="30009"/>
    <cellStyle name="Poznámka 3 5 11 2 4" xfId="41386"/>
    <cellStyle name="Poznámka 3 5 11 3" xfId="22588"/>
    <cellStyle name="Poznámka 3 5 11 3 2" xfId="33970"/>
    <cellStyle name="Poznámka 3 5 11 3 3" xfId="45347"/>
    <cellStyle name="Poznámka 3 5 11 4" xfId="14964"/>
    <cellStyle name="Poznámka 3 5 11 5" xfId="26379"/>
    <cellStyle name="Poznámka 3 5 11 6" xfId="37755"/>
    <cellStyle name="Poznámka 3 5 12" xfId="7848"/>
    <cellStyle name="Poznámka 3 5 12 2" xfId="15411"/>
    <cellStyle name="Poznámka 3 5 12 3" xfId="26824"/>
    <cellStyle name="Poznámka 3 5 12 4" xfId="38201"/>
    <cellStyle name="Poznámka 3 5 13" xfId="19251"/>
    <cellStyle name="Poznámka 3 5 13 2" xfId="30641"/>
    <cellStyle name="Poznámka 3 5 13 3" xfId="42018"/>
    <cellStyle name="Poznámka 3 5 14" xfId="11635"/>
    <cellStyle name="Poznámka 3 5 15" xfId="23051"/>
    <cellStyle name="Poznámka 3 5 16" xfId="34426"/>
    <cellStyle name="Poznámka 3 5 2" xfId="7213"/>
    <cellStyle name="Poznámka 3 5 2 2" xfId="7214"/>
    <cellStyle name="Poznámka 3 5 2 2 2" xfId="11180"/>
    <cellStyle name="Poznámka 3 5 2 2 2 2" xfId="18482"/>
    <cellStyle name="Poznámka 3 5 2 2 2 3" xfId="29892"/>
    <cellStyle name="Poznámka 3 5 2 2 2 4" xfId="41269"/>
    <cellStyle name="Poznámka 3 5 2 2 3" xfId="22590"/>
    <cellStyle name="Poznámka 3 5 2 2 3 2" xfId="33972"/>
    <cellStyle name="Poznámka 3 5 2 2 3 3" xfId="45349"/>
    <cellStyle name="Poznámka 3 5 2 2 4" xfId="14966"/>
    <cellStyle name="Poznámka 3 5 2 2 5" xfId="26381"/>
    <cellStyle name="Poznámka 3 5 2 2 6" xfId="37757"/>
    <cellStyle name="Poznámka 3 5 2 3" xfId="7215"/>
    <cellStyle name="Poznámka 3 5 2 3 2" xfId="11181"/>
    <cellStyle name="Poznámka 3 5 2 3 2 2" xfId="18483"/>
    <cellStyle name="Poznámka 3 5 2 3 2 3" xfId="29893"/>
    <cellStyle name="Poznámka 3 5 2 3 2 4" xfId="41270"/>
    <cellStyle name="Poznámka 3 5 2 3 3" xfId="22591"/>
    <cellStyle name="Poznámka 3 5 2 3 3 2" xfId="33973"/>
    <cellStyle name="Poznámka 3 5 2 3 3 3" xfId="45350"/>
    <cellStyle name="Poznámka 3 5 2 3 4" xfId="14967"/>
    <cellStyle name="Poznámka 3 5 2 3 5" xfId="26382"/>
    <cellStyle name="Poznámka 3 5 2 3 6" xfId="37758"/>
    <cellStyle name="Poznámka 3 5 2 4" xfId="7216"/>
    <cellStyle name="Poznámka 3 5 2 4 2" xfId="11182"/>
    <cellStyle name="Poznámka 3 5 2 4 2 2" xfId="18484"/>
    <cellStyle name="Poznámka 3 5 2 4 2 3" xfId="29894"/>
    <cellStyle name="Poznámka 3 5 2 4 2 4" xfId="41271"/>
    <cellStyle name="Poznámka 3 5 2 4 3" xfId="22592"/>
    <cellStyle name="Poznámka 3 5 2 4 3 2" xfId="33974"/>
    <cellStyle name="Poznámka 3 5 2 4 3 3" xfId="45351"/>
    <cellStyle name="Poznámka 3 5 2 4 4" xfId="14968"/>
    <cellStyle name="Poznámka 3 5 2 4 5" xfId="26383"/>
    <cellStyle name="Poznámka 3 5 2 4 6" xfId="37759"/>
    <cellStyle name="Poznámka 3 5 2 5" xfId="11179"/>
    <cellStyle name="Poznámka 3 5 2 5 2" xfId="15486"/>
    <cellStyle name="Poznámka 3 5 2 5 3" xfId="26897"/>
    <cellStyle name="Poznámka 3 5 2 5 4" xfId="38274"/>
    <cellStyle name="Poznámka 3 5 2 6" xfId="22589"/>
    <cellStyle name="Poznámka 3 5 2 6 2" xfId="33971"/>
    <cellStyle name="Poznámka 3 5 2 6 3" xfId="45348"/>
    <cellStyle name="Poznámka 3 5 2 7" xfId="14965"/>
    <cellStyle name="Poznámka 3 5 2 8" xfId="26380"/>
    <cellStyle name="Poznámka 3 5 2 9" xfId="37756"/>
    <cellStyle name="Poznámka 3 5 3" xfId="7217"/>
    <cellStyle name="Poznámka 3 5 3 2" xfId="7218"/>
    <cellStyle name="Poznámka 3 5 3 2 2" xfId="11184"/>
    <cellStyle name="Poznámka 3 5 3 2 2 2" xfId="18485"/>
    <cellStyle name="Poznámka 3 5 3 2 2 3" xfId="29895"/>
    <cellStyle name="Poznámka 3 5 3 2 2 4" xfId="41272"/>
    <cellStyle name="Poznámka 3 5 3 2 3" xfId="22594"/>
    <cellStyle name="Poznámka 3 5 3 2 3 2" xfId="33976"/>
    <cellStyle name="Poznámka 3 5 3 2 3 3" xfId="45353"/>
    <cellStyle name="Poznámka 3 5 3 2 4" xfId="14970"/>
    <cellStyle name="Poznámka 3 5 3 2 5" xfId="26385"/>
    <cellStyle name="Poznámka 3 5 3 2 6" xfId="37761"/>
    <cellStyle name="Poznámka 3 5 3 3" xfId="7219"/>
    <cellStyle name="Poznámka 3 5 3 3 2" xfId="11185"/>
    <cellStyle name="Poznámka 3 5 3 3 2 2" xfId="18486"/>
    <cellStyle name="Poznámka 3 5 3 3 2 3" xfId="29896"/>
    <cellStyle name="Poznámka 3 5 3 3 2 4" xfId="41273"/>
    <cellStyle name="Poznámka 3 5 3 3 3" xfId="22595"/>
    <cellStyle name="Poznámka 3 5 3 3 3 2" xfId="33977"/>
    <cellStyle name="Poznámka 3 5 3 3 3 3" xfId="45354"/>
    <cellStyle name="Poznámka 3 5 3 3 4" xfId="14971"/>
    <cellStyle name="Poznámka 3 5 3 3 5" xfId="26386"/>
    <cellStyle name="Poznámka 3 5 3 3 6" xfId="37762"/>
    <cellStyle name="Poznámka 3 5 3 4" xfId="7220"/>
    <cellStyle name="Poznámka 3 5 3 4 2" xfId="11186"/>
    <cellStyle name="Poznámka 3 5 3 4 2 2" xfId="18487"/>
    <cellStyle name="Poznámka 3 5 3 4 2 3" xfId="29897"/>
    <cellStyle name="Poznámka 3 5 3 4 2 4" xfId="41274"/>
    <cellStyle name="Poznámka 3 5 3 4 3" xfId="22596"/>
    <cellStyle name="Poznámka 3 5 3 4 3 2" xfId="33978"/>
    <cellStyle name="Poznámka 3 5 3 4 3 3" xfId="45355"/>
    <cellStyle name="Poznámka 3 5 3 4 4" xfId="14972"/>
    <cellStyle name="Poznámka 3 5 3 4 5" xfId="26387"/>
    <cellStyle name="Poznámka 3 5 3 4 6" xfId="37763"/>
    <cellStyle name="Poznámka 3 5 3 5" xfId="11183"/>
    <cellStyle name="Poznámka 3 5 3 5 2" xfId="15625"/>
    <cellStyle name="Poznámka 3 5 3 5 3" xfId="27035"/>
    <cellStyle name="Poznámka 3 5 3 5 4" xfId="38412"/>
    <cellStyle name="Poznámka 3 5 3 6" xfId="22593"/>
    <cellStyle name="Poznámka 3 5 3 6 2" xfId="33975"/>
    <cellStyle name="Poznámka 3 5 3 6 3" xfId="45352"/>
    <cellStyle name="Poznámka 3 5 3 7" xfId="14969"/>
    <cellStyle name="Poznámka 3 5 3 8" xfId="26384"/>
    <cellStyle name="Poznámka 3 5 3 9" xfId="37760"/>
    <cellStyle name="Poznámka 3 5 4" xfId="7221"/>
    <cellStyle name="Poznámka 3 5 4 2" xfId="7222"/>
    <cellStyle name="Poznámka 3 5 4 2 2" xfId="11188"/>
    <cellStyle name="Poznámka 3 5 4 2 2 2" xfId="18488"/>
    <cellStyle name="Poznámka 3 5 4 2 2 3" xfId="29898"/>
    <cellStyle name="Poznámka 3 5 4 2 2 4" xfId="41275"/>
    <cellStyle name="Poznámka 3 5 4 2 3" xfId="22598"/>
    <cellStyle name="Poznámka 3 5 4 2 3 2" xfId="33980"/>
    <cellStyle name="Poznámka 3 5 4 2 3 3" xfId="45357"/>
    <cellStyle name="Poznámka 3 5 4 2 4" xfId="14974"/>
    <cellStyle name="Poznámka 3 5 4 2 5" xfId="26389"/>
    <cellStyle name="Poznámka 3 5 4 2 6" xfId="37765"/>
    <cellStyle name="Poznámka 3 5 4 3" xfId="7223"/>
    <cellStyle name="Poznámka 3 5 4 3 2" xfId="11189"/>
    <cellStyle name="Poznámka 3 5 4 3 2 2" xfId="18489"/>
    <cellStyle name="Poznámka 3 5 4 3 2 3" xfId="29899"/>
    <cellStyle name="Poznámka 3 5 4 3 2 4" xfId="41276"/>
    <cellStyle name="Poznámka 3 5 4 3 3" xfId="22599"/>
    <cellStyle name="Poznámka 3 5 4 3 3 2" xfId="33981"/>
    <cellStyle name="Poznámka 3 5 4 3 3 3" xfId="45358"/>
    <cellStyle name="Poznámka 3 5 4 3 4" xfId="14975"/>
    <cellStyle name="Poznámka 3 5 4 3 5" xfId="26390"/>
    <cellStyle name="Poznámka 3 5 4 3 6" xfId="37766"/>
    <cellStyle name="Poznámka 3 5 4 4" xfId="7224"/>
    <cellStyle name="Poznámka 3 5 4 4 2" xfId="11190"/>
    <cellStyle name="Poznámka 3 5 4 4 2 2" xfId="18490"/>
    <cellStyle name="Poznámka 3 5 4 4 2 3" xfId="29900"/>
    <cellStyle name="Poznámka 3 5 4 4 2 4" xfId="41277"/>
    <cellStyle name="Poznámka 3 5 4 4 3" xfId="22600"/>
    <cellStyle name="Poznámka 3 5 4 4 3 2" xfId="33982"/>
    <cellStyle name="Poznámka 3 5 4 4 3 3" xfId="45359"/>
    <cellStyle name="Poznámka 3 5 4 4 4" xfId="14976"/>
    <cellStyle name="Poznámka 3 5 4 4 5" xfId="26391"/>
    <cellStyle name="Poznámka 3 5 4 4 6" xfId="37767"/>
    <cellStyle name="Poznámka 3 5 4 5" xfId="11187"/>
    <cellStyle name="Poznámka 3 5 4 5 2" xfId="15705"/>
    <cellStyle name="Poznámka 3 5 4 5 3" xfId="27115"/>
    <cellStyle name="Poznámka 3 5 4 5 4" xfId="38492"/>
    <cellStyle name="Poznámka 3 5 4 6" xfId="22597"/>
    <cellStyle name="Poznámka 3 5 4 6 2" xfId="33979"/>
    <cellStyle name="Poznámka 3 5 4 6 3" xfId="45356"/>
    <cellStyle name="Poznámka 3 5 4 7" xfId="14973"/>
    <cellStyle name="Poznámka 3 5 4 8" xfId="26388"/>
    <cellStyle name="Poznámka 3 5 4 9" xfId="37764"/>
    <cellStyle name="Poznámka 3 5 5" xfId="7225"/>
    <cellStyle name="Poznámka 3 5 5 2" xfId="7226"/>
    <cellStyle name="Poznámka 3 5 5 2 2" xfId="11192"/>
    <cellStyle name="Poznámka 3 5 5 2 2 2" xfId="18491"/>
    <cellStyle name="Poznámka 3 5 5 2 2 3" xfId="29901"/>
    <cellStyle name="Poznámka 3 5 5 2 2 4" xfId="41278"/>
    <cellStyle name="Poznámka 3 5 5 2 3" xfId="22602"/>
    <cellStyle name="Poznámka 3 5 5 2 3 2" xfId="33984"/>
    <cellStyle name="Poznámka 3 5 5 2 3 3" xfId="45361"/>
    <cellStyle name="Poznámka 3 5 5 2 4" xfId="14978"/>
    <cellStyle name="Poznámka 3 5 5 2 5" xfId="26393"/>
    <cellStyle name="Poznámka 3 5 5 2 6" xfId="37769"/>
    <cellStyle name="Poznámka 3 5 5 3" xfId="7227"/>
    <cellStyle name="Poznámka 3 5 5 3 2" xfId="11193"/>
    <cellStyle name="Poznámka 3 5 5 3 2 2" xfId="18492"/>
    <cellStyle name="Poznámka 3 5 5 3 2 3" xfId="29902"/>
    <cellStyle name="Poznámka 3 5 5 3 2 4" xfId="41279"/>
    <cellStyle name="Poznámka 3 5 5 3 3" xfId="22603"/>
    <cellStyle name="Poznámka 3 5 5 3 3 2" xfId="33985"/>
    <cellStyle name="Poznámka 3 5 5 3 3 3" xfId="45362"/>
    <cellStyle name="Poznámka 3 5 5 3 4" xfId="14979"/>
    <cellStyle name="Poznámka 3 5 5 3 5" xfId="26394"/>
    <cellStyle name="Poznámka 3 5 5 3 6" xfId="37770"/>
    <cellStyle name="Poznámka 3 5 5 4" xfId="7228"/>
    <cellStyle name="Poznámka 3 5 5 4 2" xfId="11194"/>
    <cellStyle name="Poznámka 3 5 5 4 2 2" xfId="18493"/>
    <cellStyle name="Poznámka 3 5 5 4 2 3" xfId="29903"/>
    <cellStyle name="Poznámka 3 5 5 4 2 4" xfId="41280"/>
    <cellStyle name="Poznámka 3 5 5 4 3" xfId="22604"/>
    <cellStyle name="Poznámka 3 5 5 4 3 2" xfId="33986"/>
    <cellStyle name="Poznámka 3 5 5 4 3 3" xfId="45363"/>
    <cellStyle name="Poznámka 3 5 5 4 4" xfId="14980"/>
    <cellStyle name="Poznámka 3 5 5 4 5" xfId="26395"/>
    <cellStyle name="Poznámka 3 5 5 4 6" xfId="37771"/>
    <cellStyle name="Poznámka 3 5 5 5" xfId="11191"/>
    <cellStyle name="Poznámka 3 5 5 5 2" xfId="15787"/>
    <cellStyle name="Poznámka 3 5 5 5 3" xfId="27197"/>
    <cellStyle name="Poznámka 3 5 5 5 4" xfId="38574"/>
    <cellStyle name="Poznámka 3 5 5 6" xfId="22601"/>
    <cellStyle name="Poznámka 3 5 5 6 2" xfId="33983"/>
    <cellStyle name="Poznámka 3 5 5 6 3" xfId="45360"/>
    <cellStyle name="Poznámka 3 5 5 7" xfId="14977"/>
    <cellStyle name="Poznámka 3 5 5 8" xfId="26392"/>
    <cellStyle name="Poznámka 3 5 5 9" xfId="37768"/>
    <cellStyle name="Poznámka 3 5 6" xfId="7229"/>
    <cellStyle name="Poznámka 3 5 6 2" xfId="7230"/>
    <cellStyle name="Poznámka 3 5 6 2 2" xfId="11196"/>
    <cellStyle name="Poznámka 3 5 6 2 2 2" xfId="18494"/>
    <cellStyle name="Poznámka 3 5 6 2 2 3" xfId="29904"/>
    <cellStyle name="Poznámka 3 5 6 2 2 4" xfId="41281"/>
    <cellStyle name="Poznámka 3 5 6 2 3" xfId="22606"/>
    <cellStyle name="Poznámka 3 5 6 2 3 2" xfId="33988"/>
    <cellStyle name="Poznámka 3 5 6 2 3 3" xfId="45365"/>
    <cellStyle name="Poznámka 3 5 6 2 4" xfId="14982"/>
    <cellStyle name="Poznámka 3 5 6 2 5" xfId="26397"/>
    <cellStyle name="Poznámka 3 5 6 2 6" xfId="37773"/>
    <cellStyle name="Poznámka 3 5 6 3" xfId="7231"/>
    <cellStyle name="Poznámka 3 5 6 3 2" xfId="11197"/>
    <cellStyle name="Poznámka 3 5 6 3 2 2" xfId="18495"/>
    <cellStyle name="Poznámka 3 5 6 3 2 3" xfId="29905"/>
    <cellStyle name="Poznámka 3 5 6 3 2 4" xfId="41282"/>
    <cellStyle name="Poznámka 3 5 6 3 3" xfId="22607"/>
    <cellStyle name="Poznámka 3 5 6 3 3 2" xfId="33989"/>
    <cellStyle name="Poznámka 3 5 6 3 3 3" xfId="45366"/>
    <cellStyle name="Poznámka 3 5 6 3 4" xfId="14983"/>
    <cellStyle name="Poznámka 3 5 6 3 5" xfId="26398"/>
    <cellStyle name="Poznámka 3 5 6 3 6" xfId="37774"/>
    <cellStyle name="Poznámka 3 5 6 4" xfId="7232"/>
    <cellStyle name="Poznámka 3 5 6 4 2" xfId="11198"/>
    <cellStyle name="Poznámka 3 5 6 4 2 2" xfId="18496"/>
    <cellStyle name="Poznámka 3 5 6 4 2 3" xfId="29906"/>
    <cellStyle name="Poznámka 3 5 6 4 2 4" xfId="41283"/>
    <cellStyle name="Poznámka 3 5 6 4 3" xfId="22608"/>
    <cellStyle name="Poznámka 3 5 6 4 3 2" xfId="33990"/>
    <cellStyle name="Poznámka 3 5 6 4 3 3" xfId="45367"/>
    <cellStyle name="Poznámka 3 5 6 4 4" xfId="14984"/>
    <cellStyle name="Poznámka 3 5 6 4 5" xfId="26399"/>
    <cellStyle name="Poznámka 3 5 6 4 6" xfId="37775"/>
    <cellStyle name="Poznámka 3 5 6 5" xfId="11195"/>
    <cellStyle name="Poznámka 3 5 6 5 2" xfId="15880"/>
    <cellStyle name="Poznámka 3 5 6 5 3" xfId="27290"/>
    <cellStyle name="Poznámka 3 5 6 5 4" xfId="38667"/>
    <cellStyle name="Poznámka 3 5 6 6" xfId="22605"/>
    <cellStyle name="Poznámka 3 5 6 6 2" xfId="33987"/>
    <cellStyle name="Poznámka 3 5 6 6 3" xfId="45364"/>
    <cellStyle name="Poznámka 3 5 6 7" xfId="14981"/>
    <cellStyle name="Poznámka 3 5 6 8" xfId="26396"/>
    <cellStyle name="Poznámka 3 5 6 9" xfId="37772"/>
    <cellStyle name="Poznámka 3 5 7" xfId="7233"/>
    <cellStyle name="Poznámka 3 5 7 2" xfId="7234"/>
    <cellStyle name="Poznámka 3 5 7 2 2" xfId="11200"/>
    <cellStyle name="Poznámka 3 5 7 2 2 2" xfId="18497"/>
    <cellStyle name="Poznámka 3 5 7 2 2 3" xfId="29907"/>
    <cellStyle name="Poznámka 3 5 7 2 2 4" xfId="41284"/>
    <cellStyle name="Poznámka 3 5 7 2 3" xfId="22610"/>
    <cellStyle name="Poznámka 3 5 7 2 3 2" xfId="33992"/>
    <cellStyle name="Poznámka 3 5 7 2 3 3" xfId="45369"/>
    <cellStyle name="Poznámka 3 5 7 2 4" xfId="14986"/>
    <cellStyle name="Poznámka 3 5 7 2 5" xfId="26401"/>
    <cellStyle name="Poznámka 3 5 7 2 6" xfId="37777"/>
    <cellStyle name="Poznámka 3 5 7 3" xfId="7235"/>
    <cellStyle name="Poznámka 3 5 7 3 2" xfId="11201"/>
    <cellStyle name="Poznámka 3 5 7 3 2 2" xfId="18498"/>
    <cellStyle name="Poznámka 3 5 7 3 2 3" xfId="29908"/>
    <cellStyle name="Poznámka 3 5 7 3 2 4" xfId="41285"/>
    <cellStyle name="Poznámka 3 5 7 3 3" xfId="22611"/>
    <cellStyle name="Poznámka 3 5 7 3 3 2" xfId="33993"/>
    <cellStyle name="Poznámka 3 5 7 3 3 3" xfId="45370"/>
    <cellStyle name="Poznámka 3 5 7 3 4" xfId="14987"/>
    <cellStyle name="Poznámka 3 5 7 3 5" xfId="26402"/>
    <cellStyle name="Poznámka 3 5 7 3 6" xfId="37778"/>
    <cellStyle name="Poznámka 3 5 7 4" xfId="7236"/>
    <cellStyle name="Poznámka 3 5 7 4 2" xfId="11202"/>
    <cellStyle name="Poznámka 3 5 7 4 2 2" xfId="18499"/>
    <cellStyle name="Poznámka 3 5 7 4 2 3" xfId="29909"/>
    <cellStyle name="Poznámka 3 5 7 4 2 4" xfId="41286"/>
    <cellStyle name="Poznámka 3 5 7 4 3" xfId="22612"/>
    <cellStyle name="Poznámka 3 5 7 4 3 2" xfId="33994"/>
    <cellStyle name="Poznámka 3 5 7 4 3 3" xfId="45371"/>
    <cellStyle name="Poznámka 3 5 7 4 4" xfId="14988"/>
    <cellStyle name="Poznámka 3 5 7 4 5" xfId="26403"/>
    <cellStyle name="Poznámka 3 5 7 4 6" xfId="37779"/>
    <cellStyle name="Poznámka 3 5 7 5" xfId="11199"/>
    <cellStyle name="Poznámka 3 5 7 5 2" xfId="15963"/>
    <cellStyle name="Poznámka 3 5 7 5 3" xfId="27373"/>
    <cellStyle name="Poznámka 3 5 7 5 4" xfId="38750"/>
    <cellStyle name="Poznámka 3 5 7 6" xfId="22609"/>
    <cellStyle name="Poznámka 3 5 7 6 2" xfId="33991"/>
    <cellStyle name="Poznámka 3 5 7 6 3" xfId="45368"/>
    <cellStyle name="Poznámka 3 5 7 7" xfId="14985"/>
    <cellStyle name="Poznámka 3 5 7 8" xfId="26400"/>
    <cellStyle name="Poznámka 3 5 7 9" xfId="37776"/>
    <cellStyle name="Poznámka 3 5 8" xfId="7237"/>
    <cellStyle name="Poznámka 3 5 8 2" xfId="11203"/>
    <cellStyle name="Poznámka 3 5 8 2 2" xfId="18500"/>
    <cellStyle name="Poznámka 3 5 8 2 3" xfId="29910"/>
    <cellStyle name="Poznámka 3 5 8 2 4" xfId="41287"/>
    <cellStyle name="Poznámka 3 5 8 3" xfId="22613"/>
    <cellStyle name="Poznámka 3 5 8 3 2" xfId="33995"/>
    <cellStyle name="Poznámka 3 5 8 3 3" xfId="45372"/>
    <cellStyle name="Poznámka 3 5 8 4" xfId="14989"/>
    <cellStyle name="Poznámka 3 5 8 5" xfId="26404"/>
    <cellStyle name="Poznámka 3 5 8 6" xfId="37780"/>
    <cellStyle name="Poznámka 3 5 9" xfId="7238"/>
    <cellStyle name="Poznámka 3 5 9 2" xfId="11204"/>
    <cellStyle name="Poznámka 3 5 9 2 2" xfId="18501"/>
    <cellStyle name="Poznámka 3 5 9 2 3" xfId="29911"/>
    <cellStyle name="Poznámka 3 5 9 2 4" xfId="41288"/>
    <cellStyle name="Poznámka 3 5 9 3" xfId="22614"/>
    <cellStyle name="Poznámka 3 5 9 3 2" xfId="33996"/>
    <cellStyle name="Poznámka 3 5 9 3 3" xfId="45373"/>
    <cellStyle name="Poznámka 3 5 9 4" xfId="14990"/>
    <cellStyle name="Poznámka 3 5 9 5" xfId="26405"/>
    <cellStyle name="Poznámka 3 5 9 6" xfId="37781"/>
    <cellStyle name="Poznámka 3 6" xfId="664"/>
    <cellStyle name="Poznámka 3 6 10" xfId="34427"/>
    <cellStyle name="Poznámka 3 6 2" xfId="7239"/>
    <cellStyle name="Poznámka 3 6 2 2" xfId="11205"/>
    <cellStyle name="Poznámka 3 6 2 2 2" xfId="18502"/>
    <cellStyle name="Poznámka 3 6 2 2 3" xfId="29912"/>
    <cellStyle name="Poznámka 3 6 2 2 4" xfId="41289"/>
    <cellStyle name="Poznámka 3 6 2 3" xfId="22615"/>
    <cellStyle name="Poznámka 3 6 2 3 2" xfId="33997"/>
    <cellStyle name="Poznámka 3 6 2 3 3" xfId="45374"/>
    <cellStyle name="Poznámka 3 6 2 4" xfId="14991"/>
    <cellStyle name="Poznámka 3 6 2 5" xfId="26406"/>
    <cellStyle name="Poznámka 3 6 2 6" xfId="37782"/>
    <cellStyle name="Poznámka 3 6 3" xfId="7240"/>
    <cellStyle name="Poznámka 3 6 3 2" xfId="11206"/>
    <cellStyle name="Poznámka 3 6 3 2 2" xfId="18503"/>
    <cellStyle name="Poznámka 3 6 3 2 3" xfId="29913"/>
    <cellStyle name="Poznámka 3 6 3 2 4" xfId="41290"/>
    <cellStyle name="Poznámka 3 6 3 3" xfId="22616"/>
    <cellStyle name="Poznámka 3 6 3 3 2" xfId="33998"/>
    <cellStyle name="Poznámka 3 6 3 3 3" xfId="45375"/>
    <cellStyle name="Poznámka 3 6 3 4" xfId="14992"/>
    <cellStyle name="Poznámka 3 6 3 5" xfId="26407"/>
    <cellStyle name="Poznámka 3 6 3 6" xfId="37783"/>
    <cellStyle name="Poznámka 3 6 4" xfId="7241"/>
    <cellStyle name="Poznámka 3 6 4 2" xfId="11207"/>
    <cellStyle name="Poznámka 3 6 4 2 2" xfId="18504"/>
    <cellStyle name="Poznámka 3 6 4 2 3" xfId="29914"/>
    <cellStyle name="Poznámka 3 6 4 2 4" xfId="41291"/>
    <cellStyle name="Poznámka 3 6 4 3" xfId="22617"/>
    <cellStyle name="Poznámka 3 6 4 3 2" xfId="33999"/>
    <cellStyle name="Poznámka 3 6 4 3 3" xfId="45376"/>
    <cellStyle name="Poznámka 3 6 4 4" xfId="14993"/>
    <cellStyle name="Poznámka 3 6 4 5" xfId="26408"/>
    <cellStyle name="Poznámka 3 6 4 6" xfId="37784"/>
    <cellStyle name="Poznámka 3 6 5" xfId="7242"/>
    <cellStyle name="Poznámka 3 6 5 2" xfId="11208"/>
    <cellStyle name="Poznámka 3 6 5 2 2" xfId="18652"/>
    <cellStyle name="Poznámka 3 6 5 2 3" xfId="30046"/>
    <cellStyle name="Poznámka 3 6 5 2 4" xfId="41423"/>
    <cellStyle name="Poznámka 3 6 5 3" xfId="22618"/>
    <cellStyle name="Poznámka 3 6 5 3 2" xfId="34000"/>
    <cellStyle name="Poznámka 3 6 5 3 3" xfId="45377"/>
    <cellStyle name="Poznámka 3 6 5 4" xfId="14994"/>
    <cellStyle name="Poznámka 3 6 5 5" xfId="26409"/>
    <cellStyle name="Poznámka 3 6 5 6" xfId="37785"/>
    <cellStyle name="Poznámka 3 6 6" xfId="7849"/>
    <cellStyle name="Poznámka 3 6 6 2" xfId="15395"/>
    <cellStyle name="Poznámka 3 6 6 3" xfId="26808"/>
    <cellStyle name="Poznámka 3 6 6 4" xfId="38185"/>
    <cellStyle name="Poznámka 3 6 7" xfId="19252"/>
    <cellStyle name="Poznámka 3 6 7 2" xfId="30642"/>
    <cellStyle name="Poznámka 3 6 7 3" xfId="42019"/>
    <cellStyle name="Poznámka 3 6 8" xfId="11636"/>
    <cellStyle name="Poznámka 3 6 9" xfId="23052"/>
    <cellStyle name="Poznámka 3 7" xfId="665"/>
    <cellStyle name="Poznámka 3 7 10" xfId="34428"/>
    <cellStyle name="Poznámka 3 7 2" xfId="7243"/>
    <cellStyle name="Poznámka 3 7 2 2" xfId="11209"/>
    <cellStyle name="Poznámka 3 7 2 2 2" xfId="18505"/>
    <cellStyle name="Poznámka 3 7 2 2 3" xfId="29915"/>
    <cellStyle name="Poznámka 3 7 2 2 4" xfId="41292"/>
    <cellStyle name="Poznámka 3 7 2 3" xfId="22619"/>
    <cellStyle name="Poznámka 3 7 2 3 2" xfId="34001"/>
    <cellStyle name="Poznámka 3 7 2 3 3" xfId="45378"/>
    <cellStyle name="Poznámka 3 7 2 4" xfId="14995"/>
    <cellStyle name="Poznámka 3 7 2 5" xfId="26410"/>
    <cellStyle name="Poznámka 3 7 2 6" xfId="37786"/>
    <cellStyle name="Poznámka 3 7 3" xfId="7244"/>
    <cellStyle name="Poznámka 3 7 3 2" xfId="11210"/>
    <cellStyle name="Poznámka 3 7 3 2 2" xfId="18506"/>
    <cellStyle name="Poznámka 3 7 3 2 3" xfId="29916"/>
    <cellStyle name="Poznámka 3 7 3 2 4" xfId="41293"/>
    <cellStyle name="Poznámka 3 7 3 3" xfId="22620"/>
    <cellStyle name="Poznámka 3 7 3 3 2" xfId="34002"/>
    <cellStyle name="Poznámka 3 7 3 3 3" xfId="45379"/>
    <cellStyle name="Poznámka 3 7 3 4" xfId="14996"/>
    <cellStyle name="Poznámka 3 7 3 5" xfId="26411"/>
    <cellStyle name="Poznámka 3 7 3 6" xfId="37787"/>
    <cellStyle name="Poznámka 3 7 4" xfId="7245"/>
    <cellStyle name="Poznámka 3 7 4 2" xfId="11211"/>
    <cellStyle name="Poznámka 3 7 4 2 2" xfId="18507"/>
    <cellStyle name="Poznámka 3 7 4 2 3" xfId="29917"/>
    <cellStyle name="Poznámka 3 7 4 2 4" xfId="41294"/>
    <cellStyle name="Poznámka 3 7 4 3" xfId="22621"/>
    <cellStyle name="Poznámka 3 7 4 3 2" xfId="34003"/>
    <cellStyle name="Poznámka 3 7 4 3 3" xfId="45380"/>
    <cellStyle name="Poznámka 3 7 4 4" xfId="14997"/>
    <cellStyle name="Poznámka 3 7 4 5" xfId="26412"/>
    <cellStyle name="Poznámka 3 7 4 6" xfId="37788"/>
    <cellStyle name="Poznámka 3 7 5" xfId="7246"/>
    <cellStyle name="Poznámka 3 7 5 2" xfId="11212"/>
    <cellStyle name="Poznámka 3 7 5 2 2" xfId="18641"/>
    <cellStyle name="Poznámka 3 7 5 2 3" xfId="30035"/>
    <cellStyle name="Poznámka 3 7 5 2 4" xfId="41412"/>
    <cellStyle name="Poznámka 3 7 5 3" xfId="22622"/>
    <cellStyle name="Poznámka 3 7 5 3 2" xfId="34004"/>
    <cellStyle name="Poznámka 3 7 5 3 3" xfId="45381"/>
    <cellStyle name="Poznámka 3 7 5 4" xfId="14998"/>
    <cellStyle name="Poznámka 3 7 5 5" xfId="26413"/>
    <cellStyle name="Poznámka 3 7 5 6" xfId="37789"/>
    <cellStyle name="Poznámka 3 7 6" xfId="7850"/>
    <cellStyle name="Poznámka 3 7 6 2" xfId="15362"/>
    <cellStyle name="Poznámka 3 7 6 3" xfId="26775"/>
    <cellStyle name="Poznámka 3 7 6 4" xfId="38152"/>
    <cellStyle name="Poznámka 3 7 7" xfId="19253"/>
    <cellStyle name="Poznámka 3 7 7 2" xfId="30643"/>
    <cellStyle name="Poznámka 3 7 7 3" xfId="42020"/>
    <cellStyle name="Poznámka 3 7 8" xfId="11637"/>
    <cellStyle name="Poznámka 3 7 9" xfId="23053"/>
    <cellStyle name="Poznámka 3 8" xfId="666"/>
    <cellStyle name="Poznámka 3 8 10" xfId="7247"/>
    <cellStyle name="Poznámka 3 8 10 2" xfId="11213"/>
    <cellStyle name="Poznámka 3 8 10 2 2" xfId="18824"/>
    <cellStyle name="Poznámka 3 8 10 2 3" xfId="30218"/>
    <cellStyle name="Poznámka 3 8 10 2 4" xfId="41595"/>
    <cellStyle name="Poznámka 3 8 10 3" xfId="22623"/>
    <cellStyle name="Poznámka 3 8 10 3 2" xfId="34005"/>
    <cellStyle name="Poznámka 3 8 10 3 3" xfId="45382"/>
    <cellStyle name="Poznámka 3 8 10 4" xfId="14999"/>
    <cellStyle name="Poznámka 3 8 10 5" xfId="26414"/>
    <cellStyle name="Poznámka 3 8 10 6" xfId="37790"/>
    <cellStyle name="Poznámka 3 8 11" xfId="7851"/>
    <cellStyle name="Poznámka 3 8 11 2" xfId="15287"/>
    <cellStyle name="Poznámka 3 8 11 3" xfId="26700"/>
    <cellStyle name="Poznámka 3 8 11 4" xfId="38077"/>
    <cellStyle name="Poznámka 3 8 12" xfId="19254"/>
    <cellStyle name="Poznámka 3 8 12 2" xfId="30644"/>
    <cellStyle name="Poznámka 3 8 12 3" xfId="42021"/>
    <cellStyle name="Poznámka 3 8 13" xfId="11638"/>
    <cellStyle name="Poznámka 3 8 14" xfId="23054"/>
    <cellStyle name="Poznámka 3 8 15" xfId="34429"/>
    <cellStyle name="Poznámka 3 8 2" xfId="7248"/>
    <cellStyle name="Poznámka 3 8 2 2" xfId="7249"/>
    <cellStyle name="Poznámka 3 8 3" xfId="7250"/>
    <cellStyle name="Poznámka 3 8 3 2" xfId="7251"/>
    <cellStyle name="Poznámka 3 8 4" xfId="7252"/>
    <cellStyle name="Poznámka 3 8 4 2" xfId="7253"/>
    <cellStyle name="Poznámka 3 8 5" xfId="7254"/>
    <cellStyle name="Poznámka 3 8 5 2" xfId="7255"/>
    <cellStyle name="Poznámka 3 8 6" xfId="7256"/>
    <cellStyle name="Poznámka 3 8 6 2" xfId="7257"/>
    <cellStyle name="Poznámka 3 8 7" xfId="7258"/>
    <cellStyle name="Poznámka 3 8 7 2" xfId="11214"/>
    <cellStyle name="Poznámka 3 8 7 2 2" xfId="18508"/>
    <cellStyle name="Poznámka 3 8 7 2 3" xfId="29918"/>
    <cellStyle name="Poznámka 3 8 7 2 4" xfId="41295"/>
    <cellStyle name="Poznámka 3 8 7 3" xfId="22624"/>
    <cellStyle name="Poznámka 3 8 7 3 2" xfId="34006"/>
    <cellStyle name="Poznámka 3 8 7 3 3" xfId="45383"/>
    <cellStyle name="Poznámka 3 8 7 4" xfId="15000"/>
    <cellStyle name="Poznámka 3 8 7 5" xfId="26415"/>
    <cellStyle name="Poznámka 3 8 7 6" xfId="37791"/>
    <cellStyle name="Poznámka 3 8 8" xfId="7259"/>
    <cellStyle name="Poznámka 3 8 8 2" xfId="11215"/>
    <cellStyle name="Poznámka 3 8 8 2 2" xfId="18509"/>
    <cellStyle name="Poznámka 3 8 8 2 3" xfId="29919"/>
    <cellStyle name="Poznámka 3 8 8 2 4" xfId="41296"/>
    <cellStyle name="Poznámka 3 8 8 3" xfId="22625"/>
    <cellStyle name="Poznámka 3 8 8 3 2" xfId="34007"/>
    <cellStyle name="Poznámka 3 8 8 3 3" xfId="45384"/>
    <cellStyle name="Poznámka 3 8 8 4" xfId="15001"/>
    <cellStyle name="Poznámka 3 8 8 5" xfId="26416"/>
    <cellStyle name="Poznámka 3 8 8 6" xfId="37792"/>
    <cellStyle name="Poznámka 3 8 9" xfId="7260"/>
    <cellStyle name="Poznámka 3 8 9 2" xfId="11216"/>
    <cellStyle name="Poznámka 3 8 9 2 2" xfId="18510"/>
    <cellStyle name="Poznámka 3 8 9 2 3" xfId="29920"/>
    <cellStyle name="Poznámka 3 8 9 2 4" xfId="41297"/>
    <cellStyle name="Poznámka 3 8 9 3" xfId="22626"/>
    <cellStyle name="Poznámka 3 8 9 3 2" xfId="34008"/>
    <cellStyle name="Poznámka 3 8 9 3 3" xfId="45385"/>
    <cellStyle name="Poznámka 3 8 9 4" xfId="15002"/>
    <cellStyle name="Poznámka 3 8 9 5" xfId="26417"/>
    <cellStyle name="Poznámka 3 8 9 6" xfId="37793"/>
    <cellStyle name="Poznámka 3 9" xfId="7261"/>
    <cellStyle name="Poznámka 3 9 2" xfId="7262"/>
    <cellStyle name="Poznámka 3 9 2 2" xfId="11218"/>
    <cellStyle name="Poznámka 3 9 2 2 2" xfId="18511"/>
    <cellStyle name="Poznámka 3 9 2 2 3" xfId="29921"/>
    <cellStyle name="Poznámka 3 9 2 2 4" xfId="41298"/>
    <cellStyle name="Poznámka 3 9 2 3" xfId="22628"/>
    <cellStyle name="Poznámka 3 9 2 3 2" xfId="34010"/>
    <cellStyle name="Poznámka 3 9 2 3 3" xfId="45387"/>
    <cellStyle name="Poznámka 3 9 2 4" xfId="15004"/>
    <cellStyle name="Poznámka 3 9 2 5" xfId="26419"/>
    <cellStyle name="Poznámka 3 9 2 6" xfId="37795"/>
    <cellStyle name="Poznámka 3 9 3" xfId="7263"/>
    <cellStyle name="Poznámka 3 9 3 2" xfId="11219"/>
    <cellStyle name="Poznámka 3 9 3 2 2" xfId="18512"/>
    <cellStyle name="Poznámka 3 9 3 2 3" xfId="29922"/>
    <cellStyle name="Poznámka 3 9 3 2 4" xfId="41299"/>
    <cellStyle name="Poznámka 3 9 3 3" xfId="22629"/>
    <cellStyle name="Poznámka 3 9 3 3 2" xfId="34011"/>
    <cellStyle name="Poznámka 3 9 3 3 3" xfId="45388"/>
    <cellStyle name="Poznámka 3 9 3 4" xfId="15005"/>
    <cellStyle name="Poznámka 3 9 3 5" xfId="26420"/>
    <cellStyle name="Poznámka 3 9 3 6" xfId="37796"/>
    <cellStyle name="Poznámka 3 9 4" xfId="7264"/>
    <cellStyle name="Poznámka 3 9 4 2" xfId="11220"/>
    <cellStyle name="Poznámka 3 9 4 2 2" xfId="18513"/>
    <cellStyle name="Poznámka 3 9 4 2 3" xfId="29923"/>
    <cellStyle name="Poznámka 3 9 4 2 4" xfId="41300"/>
    <cellStyle name="Poznámka 3 9 4 3" xfId="22630"/>
    <cellStyle name="Poznámka 3 9 4 3 2" xfId="34012"/>
    <cellStyle name="Poznámka 3 9 4 3 3" xfId="45389"/>
    <cellStyle name="Poznámka 3 9 4 4" xfId="15006"/>
    <cellStyle name="Poznámka 3 9 4 5" xfId="26421"/>
    <cellStyle name="Poznámka 3 9 4 6" xfId="37797"/>
    <cellStyle name="Poznámka 3 9 5" xfId="11217"/>
    <cellStyle name="Poznámka 3 9 5 2" xfId="15459"/>
    <cellStyle name="Poznámka 3 9 5 3" xfId="26870"/>
    <cellStyle name="Poznámka 3 9 5 4" xfId="38247"/>
    <cellStyle name="Poznámka 3 9 6" xfId="22627"/>
    <cellStyle name="Poznámka 3 9 6 2" xfId="34009"/>
    <cellStyle name="Poznámka 3 9 6 3" xfId="45386"/>
    <cellStyle name="Poznámka 3 9 7" xfId="15003"/>
    <cellStyle name="Poznámka 3 9 8" xfId="26418"/>
    <cellStyle name="Poznámka 3 9 9" xfId="37794"/>
    <cellStyle name="Poznámka 4" xfId="289"/>
    <cellStyle name="Poznámka 4 10" xfId="7265"/>
    <cellStyle name="Poznámka 4 10 2" xfId="7266"/>
    <cellStyle name="Poznámka 4 10 2 2" xfId="11222"/>
    <cellStyle name="Poznámka 4 10 2 2 2" xfId="18514"/>
    <cellStyle name="Poznámka 4 10 2 2 3" xfId="29924"/>
    <cellStyle name="Poznámka 4 10 2 2 4" xfId="41301"/>
    <cellStyle name="Poznámka 4 10 2 3" xfId="22632"/>
    <cellStyle name="Poznámka 4 10 2 3 2" xfId="34014"/>
    <cellStyle name="Poznámka 4 10 2 3 3" xfId="45391"/>
    <cellStyle name="Poznámka 4 10 2 4" xfId="15008"/>
    <cellStyle name="Poznámka 4 10 2 5" xfId="26423"/>
    <cellStyle name="Poznámka 4 10 2 6" xfId="37799"/>
    <cellStyle name="Poznámka 4 10 3" xfId="7267"/>
    <cellStyle name="Poznámka 4 10 3 2" xfId="11223"/>
    <cellStyle name="Poznámka 4 10 3 2 2" xfId="18515"/>
    <cellStyle name="Poznámka 4 10 3 2 3" xfId="29925"/>
    <cellStyle name="Poznámka 4 10 3 2 4" xfId="41302"/>
    <cellStyle name="Poznámka 4 10 3 3" xfId="22633"/>
    <cellStyle name="Poznámka 4 10 3 3 2" xfId="34015"/>
    <cellStyle name="Poznámka 4 10 3 3 3" xfId="45392"/>
    <cellStyle name="Poznámka 4 10 3 4" xfId="15009"/>
    <cellStyle name="Poznámka 4 10 3 5" xfId="26424"/>
    <cellStyle name="Poznámka 4 10 3 6" xfId="37800"/>
    <cellStyle name="Poznámka 4 10 4" xfId="7268"/>
    <cellStyle name="Poznámka 4 10 4 2" xfId="11224"/>
    <cellStyle name="Poznámka 4 10 4 2 2" xfId="18516"/>
    <cellStyle name="Poznámka 4 10 4 2 3" xfId="29926"/>
    <cellStyle name="Poznámka 4 10 4 2 4" xfId="41303"/>
    <cellStyle name="Poznámka 4 10 4 3" xfId="22634"/>
    <cellStyle name="Poznámka 4 10 4 3 2" xfId="34016"/>
    <cellStyle name="Poznámka 4 10 4 3 3" xfId="45393"/>
    <cellStyle name="Poznámka 4 10 4 4" xfId="15010"/>
    <cellStyle name="Poznámka 4 10 4 5" xfId="26425"/>
    <cellStyle name="Poznámka 4 10 4 6" xfId="37801"/>
    <cellStyle name="Poznámka 4 10 5" xfId="11221"/>
    <cellStyle name="Poznámka 4 10 5 2" xfId="16021"/>
    <cellStyle name="Poznámka 4 10 5 3" xfId="27431"/>
    <cellStyle name="Poznámka 4 10 5 4" xfId="38808"/>
    <cellStyle name="Poznámka 4 10 6" xfId="22631"/>
    <cellStyle name="Poznámka 4 10 6 2" xfId="34013"/>
    <cellStyle name="Poznámka 4 10 6 3" xfId="45390"/>
    <cellStyle name="Poznámka 4 10 7" xfId="15007"/>
    <cellStyle name="Poznámka 4 10 8" xfId="26422"/>
    <cellStyle name="Poznámka 4 10 9" xfId="37798"/>
    <cellStyle name="Poznámka 4 11" xfId="7269"/>
    <cellStyle name="Poznámka 4 11 2" xfId="11225"/>
    <cellStyle name="Poznámka 4 11 2 2" xfId="18517"/>
    <cellStyle name="Poznámka 4 11 2 3" xfId="29927"/>
    <cellStyle name="Poznámka 4 11 2 4" xfId="41304"/>
    <cellStyle name="Poznámka 4 11 3" xfId="22635"/>
    <cellStyle name="Poznámka 4 11 3 2" xfId="34017"/>
    <cellStyle name="Poznámka 4 11 3 3" xfId="45394"/>
    <cellStyle name="Poznámka 4 11 4" xfId="15011"/>
    <cellStyle name="Poznámka 4 11 5" xfId="26426"/>
    <cellStyle name="Poznámka 4 11 6" xfId="37802"/>
    <cellStyle name="Poznámka 4 12" xfId="7270"/>
    <cellStyle name="Poznámka 4 12 2" xfId="11226"/>
    <cellStyle name="Poznámka 4 12 2 2" xfId="18518"/>
    <cellStyle name="Poznámka 4 12 2 3" xfId="29928"/>
    <cellStyle name="Poznámka 4 12 2 4" xfId="41305"/>
    <cellStyle name="Poznámka 4 12 3" xfId="22636"/>
    <cellStyle name="Poznámka 4 12 3 2" xfId="34018"/>
    <cellStyle name="Poznámka 4 12 3 3" xfId="45395"/>
    <cellStyle name="Poznámka 4 12 4" xfId="15012"/>
    <cellStyle name="Poznámka 4 12 5" xfId="26427"/>
    <cellStyle name="Poznámka 4 12 6" xfId="37803"/>
    <cellStyle name="Poznámka 4 13" xfId="7271"/>
    <cellStyle name="Poznámka 4 13 2" xfId="11227"/>
    <cellStyle name="Poznámka 4 13 2 2" xfId="18519"/>
    <cellStyle name="Poznámka 4 13 2 3" xfId="29929"/>
    <cellStyle name="Poznámka 4 13 2 4" xfId="41306"/>
    <cellStyle name="Poznámka 4 13 3" xfId="22637"/>
    <cellStyle name="Poznámka 4 13 3 2" xfId="34019"/>
    <cellStyle name="Poznámka 4 13 3 3" xfId="45396"/>
    <cellStyle name="Poznámka 4 13 4" xfId="15013"/>
    <cellStyle name="Poznámka 4 13 5" xfId="26428"/>
    <cellStyle name="Poznámka 4 13 6" xfId="37804"/>
    <cellStyle name="Poznámka 4 14" xfId="7272"/>
    <cellStyle name="Poznámka 4 14 2" xfId="11228"/>
    <cellStyle name="Poznámka 4 14 2 2" xfId="18759"/>
    <cellStyle name="Poznámka 4 14 2 3" xfId="30153"/>
    <cellStyle name="Poznámka 4 14 2 4" xfId="41530"/>
    <cellStyle name="Poznámka 4 14 3" xfId="22638"/>
    <cellStyle name="Poznámka 4 14 3 2" xfId="34020"/>
    <cellStyle name="Poznámka 4 14 3 3" xfId="45397"/>
    <cellStyle name="Poznámka 4 14 4" xfId="15014"/>
    <cellStyle name="Poznámka 4 14 5" xfId="26429"/>
    <cellStyle name="Poznámka 4 14 6" xfId="37805"/>
    <cellStyle name="Poznámka 4 15" xfId="7566"/>
    <cellStyle name="Poznámka 4 15 2" xfId="11352"/>
    <cellStyle name="Poznámka 4 15 2 2" xfId="18968"/>
    <cellStyle name="Poznámka 4 15 2 3" xfId="30362"/>
    <cellStyle name="Poznámka 4 15 2 4" xfId="41739"/>
    <cellStyle name="Poznámka 4 15 3" xfId="22763"/>
    <cellStyle name="Poznámka 4 15 3 2" xfId="34144"/>
    <cellStyle name="Poznámka 4 15 3 3" xfId="45521"/>
    <cellStyle name="Poznámka 4 15 4" xfId="15137"/>
    <cellStyle name="Poznámka 4 15 5" xfId="26552"/>
    <cellStyle name="Poznámka 4 15 6" xfId="37929"/>
    <cellStyle name="Poznámka 4 16" xfId="7575"/>
    <cellStyle name="Poznámka 4 16 2" xfId="15170"/>
    <cellStyle name="Poznámka 4 16 3" xfId="26583"/>
    <cellStyle name="Poznámka 4 16 4" xfId="37960"/>
    <cellStyle name="Poznámka 4 17" xfId="18978"/>
    <cellStyle name="Poznámka 4 17 2" xfId="30369"/>
    <cellStyle name="Poznámka 4 17 3" xfId="41746"/>
    <cellStyle name="Poznámka 4 18" xfId="11363"/>
    <cellStyle name="Poznámka 4 19" xfId="22779"/>
    <cellStyle name="Poznámka 4 2" xfId="331"/>
    <cellStyle name="Poznámka 4 2 10" xfId="11391"/>
    <cellStyle name="Poznámka 4 2 11" xfId="22807"/>
    <cellStyle name="Poznámka 4 2 12" xfId="34182"/>
    <cellStyle name="Poznámka 4 2 2" xfId="360"/>
    <cellStyle name="Poznámka 4 2 2 10" xfId="22835"/>
    <cellStyle name="Poznámka 4 2 2 11" xfId="34210"/>
    <cellStyle name="Poznámka 4 2 2 2" xfId="7273"/>
    <cellStyle name="Poznámka 4 2 2 2 2" xfId="11229"/>
    <cellStyle name="Poznámka 4 2 2 2 2 2" xfId="18520"/>
    <cellStyle name="Poznámka 4 2 2 2 2 3" xfId="29930"/>
    <cellStyle name="Poznámka 4 2 2 2 2 4" xfId="41307"/>
    <cellStyle name="Poznámka 4 2 2 2 3" xfId="22639"/>
    <cellStyle name="Poznámka 4 2 2 2 3 2" xfId="34021"/>
    <cellStyle name="Poznámka 4 2 2 2 3 3" xfId="45398"/>
    <cellStyle name="Poznámka 4 2 2 2 4" xfId="15015"/>
    <cellStyle name="Poznámka 4 2 2 2 5" xfId="26430"/>
    <cellStyle name="Poznámka 4 2 2 2 6" xfId="37806"/>
    <cellStyle name="Poznámka 4 2 2 3" xfId="7274"/>
    <cellStyle name="Poznámka 4 2 2 3 2" xfId="11230"/>
    <cellStyle name="Poznámka 4 2 2 3 2 2" xfId="18521"/>
    <cellStyle name="Poznámka 4 2 2 3 2 3" xfId="29931"/>
    <cellStyle name="Poznámka 4 2 2 3 2 4" xfId="41308"/>
    <cellStyle name="Poznámka 4 2 2 3 3" xfId="22640"/>
    <cellStyle name="Poznámka 4 2 2 3 3 2" xfId="34022"/>
    <cellStyle name="Poznámka 4 2 2 3 3 3" xfId="45399"/>
    <cellStyle name="Poznámka 4 2 2 3 4" xfId="15016"/>
    <cellStyle name="Poznámka 4 2 2 3 5" xfId="26431"/>
    <cellStyle name="Poznámka 4 2 2 3 6" xfId="37807"/>
    <cellStyle name="Poznámka 4 2 2 4" xfId="7275"/>
    <cellStyle name="Poznámka 4 2 2 4 2" xfId="11231"/>
    <cellStyle name="Poznámka 4 2 2 4 2 2" xfId="18522"/>
    <cellStyle name="Poznámka 4 2 2 4 2 3" xfId="29932"/>
    <cellStyle name="Poznámka 4 2 2 4 2 4" xfId="41309"/>
    <cellStyle name="Poznámka 4 2 2 4 3" xfId="22641"/>
    <cellStyle name="Poznámka 4 2 2 4 3 2" xfId="34023"/>
    <cellStyle name="Poznámka 4 2 2 4 3 3" xfId="45400"/>
    <cellStyle name="Poznámka 4 2 2 4 4" xfId="15017"/>
    <cellStyle name="Poznámka 4 2 2 4 5" xfId="26432"/>
    <cellStyle name="Poznámka 4 2 2 4 6" xfId="37808"/>
    <cellStyle name="Poznámka 4 2 2 5" xfId="7276"/>
    <cellStyle name="Poznámka 4 2 2 5 2" xfId="11232"/>
    <cellStyle name="Poznámka 4 2 2 5 2 2" xfId="18738"/>
    <cellStyle name="Poznámka 4 2 2 5 2 3" xfId="30132"/>
    <cellStyle name="Poznámka 4 2 2 5 2 4" xfId="41509"/>
    <cellStyle name="Poznámka 4 2 2 5 3" xfId="22642"/>
    <cellStyle name="Poznámka 4 2 2 5 3 2" xfId="34024"/>
    <cellStyle name="Poznámka 4 2 2 5 3 3" xfId="45401"/>
    <cellStyle name="Poznámka 4 2 2 5 4" xfId="15018"/>
    <cellStyle name="Poznámka 4 2 2 5 5" xfId="26433"/>
    <cellStyle name="Poznámka 4 2 2 5 6" xfId="37809"/>
    <cellStyle name="Poznámka 4 2 2 6" xfId="7567"/>
    <cellStyle name="Poznámka 4 2 2 6 2" xfId="11353"/>
    <cellStyle name="Poznámka 4 2 2 6 2 2" xfId="18969"/>
    <cellStyle name="Poznámka 4 2 2 6 2 3" xfId="30363"/>
    <cellStyle name="Poznámka 4 2 2 6 2 4" xfId="41740"/>
    <cellStyle name="Poznámka 4 2 2 6 3" xfId="22764"/>
    <cellStyle name="Poznámka 4 2 2 6 3 2" xfId="34145"/>
    <cellStyle name="Poznámka 4 2 2 6 3 3" xfId="45522"/>
    <cellStyle name="Poznámka 4 2 2 6 4" xfId="15138"/>
    <cellStyle name="Poznámka 4 2 2 6 5" xfId="26553"/>
    <cellStyle name="Poznámka 4 2 2 6 6" xfId="37930"/>
    <cellStyle name="Poznámka 4 2 2 7" xfId="7631"/>
    <cellStyle name="Poznámka 4 2 2 7 2" xfId="15242"/>
    <cellStyle name="Poznámka 4 2 2 7 3" xfId="26655"/>
    <cellStyle name="Poznámka 4 2 2 7 4" xfId="38032"/>
    <cellStyle name="Poznámka 4 2 2 8" xfId="19034"/>
    <cellStyle name="Poznámka 4 2 2 8 2" xfId="30425"/>
    <cellStyle name="Poznámka 4 2 2 8 3" xfId="41802"/>
    <cellStyle name="Poznámka 4 2 2 9" xfId="11419"/>
    <cellStyle name="Poznámka 4 2 3" xfId="667"/>
    <cellStyle name="Poznámka 4 2 3 2" xfId="7277"/>
    <cellStyle name="Poznámka 4 2 3 2 2" xfId="11233"/>
    <cellStyle name="Poznámka 4 2 3 2 2 2" xfId="18779"/>
    <cellStyle name="Poznámka 4 2 3 2 2 3" xfId="30173"/>
    <cellStyle name="Poznámka 4 2 3 2 2 4" xfId="41550"/>
    <cellStyle name="Poznámka 4 2 3 2 3" xfId="22643"/>
    <cellStyle name="Poznámka 4 2 3 2 3 2" xfId="34025"/>
    <cellStyle name="Poznámka 4 2 3 2 3 3" xfId="45402"/>
    <cellStyle name="Poznámka 4 2 3 2 4" xfId="15019"/>
    <cellStyle name="Poznámka 4 2 3 2 5" xfId="26434"/>
    <cellStyle name="Poznámka 4 2 3 2 6" xfId="37810"/>
    <cellStyle name="Poznámka 4 2 3 3" xfId="7852"/>
    <cellStyle name="Poznámka 4 2 3 3 2" xfId="15321"/>
    <cellStyle name="Poznámka 4 2 3 3 3" xfId="26734"/>
    <cellStyle name="Poznámka 4 2 3 3 4" xfId="38111"/>
    <cellStyle name="Poznámka 4 2 3 4" xfId="19255"/>
    <cellStyle name="Poznámka 4 2 3 4 2" xfId="30645"/>
    <cellStyle name="Poznámka 4 2 3 4 3" xfId="42022"/>
    <cellStyle name="Poznámka 4 2 3 5" xfId="11639"/>
    <cellStyle name="Poznámka 4 2 3 6" xfId="23055"/>
    <cellStyle name="Poznámka 4 2 3 7" xfId="34430"/>
    <cellStyle name="Poznámka 4 2 4" xfId="7278"/>
    <cellStyle name="Poznámka 4 2 4 2" xfId="11234"/>
    <cellStyle name="Poznámka 4 2 4 2 2" xfId="18523"/>
    <cellStyle name="Poznámka 4 2 4 2 3" xfId="29933"/>
    <cellStyle name="Poznámka 4 2 4 2 4" xfId="41310"/>
    <cellStyle name="Poznámka 4 2 4 3" xfId="22644"/>
    <cellStyle name="Poznámka 4 2 4 3 2" xfId="34026"/>
    <cellStyle name="Poznámka 4 2 4 3 3" xfId="45403"/>
    <cellStyle name="Poznámka 4 2 4 4" xfId="15020"/>
    <cellStyle name="Poznámka 4 2 4 5" xfId="26435"/>
    <cellStyle name="Poznámka 4 2 4 6" xfId="37811"/>
    <cellStyle name="Poznámka 4 2 5" xfId="7279"/>
    <cellStyle name="Poznámka 4 2 5 2" xfId="11235"/>
    <cellStyle name="Poznámka 4 2 5 2 2" xfId="18524"/>
    <cellStyle name="Poznámka 4 2 5 2 3" xfId="29934"/>
    <cellStyle name="Poznámka 4 2 5 2 4" xfId="41311"/>
    <cellStyle name="Poznámka 4 2 5 3" xfId="22645"/>
    <cellStyle name="Poznámka 4 2 5 3 2" xfId="34027"/>
    <cellStyle name="Poznámka 4 2 5 3 3" xfId="45404"/>
    <cellStyle name="Poznámka 4 2 5 4" xfId="15021"/>
    <cellStyle name="Poznámka 4 2 5 5" xfId="26436"/>
    <cellStyle name="Poznámka 4 2 5 6" xfId="37812"/>
    <cellStyle name="Poznámka 4 2 6" xfId="7280"/>
    <cellStyle name="Poznámka 4 2 6 2" xfId="11236"/>
    <cellStyle name="Poznámka 4 2 6 2 2" xfId="18829"/>
    <cellStyle name="Poznámka 4 2 6 2 3" xfId="30223"/>
    <cellStyle name="Poznámka 4 2 6 2 4" xfId="41600"/>
    <cellStyle name="Poznámka 4 2 6 3" xfId="22646"/>
    <cellStyle name="Poznámka 4 2 6 3 2" xfId="34028"/>
    <cellStyle name="Poznámka 4 2 6 3 3" xfId="45405"/>
    <cellStyle name="Poznámka 4 2 6 4" xfId="15022"/>
    <cellStyle name="Poznámka 4 2 6 5" xfId="26437"/>
    <cellStyle name="Poznámka 4 2 6 6" xfId="37813"/>
    <cellStyle name="Poznámka 4 2 7" xfId="7568"/>
    <cellStyle name="Poznámka 4 2 7 2" xfId="11354"/>
    <cellStyle name="Poznámka 4 2 7 2 2" xfId="18970"/>
    <cellStyle name="Poznámka 4 2 7 2 3" xfId="30364"/>
    <cellStyle name="Poznámka 4 2 7 2 4" xfId="41741"/>
    <cellStyle name="Poznámka 4 2 7 3" xfId="22765"/>
    <cellStyle name="Poznámka 4 2 7 3 2" xfId="34146"/>
    <cellStyle name="Poznámka 4 2 7 3 3" xfId="45523"/>
    <cellStyle name="Poznámka 4 2 7 4" xfId="15139"/>
    <cellStyle name="Poznámka 4 2 7 5" xfId="26554"/>
    <cellStyle name="Poznámka 4 2 7 6" xfId="37931"/>
    <cellStyle name="Poznámka 4 2 8" xfId="7603"/>
    <cellStyle name="Poznámka 4 2 8 2" xfId="15214"/>
    <cellStyle name="Poznámka 4 2 8 3" xfId="26627"/>
    <cellStyle name="Poznámka 4 2 8 4" xfId="38004"/>
    <cellStyle name="Poznámka 4 2 9" xfId="19006"/>
    <cellStyle name="Poznámka 4 2 9 2" xfId="30397"/>
    <cellStyle name="Poznámka 4 2 9 3" xfId="41774"/>
    <cellStyle name="Poznámka 4 20" xfId="34154"/>
    <cellStyle name="Poznámka 4 3" xfId="317"/>
    <cellStyle name="Poznámka 4 3 10" xfId="22793"/>
    <cellStyle name="Poznámka 4 3 11" xfId="34168"/>
    <cellStyle name="Poznámka 4 3 2" xfId="668"/>
    <cellStyle name="Poznámka 4 3 2 2" xfId="7281"/>
    <cellStyle name="Poznámka 4 3 2 2 2" xfId="11237"/>
    <cellStyle name="Poznámka 4 3 2 2 2 2" xfId="18719"/>
    <cellStyle name="Poznámka 4 3 2 2 2 3" xfId="30113"/>
    <cellStyle name="Poznámka 4 3 2 2 2 4" xfId="41490"/>
    <cellStyle name="Poznámka 4 3 2 2 3" xfId="22647"/>
    <cellStyle name="Poznámka 4 3 2 2 3 2" xfId="34029"/>
    <cellStyle name="Poznámka 4 3 2 2 3 3" xfId="45406"/>
    <cellStyle name="Poznámka 4 3 2 2 4" xfId="15023"/>
    <cellStyle name="Poznámka 4 3 2 2 5" xfId="26438"/>
    <cellStyle name="Poznámka 4 3 2 2 6" xfId="37814"/>
    <cellStyle name="Poznámka 4 3 2 3" xfId="7853"/>
    <cellStyle name="Poznámka 4 3 2 3 2" xfId="15307"/>
    <cellStyle name="Poznámka 4 3 2 3 3" xfId="26720"/>
    <cellStyle name="Poznámka 4 3 2 3 4" xfId="38097"/>
    <cellStyle name="Poznámka 4 3 2 4" xfId="19256"/>
    <cellStyle name="Poznámka 4 3 2 4 2" xfId="30646"/>
    <cellStyle name="Poznámka 4 3 2 4 3" xfId="42023"/>
    <cellStyle name="Poznámka 4 3 2 5" xfId="11640"/>
    <cellStyle name="Poznámka 4 3 2 6" xfId="23056"/>
    <cellStyle name="Poznámka 4 3 2 7" xfId="34431"/>
    <cellStyle name="Poznámka 4 3 3" xfId="7282"/>
    <cellStyle name="Poznámka 4 3 3 2" xfId="11238"/>
    <cellStyle name="Poznámka 4 3 3 2 2" xfId="18525"/>
    <cellStyle name="Poznámka 4 3 3 2 3" xfId="29935"/>
    <cellStyle name="Poznámka 4 3 3 2 4" xfId="41312"/>
    <cellStyle name="Poznámka 4 3 3 3" xfId="22648"/>
    <cellStyle name="Poznámka 4 3 3 3 2" xfId="34030"/>
    <cellStyle name="Poznámka 4 3 3 3 3" xfId="45407"/>
    <cellStyle name="Poznámka 4 3 3 4" xfId="15024"/>
    <cellStyle name="Poznámka 4 3 3 5" xfId="26439"/>
    <cellStyle name="Poznámka 4 3 3 6" xfId="37815"/>
    <cellStyle name="Poznámka 4 3 4" xfId="7283"/>
    <cellStyle name="Poznámka 4 3 4 2" xfId="11239"/>
    <cellStyle name="Poznámka 4 3 4 2 2" xfId="18526"/>
    <cellStyle name="Poznámka 4 3 4 2 3" xfId="29936"/>
    <cellStyle name="Poznámka 4 3 4 2 4" xfId="41313"/>
    <cellStyle name="Poznámka 4 3 4 3" xfId="22649"/>
    <cellStyle name="Poznámka 4 3 4 3 2" xfId="34031"/>
    <cellStyle name="Poznámka 4 3 4 3 3" xfId="45408"/>
    <cellStyle name="Poznámka 4 3 4 4" xfId="15025"/>
    <cellStyle name="Poznámka 4 3 4 5" xfId="26440"/>
    <cellStyle name="Poznámka 4 3 4 6" xfId="37816"/>
    <cellStyle name="Poznámka 4 3 5" xfId="7284"/>
    <cellStyle name="Poznámka 4 3 5 2" xfId="11240"/>
    <cellStyle name="Poznámka 4 3 5 2 2" xfId="18836"/>
    <cellStyle name="Poznámka 4 3 5 2 3" xfId="30230"/>
    <cellStyle name="Poznámka 4 3 5 2 4" xfId="41607"/>
    <cellStyle name="Poznámka 4 3 5 3" xfId="22650"/>
    <cellStyle name="Poznámka 4 3 5 3 2" xfId="34032"/>
    <cellStyle name="Poznámka 4 3 5 3 3" xfId="45409"/>
    <cellStyle name="Poznámka 4 3 5 4" xfId="15026"/>
    <cellStyle name="Poznámka 4 3 5 5" xfId="26441"/>
    <cellStyle name="Poznámka 4 3 5 6" xfId="37817"/>
    <cellStyle name="Poznámka 4 3 6" xfId="7569"/>
    <cellStyle name="Poznámka 4 3 6 2" xfId="11355"/>
    <cellStyle name="Poznámka 4 3 6 2 2" xfId="18971"/>
    <cellStyle name="Poznámka 4 3 6 2 3" xfId="30365"/>
    <cellStyle name="Poznámka 4 3 6 2 4" xfId="41742"/>
    <cellStyle name="Poznámka 4 3 6 3" xfId="22766"/>
    <cellStyle name="Poznámka 4 3 6 3 2" xfId="34147"/>
    <cellStyle name="Poznámka 4 3 6 3 3" xfId="45524"/>
    <cellStyle name="Poznámka 4 3 6 4" xfId="15140"/>
    <cellStyle name="Poznámka 4 3 6 5" xfId="26555"/>
    <cellStyle name="Poznámka 4 3 6 6" xfId="37932"/>
    <cellStyle name="Poznámka 4 3 7" xfId="7589"/>
    <cellStyle name="Poznámka 4 3 7 2" xfId="15200"/>
    <cellStyle name="Poznámka 4 3 7 3" xfId="26613"/>
    <cellStyle name="Poznámka 4 3 7 4" xfId="37990"/>
    <cellStyle name="Poznámka 4 3 8" xfId="18992"/>
    <cellStyle name="Poznámka 4 3 8 2" xfId="30383"/>
    <cellStyle name="Poznámka 4 3 8 3" xfId="41760"/>
    <cellStyle name="Poznámka 4 3 9" xfId="11377"/>
    <cellStyle name="Poznámka 4 4" xfId="346"/>
    <cellStyle name="Poznámka 4 4 10" xfId="22821"/>
    <cellStyle name="Poznámka 4 4 11" xfId="34196"/>
    <cellStyle name="Poznámka 4 4 2" xfId="7285"/>
    <cellStyle name="Poznámka 4 4 2 2" xfId="11241"/>
    <cellStyle name="Poznámka 4 4 2 2 2" xfId="18527"/>
    <cellStyle name="Poznámka 4 4 2 2 3" xfId="29937"/>
    <cellStyle name="Poznámka 4 4 2 2 4" xfId="41314"/>
    <cellStyle name="Poznámka 4 4 2 3" xfId="22651"/>
    <cellStyle name="Poznámka 4 4 2 3 2" xfId="34033"/>
    <cellStyle name="Poznámka 4 4 2 3 3" xfId="45410"/>
    <cellStyle name="Poznámka 4 4 2 4" xfId="15027"/>
    <cellStyle name="Poznámka 4 4 2 5" xfId="26442"/>
    <cellStyle name="Poznámka 4 4 2 6" xfId="37818"/>
    <cellStyle name="Poznámka 4 4 3" xfId="7286"/>
    <cellStyle name="Poznámka 4 4 3 2" xfId="11242"/>
    <cellStyle name="Poznámka 4 4 3 2 2" xfId="18528"/>
    <cellStyle name="Poznámka 4 4 3 2 3" xfId="29938"/>
    <cellStyle name="Poznámka 4 4 3 2 4" xfId="41315"/>
    <cellStyle name="Poznámka 4 4 3 3" xfId="22652"/>
    <cellStyle name="Poznámka 4 4 3 3 2" xfId="34034"/>
    <cellStyle name="Poznámka 4 4 3 3 3" xfId="45411"/>
    <cellStyle name="Poznámka 4 4 3 4" xfId="15028"/>
    <cellStyle name="Poznámka 4 4 3 5" xfId="26443"/>
    <cellStyle name="Poznámka 4 4 3 6" xfId="37819"/>
    <cellStyle name="Poznámka 4 4 4" xfId="7287"/>
    <cellStyle name="Poznámka 4 4 4 2" xfId="11243"/>
    <cellStyle name="Poznámka 4 4 4 2 2" xfId="18529"/>
    <cellStyle name="Poznámka 4 4 4 2 3" xfId="29939"/>
    <cellStyle name="Poznámka 4 4 4 2 4" xfId="41316"/>
    <cellStyle name="Poznámka 4 4 4 3" xfId="22653"/>
    <cellStyle name="Poznámka 4 4 4 3 2" xfId="34035"/>
    <cellStyle name="Poznámka 4 4 4 3 3" xfId="45412"/>
    <cellStyle name="Poznámka 4 4 4 4" xfId="15029"/>
    <cellStyle name="Poznámka 4 4 4 5" xfId="26444"/>
    <cellStyle name="Poznámka 4 4 4 6" xfId="37820"/>
    <cellStyle name="Poznámka 4 4 5" xfId="7288"/>
    <cellStyle name="Poznámka 4 4 5 2" xfId="11244"/>
    <cellStyle name="Poznámka 4 4 5 2 2" xfId="18776"/>
    <cellStyle name="Poznámka 4 4 5 2 3" xfId="30170"/>
    <cellStyle name="Poznámka 4 4 5 2 4" xfId="41547"/>
    <cellStyle name="Poznámka 4 4 5 3" xfId="22654"/>
    <cellStyle name="Poznámka 4 4 5 3 2" xfId="34036"/>
    <cellStyle name="Poznámka 4 4 5 3 3" xfId="45413"/>
    <cellStyle name="Poznámka 4 4 5 4" xfId="15030"/>
    <cellStyle name="Poznámka 4 4 5 5" xfId="26445"/>
    <cellStyle name="Poznámka 4 4 5 6" xfId="37821"/>
    <cellStyle name="Poznámka 4 4 6" xfId="7570"/>
    <cellStyle name="Poznámka 4 4 6 2" xfId="11356"/>
    <cellStyle name="Poznámka 4 4 6 2 2" xfId="18972"/>
    <cellStyle name="Poznámka 4 4 6 2 3" xfId="30366"/>
    <cellStyle name="Poznámka 4 4 6 2 4" xfId="41743"/>
    <cellStyle name="Poznámka 4 4 6 3" xfId="22767"/>
    <cellStyle name="Poznámka 4 4 6 3 2" xfId="34148"/>
    <cellStyle name="Poznámka 4 4 6 3 3" xfId="45525"/>
    <cellStyle name="Poznámka 4 4 6 4" xfId="15141"/>
    <cellStyle name="Poznámka 4 4 6 5" xfId="26556"/>
    <cellStyle name="Poznámka 4 4 6 6" xfId="37933"/>
    <cellStyle name="Poznámka 4 4 7" xfId="7617"/>
    <cellStyle name="Poznámka 4 4 7 2" xfId="15228"/>
    <cellStyle name="Poznámka 4 4 7 3" xfId="26641"/>
    <cellStyle name="Poznámka 4 4 7 4" xfId="38018"/>
    <cellStyle name="Poznámka 4 4 8" xfId="19020"/>
    <cellStyle name="Poznámka 4 4 8 2" xfId="30411"/>
    <cellStyle name="Poznámka 4 4 8 3" xfId="41788"/>
    <cellStyle name="Poznámka 4 4 9" xfId="11405"/>
    <cellStyle name="Poznámka 4 5" xfId="669"/>
    <cellStyle name="Poznámka 4 5 10" xfId="34432"/>
    <cellStyle name="Poznámka 4 5 2" xfId="7289"/>
    <cellStyle name="Poznámka 4 5 2 2" xfId="11245"/>
    <cellStyle name="Poznámka 4 5 2 2 2" xfId="18530"/>
    <cellStyle name="Poznámka 4 5 2 2 3" xfId="29940"/>
    <cellStyle name="Poznámka 4 5 2 2 4" xfId="41317"/>
    <cellStyle name="Poznámka 4 5 2 3" xfId="22655"/>
    <cellStyle name="Poznámka 4 5 2 3 2" xfId="34037"/>
    <cellStyle name="Poznámka 4 5 2 3 3" xfId="45414"/>
    <cellStyle name="Poznámka 4 5 2 4" xfId="15031"/>
    <cellStyle name="Poznámka 4 5 2 5" xfId="26446"/>
    <cellStyle name="Poznámka 4 5 2 6" xfId="37822"/>
    <cellStyle name="Poznámka 4 5 3" xfId="7290"/>
    <cellStyle name="Poznámka 4 5 3 2" xfId="11246"/>
    <cellStyle name="Poznámka 4 5 3 2 2" xfId="18531"/>
    <cellStyle name="Poznámka 4 5 3 2 3" xfId="29941"/>
    <cellStyle name="Poznámka 4 5 3 2 4" xfId="41318"/>
    <cellStyle name="Poznámka 4 5 3 3" xfId="22656"/>
    <cellStyle name="Poznámka 4 5 3 3 2" xfId="34038"/>
    <cellStyle name="Poznámka 4 5 3 3 3" xfId="45415"/>
    <cellStyle name="Poznámka 4 5 3 4" xfId="15032"/>
    <cellStyle name="Poznámka 4 5 3 5" xfId="26447"/>
    <cellStyle name="Poznámka 4 5 3 6" xfId="37823"/>
    <cellStyle name="Poznámka 4 5 4" xfId="7291"/>
    <cellStyle name="Poznámka 4 5 4 2" xfId="11247"/>
    <cellStyle name="Poznámka 4 5 4 2 2" xfId="18532"/>
    <cellStyle name="Poznámka 4 5 4 2 3" xfId="29942"/>
    <cellStyle name="Poznámka 4 5 4 2 4" xfId="41319"/>
    <cellStyle name="Poznámka 4 5 4 3" xfId="22657"/>
    <cellStyle name="Poznámka 4 5 4 3 2" xfId="34039"/>
    <cellStyle name="Poznámka 4 5 4 3 3" xfId="45416"/>
    <cellStyle name="Poznámka 4 5 4 4" xfId="15033"/>
    <cellStyle name="Poznámka 4 5 4 5" xfId="26448"/>
    <cellStyle name="Poznámka 4 5 4 6" xfId="37824"/>
    <cellStyle name="Poznámka 4 5 5" xfId="7292"/>
    <cellStyle name="Poznámka 4 5 5 2" xfId="11248"/>
    <cellStyle name="Poznámka 4 5 5 2 2" xfId="18600"/>
    <cellStyle name="Poznámka 4 5 5 2 3" xfId="29994"/>
    <cellStyle name="Poznámka 4 5 5 2 4" xfId="41371"/>
    <cellStyle name="Poznámka 4 5 5 3" xfId="22658"/>
    <cellStyle name="Poznámka 4 5 5 3 2" xfId="34040"/>
    <cellStyle name="Poznámka 4 5 5 3 3" xfId="45417"/>
    <cellStyle name="Poznámka 4 5 5 4" xfId="15034"/>
    <cellStyle name="Poznámka 4 5 5 5" xfId="26449"/>
    <cellStyle name="Poznámka 4 5 5 6" xfId="37825"/>
    <cellStyle name="Poznámka 4 5 6" xfId="7854"/>
    <cellStyle name="Poznámka 4 5 6 2" xfId="15186"/>
    <cellStyle name="Poznámka 4 5 6 3" xfId="26599"/>
    <cellStyle name="Poznámka 4 5 6 4" xfId="37976"/>
    <cellStyle name="Poznámka 4 5 7" xfId="19257"/>
    <cellStyle name="Poznámka 4 5 7 2" xfId="30647"/>
    <cellStyle name="Poznámka 4 5 7 3" xfId="42024"/>
    <cellStyle name="Poznámka 4 5 8" xfId="11641"/>
    <cellStyle name="Poznámka 4 5 9" xfId="23057"/>
    <cellStyle name="Poznámka 4 6" xfId="670"/>
    <cellStyle name="Poznámka 4 6 10" xfId="34433"/>
    <cellStyle name="Poznámka 4 6 2" xfId="7293"/>
    <cellStyle name="Poznámka 4 6 2 2" xfId="11249"/>
    <cellStyle name="Poznámka 4 6 2 2 2" xfId="18533"/>
    <cellStyle name="Poznámka 4 6 2 2 3" xfId="29943"/>
    <cellStyle name="Poznámka 4 6 2 2 4" xfId="41320"/>
    <cellStyle name="Poznámka 4 6 2 3" xfId="22659"/>
    <cellStyle name="Poznámka 4 6 2 3 2" xfId="34041"/>
    <cellStyle name="Poznámka 4 6 2 3 3" xfId="45418"/>
    <cellStyle name="Poznámka 4 6 2 4" xfId="15035"/>
    <cellStyle name="Poznámka 4 6 2 5" xfId="26450"/>
    <cellStyle name="Poznámka 4 6 2 6" xfId="37826"/>
    <cellStyle name="Poznámka 4 6 3" xfId="7294"/>
    <cellStyle name="Poznámka 4 6 3 2" xfId="11250"/>
    <cellStyle name="Poznámka 4 6 3 2 2" xfId="18534"/>
    <cellStyle name="Poznámka 4 6 3 2 3" xfId="29944"/>
    <cellStyle name="Poznámka 4 6 3 2 4" xfId="41321"/>
    <cellStyle name="Poznámka 4 6 3 3" xfId="22660"/>
    <cellStyle name="Poznámka 4 6 3 3 2" xfId="34042"/>
    <cellStyle name="Poznámka 4 6 3 3 3" xfId="45419"/>
    <cellStyle name="Poznámka 4 6 3 4" xfId="15036"/>
    <cellStyle name="Poznámka 4 6 3 5" xfId="26451"/>
    <cellStyle name="Poznámka 4 6 3 6" xfId="37827"/>
    <cellStyle name="Poznámka 4 6 4" xfId="7295"/>
    <cellStyle name="Poznámka 4 6 4 2" xfId="11251"/>
    <cellStyle name="Poznámka 4 6 4 2 2" xfId="18535"/>
    <cellStyle name="Poznámka 4 6 4 2 3" xfId="29945"/>
    <cellStyle name="Poznámka 4 6 4 2 4" xfId="41322"/>
    <cellStyle name="Poznámka 4 6 4 3" xfId="22661"/>
    <cellStyle name="Poznámka 4 6 4 3 2" xfId="34043"/>
    <cellStyle name="Poznámka 4 6 4 3 3" xfId="45420"/>
    <cellStyle name="Poznámka 4 6 4 4" xfId="15037"/>
    <cellStyle name="Poznámka 4 6 4 5" xfId="26452"/>
    <cellStyle name="Poznámka 4 6 4 6" xfId="37828"/>
    <cellStyle name="Poznámka 4 6 5" xfId="7296"/>
    <cellStyle name="Poznámka 4 6 5 2" xfId="11252"/>
    <cellStyle name="Poznámka 4 6 5 2 2" xfId="18835"/>
    <cellStyle name="Poznámka 4 6 5 2 3" xfId="30229"/>
    <cellStyle name="Poznámka 4 6 5 2 4" xfId="41606"/>
    <cellStyle name="Poznámka 4 6 5 3" xfId="22662"/>
    <cellStyle name="Poznámka 4 6 5 3 2" xfId="34044"/>
    <cellStyle name="Poznámka 4 6 5 3 3" xfId="45421"/>
    <cellStyle name="Poznámka 4 6 5 4" xfId="15038"/>
    <cellStyle name="Poznámka 4 6 5 5" xfId="26453"/>
    <cellStyle name="Poznámka 4 6 5 6" xfId="37829"/>
    <cellStyle name="Poznámka 4 6 6" xfId="7855"/>
    <cellStyle name="Poznámka 4 6 6 2" xfId="15184"/>
    <cellStyle name="Poznámka 4 6 6 3" xfId="26597"/>
    <cellStyle name="Poznámka 4 6 6 4" xfId="37974"/>
    <cellStyle name="Poznámka 4 6 7" xfId="19258"/>
    <cellStyle name="Poznámka 4 6 7 2" xfId="30648"/>
    <cellStyle name="Poznámka 4 6 7 3" xfId="42025"/>
    <cellStyle name="Poznámka 4 6 8" xfId="11642"/>
    <cellStyle name="Poznámka 4 6 9" xfId="23058"/>
    <cellStyle name="Poznámka 4 7" xfId="7297"/>
    <cellStyle name="Poznámka 4 7 2" xfId="7298"/>
    <cellStyle name="Poznámka 4 7 2 2" xfId="11254"/>
    <cellStyle name="Poznámka 4 7 2 2 2" xfId="18536"/>
    <cellStyle name="Poznámka 4 7 2 2 3" xfId="29946"/>
    <cellStyle name="Poznámka 4 7 2 2 4" xfId="41323"/>
    <cellStyle name="Poznámka 4 7 2 3" xfId="22664"/>
    <cellStyle name="Poznámka 4 7 2 3 2" xfId="34046"/>
    <cellStyle name="Poznámka 4 7 2 3 3" xfId="45423"/>
    <cellStyle name="Poznámka 4 7 2 4" xfId="15040"/>
    <cellStyle name="Poznámka 4 7 2 5" xfId="26455"/>
    <cellStyle name="Poznámka 4 7 2 6" xfId="37831"/>
    <cellStyle name="Poznámka 4 7 3" xfId="7299"/>
    <cellStyle name="Poznámka 4 7 3 2" xfId="11255"/>
    <cellStyle name="Poznámka 4 7 3 2 2" xfId="18537"/>
    <cellStyle name="Poznámka 4 7 3 2 3" xfId="29947"/>
    <cellStyle name="Poznámka 4 7 3 2 4" xfId="41324"/>
    <cellStyle name="Poznámka 4 7 3 3" xfId="22665"/>
    <cellStyle name="Poznámka 4 7 3 3 2" xfId="34047"/>
    <cellStyle name="Poznámka 4 7 3 3 3" xfId="45424"/>
    <cellStyle name="Poznámka 4 7 3 4" xfId="15041"/>
    <cellStyle name="Poznámka 4 7 3 5" xfId="26456"/>
    <cellStyle name="Poznámka 4 7 3 6" xfId="37832"/>
    <cellStyle name="Poznámka 4 7 4" xfId="7300"/>
    <cellStyle name="Poznámka 4 7 4 2" xfId="11256"/>
    <cellStyle name="Poznámka 4 7 4 2 2" xfId="18538"/>
    <cellStyle name="Poznámka 4 7 4 2 3" xfId="29948"/>
    <cellStyle name="Poznámka 4 7 4 2 4" xfId="41325"/>
    <cellStyle name="Poznámka 4 7 4 3" xfId="22666"/>
    <cellStyle name="Poznámka 4 7 4 3 2" xfId="34048"/>
    <cellStyle name="Poznámka 4 7 4 3 3" xfId="45425"/>
    <cellStyle name="Poznámka 4 7 4 4" xfId="15042"/>
    <cellStyle name="Poznámka 4 7 4 5" xfId="26457"/>
    <cellStyle name="Poznámka 4 7 4 6" xfId="37833"/>
    <cellStyle name="Poznámka 4 7 5" xfId="11253"/>
    <cellStyle name="Poznámka 4 7 5 2" xfId="15769"/>
    <cellStyle name="Poznámka 4 7 5 3" xfId="27179"/>
    <cellStyle name="Poznámka 4 7 5 4" xfId="38556"/>
    <cellStyle name="Poznámka 4 7 6" xfId="22663"/>
    <cellStyle name="Poznámka 4 7 6 2" xfId="34045"/>
    <cellStyle name="Poznámka 4 7 6 3" xfId="45422"/>
    <cellStyle name="Poznámka 4 7 7" xfId="15039"/>
    <cellStyle name="Poznámka 4 7 8" xfId="26454"/>
    <cellStyle name="Poznámka 4 7 9" xfId="37830"/>
    <cellStyle name="Poznámka 4 8" xfId="7301"/>
    <cellStyle name="Poznámka 4 8 2" xfId="7302"/>
    <cellStyle name="Poznámka 4 8 2 2" xfId="11258"/>
    <cellStyle name="Poznámka 4 8 2 2 2" xfId="18539"/>
    <cellStyle name="Poznámka 4 8 2 2 3" xfId="29949"/>
    <cellStyle name="Poznámka 4 8 2 2 4" xfId="41326"/>
    <cellStyle name="Poznámka 4 8 2 3" xfId="22668"/>
    <cellStyle name="Poznámka 4 8 2 3 2" xfId="34050"/>
    <cellStyle name="Poznámka 4 8 2 3 3" xfId="45427"/>
    <cellStyle name="Poznámka 4 8 2 4" xfId="15044"/>
    <cellStyle name="Poznámka 4 8 2 5" xfId="26459"/>
    <cellStyle name="Poznámka 4 8 2 6" xfId="37835"/>
    <cellStyle name="Poznámka 4 8 3" xfId="7303"/>
    <cellStyle name="Poznámka 4 8 3 2" xfId="11259"/>
    <cellStyle name="Poznámka 4 8 3 2 2" xfId="18540"/>
    <cellStyle name="Poznámka 4 8 3 2 3" xfId="29950"/>
    <cellStyle name="Poznámka 4 8 3 2 4" xfId="41327"/>
    <cellStyle name="Poznámka 4 8 3 3" xfId="22669"/>
    <cellStyle name="Poznámka 4 8 3 3 2" xfId="34051"/>
    <cellStyle name="Poznámka 4 8 3 3 3" xfId="45428"/>
    <cellStyle name="Poznámka 4 8 3 4" xfId="15045"/>
    <cellStyle name="Poznámka 4 8 3 5" xfId="26460"/>
    <cellStyle name="Poznámka 4 8 3 6" xfId="37836"/>
    <cellStyle name="Poznámka 4 8 4" xfId="7304"/>
    <cellStyle name="Poznámka 4 8 4 2" xfId="11260"/>
    <cellStyle name="Poznámka 4 8 4 2 2" xfId="18541"/>
    <cellStyle name="Poznámka 4 8 4 2 3" xfId="29951"/>
    <cellStyle name="Poznámka 4 8 4 2 4" xfId="41328"/>
    <cellStyle name="Poznámka 4 8 4 3" xfId="22670"/>
    <cellStyle name="Poznámka 4 8 4 3 2" xfId="34052"/>
    <cellStyle name="Poznámka 4 8 4 3 3" xfId="45429"/>
    <cellStyle name="Poznámka 4 8 4 4" xfId="15046"/>
    <cellStyle name="Poznámka 4 8 4 5" xfId="26461"/>
    <cellStyle name="Poznámka 4 8 4 6" xfId="37837"/>
    <cellStyle name="Poznámka 4 8 5" xfId="11257"/>
    <cellStyle name="Poznámka 4 8 5 2" xfId="15863"/>
    <cellStyle name="Poznámka 4 8 5 3" xfId="27273"/>
    <cellStyle name="Poznámka 4 8 5 4" xfId="38650"/>
    <cellStyle name="Poznámka 4 8 6" xfId="22667"/>
    <cellStyle name="Poznámka 4 8 6 2" xfId="34049"/>
    <cellStyle name="Poznámka 4 8 6 3" xfId="45426"/>
    <cellStyle name="Poznámka 4 8 7" xfId="15043"/>
    <cellStyle name="Poznámka 4 8 8" xfId="26458"/>
    <cellStyle name="Poznámka 4 8 9" xfId="37834"/>
    <cellStyle name="Poznámka 4 9" xfId="7305"/>
    <cellStyle name="Poznámka 4 9 2" xfId="7306"/>
    <cellStyle name="Poznámka 4 9 2 2" xfId="11262"/>
    <cellStyle name="Poznámka 4 9 2 2 2" xfId="18542"/>
    <cellStyle name="Poznámka 4 9 2 2 3" xfId="29952"/>
    <cellStyle name="Poznámka 4 9 2 2 4" xfId="41329"/>
    <cellStyle name="Poznámka 4 9 2 3" xfId="22672"/>
    <cellStyle name="Poznámka 4 9 2 3 2" xfId="34054"/>
    <cellStyle name="Poznámka 4 9 2 3 3" xfId="45431"/>
    <cellStyle name="Poznámka 4 9 2 4" xfId="15048"/>
    <cellStyle name="Poznámka 4 9 2 5" xfId="26463"/>
    <cellStyle name="Poznámka 4 9 2 6" xfId="37839"/>
    <cellStyle name="Poznámka 4 9 3" xfId="7307"/>
    <cellStyle name="Poznámka 4 9 3 2" xfId="11263"/>
    <cellStyle name="Poznámka 4 9 3 2 2" xfId="18543"/>
    <cellStyle name="Poznámka 4 9 3 2 3" xfId="29953"/>
    <cellStyle name="Poznámka 4 9 3 2 4" xfId="41330"/>
    <cellStyle name="Poznámka 4 9 3 3" xfId="22673"/>
    <cellStyle name="Poznámka 4 9 3 3 2" xfId="34055"/>
    <cellStyle name="Poznámka 4 9 3 3 3" xfId="45432"/>
    <cellStyle name="Poznámka 4 9 3 4" xfId="15049"/>
    <cellStyle name="Poznámka 4 9 3 5" xfId="26464"/>
    <cellStyle name="Poznámka 4 9 3 6" xfId="37840"/>
    <cellStyle name="Poznámka 4 9 4" xfId="7308"/>
    <cellStyle name="Poznámka 4 9 4 2" xfId="11264"/>
    <cellStyle name="Poznámka 4 9 4 2 2" xfId="18544"/>
    <cellStyle name="Poznámka 4 9 4 2 3" xfId="29954"/>
    <cellStyle name="Poznámka 4 9 4 2 4" xfId="41331"/>
    <cellStyle name="Poznámka 4 9 4 3" xfId="22674"/>
    <cellStyle name="Poznámka 4 9 4 3 2" xfId="34056"/>
    <cellStyle name="Poznámka 4 9 4 3 3" xfId="45433"/>
    <cellStyle name="Poznámka 4 9 4 4" xfId="15050"/>
    <cellStyle name="Poznámka 4 9 4 5" xfId="26465"/>
    <cellStyle name="Poznámka 4 9 4 6" xfId="37841"/>
    <cellStyle name="Poznámka 4 9 5" xfId="11261"/>
    <cellStyle name="Poznámka 4 9 5 2" xfId="15948"/>
    <cellStyle name="Poznámka 4 9 5 3" xfId="27358"/>
    <cellStyle name="Poznámka 4 9 5 4" xfId="38735"/>
    <cellStyle name="Poznámka 4 9 6" xfId="22671"/>
    <cellStyle name="Poznámka 4 9 6 2" xfId="34053"/>
    <cellStyle name="Poznámka 4 9 6 3" xfId="45430"/>
    <cellStyle name="Poznámka 4 9 7" xfId="15047"/>
    <cellStyle name="Poznámka 4 9 8" xfId="26462"/>
    <cellStyle name="Poznámka 4 9 9" xfId="37838"/>
    <cellStyle name="Poznámka 5" xfId="7309"/>
    <cellStyle name="Poznámka 5 2" xfId="7310"/>
    <cellStyle name="Poznámka 5 2 2" xfId="11265"/>
    <cellStyle name="Poznámka 5 2 2 2" xfId="15677"/>
    <cellStyle name="Poznámka 5 2 2 3" xfId="27087"/>
    <cellStyle name="Poznámka 5 2 2 4" xfId="38464"/>
    <cellStyle name="Poznámka 5 2 3" xfId="22675"/>
    <cellStyle name="Poznámka 5 2 3 2" xfId="34057"/>
    <cellStyle name="Poznámka 5 2 3 3" xfId="45434"/>
    <cellStyle name="Poznámka 5 2 4" xfId="15051"/>
    <cellStyle name="Poznámka 5 2 5" xfId="26466"/>
    <cellStyle name="Poznámka 5 2 6" xfId="37842"/>
    <cellStyle name="Poznámka 5 3" xfId="7311"/>
    <cellStyle name="Poznámka 5 3 2" xfId="11266"/>
    <cellStyle name="Poznámka 5 3 2 2" xfId="18545"/>
    <cellStyle name="Poznámka 5 3 2 3" xfId="29955"/>
    <cellStyle name="Poznámka 5 3 2 4" xfId="41332"/>
    <cellStyle name="Poznámka 5 3 3" xfId="22676"/>
    <cellStyle name="Poznámka 5 3 3 2" xfId="34058"/>
    <cellStyle name="Poznámka 5 3 3 3" xfId="45435"/>
    <cellStyle name="Poznámka 5 3 4" xfId="15052"/>
    <cellStyle name="Poznámka 5 3 5" xfId="26467"/>
    <cellStyle name="Poznámka 5 3 6" xfId="37843"/>
    <cellStyle name="Poznámka 5 4" xfId="7312"/>
    <cellStyle name="Poznámka 5 4 2" xfId="11267"/>
    <cellStyle name="Poznámka 5 4 2 2" xfId="18546"/>
    <cellStyle name="Poznámka 5 4 2 3" xfId="29956"/>
    <cellStyle name="Poznámka 5 4 2 4" xfId="41333"/>
    <cellStyle name="Poznámka 5 4 3" xfId="22677"/>
    <cellStyle name="Poznámka 5 4 3 2" xfId="34059"/>
    <cellStyle name="Poznámka 5 4 3 3" xfId="45436"/>
    <cellStyle name="Poznámka 5 4 4" xfId="15053"/>
    <cellStyle name="Poznámka 5 4 5" xfId="26468"/>
    <cellStyle name="Poznámka 5 4 6" xfId="37844"/>
    <cellStyle name="Poznámka 5 5" xfId="7313"/>
    <cellStyle name="Poznámka 6" xfId="7314"/>
    <cellStyle name="Poznámka 6 2" xfId="7315"/>
    <cellStyle name="Poznámka 6 2 2" xfId="11269"/>
    <cellStyle name="Poznámka 6 2 2 2" xfId="18547"/>
    <cellStyle name="Poznámka 6 2 2 3" xfId="29957"/>
    <cellStyle name="Poznámka 6 2 2 4" xfId="41334"/>
    <cellStyle name="Poznámka 6 2 3" xfId="22679"/>
    <cellStyle name="Poznámka 6 2 3 2" xfId="34061"/>
    <cellStyle name="Poznámka 6 2 3 3" xfId="45438"/>
    <cellStyle name="Poznámka 6 2 4" xfId="15055"/>
    <cellStyle name="Poznámka 6 2 5" xfId="26470"/>
    <cellStyle name="Poznámka 6 2 6" xfId="37846"/>
    <cellStyle name="Poznámka 6 3" xfId="7316"/>
    <cellStyle name="Poznámka 6 3 2" xfId="11270"/>
    <cellStyle name="Poznámka 6 3 2 2" xfId="18548"/>
    <cellStyle name="Poznámka 6 3 2 3" xfId="29958"/>
    <cellStyle name="Poznámka 6 3 2 4" xfId="41335"/>
    <cellStyle name="Poznámka 6 3 3" xfId="22680"/>
    <cellStyle name="Poznámka 6 3 3 2" xfId="34062"/>
    <cellStyle name="Poznámka 6 3 3 3" xfId="45439"/>
    <cellStyle name="Poznámka 6 3 4" xfId="15056"/>
    <cellStyle name="Poznámka 6 3 5" xfId="26471"/>
    <cellStyle name="Poznámka 6 3 6" xfId="37847"/>
    <cellStyle name="Poznámka 6 4" xfId="7317"/>
    <cellStyle name="Poznámka 6 4 2" xfId="11271"/>
    <cellStyle name="Poznámka 6 4 2 2" xfId="18549"/>
    <cellStyle name="Poznámka 6 4 2 3" xfId="29959"/>
    <cellStyle name="Poznámka 6 4 2 4" xfId="41336"/>
    <cellStyle name="Poznámka 6 4 3" xfId="22681"/>
    <cellStyle name="Poznámka 6 4 3 2" xfId="34063"/>
    <cellStyle name="Poznámka 6 4 3 3" xfId="45440"/>
    <cellStyle name="Poznámka 6 4 4" xfId="15057"/>
    <cellStyle name="Poznámka 6 4 5" xfId="26472"/>
    <cellStyle name="Poznámka 6 4 6" xfId="37848"/>
    <cellStyle name="Poznámka 6 5" xfId="11268"/>
    <cellStyle name="Poznámka 6 5 2" xfId="15568"/>
    <cellStyle name="Poznámka 6 5 3" xfId="26979"/>
    <cellStyle name="Poznámka 6 5 4" xfId="38356"/>
    <cellStyle name="Poznámka 6 6" xfId="22678"/>
    <cellStyle name="Poznámka 6 6 2" xfId="34060"/>
    <cellStyle name="Poznámka 6 6 3" xfId="45437"/>
    <cellStyle name="Poznámka 6 7" xfId="15054"/>
    <cellStyle name="Poznámka 6 8" xfId="26469"/>
    <cellStyle name="Poznámka 6 9" xfId="37845"/>
    <cellStyle name="Poznámka 7" xfId="7318"/>
    <cellStyle name="Poznámka 7 2" xfId="7319"/>
    <cellStyle name="Poznámka 7 2 2" xfId="11273"/>
    <cellStyle name="Poznámka 7 2 2 2" xfId="18550"/>
    <cellStyle name="Poznámka 7 2 2 3" xfId="29960"/>
    <cellStyle name="Poznámka 7 2 2 4" xfId="41337"/>
    <cellStyle name="Poznámka 7 2 3" xfId="22683"/>
    <cellStyle name="Poznámka 7 2 3 2" xfId="34065"/>
    <cellStyle name="Poznámka 7 2 3 3" xfId="45442"/>
    <cellStyle name="Poznámka 7 2 4" xfId="15059"/>
    <cellStyle name="Poznámka 7 2 5" xfId="26474"/>
    <cellStyle name="Poznámka 7 2 6" xfId="37850"/>
    <cellStyle name="Poznámka 7 3" xfId="7320"/>
    <cellStyle name="Poznámka 7 3 2" xfId="11274"/>
    <cellStyle name="Poznámka 7 3 2 2" xfId="18551"/>
    <cellStyle name="Poznámka 7 3 2 3" xfId="29961"/>
    <cellStyle name="Poznámka 7 3 2 4" xfId="41338"/>
    <cellStyle name="Poznámka 7 3 3" xfId="22684"/>
    <cellStyle name="Poznámka 7 3 3 2" xfId="34066"/>
    <cellStyle name="Poznámka 7 3 3 3" xfId="45443"/>
    <cellStyle name="Poznámka 7 3 4" xfId="15060"/>
    <cellStyle name="Poznámka 7 3 5" xfId="26475"/>
    <cellStyle name="Poznámka 7 3 6" xfId="37851"/>
    <cellStyle name="Poznámka 7 4" xfId="7321"/>
    <cellStyle name="Poznámka 7 4 2" xfId="11275"/>
    <cellStyle name="Poznámka 7 4 2 2" xfId="18552"/>
    <cellStyle name="Poznámka 7 4 2 3" xfId="29962"/>
    <cellStyle name="Poznámka 7 4 2 4" xfId="41339"/>
    <cellStyle name="Poznámka 7 4 3" xfId="22685"/>
    <cellStyle name="Poznámka 7 4 3 2" xfId="34067"/>
    <cellStyle name="Poznámka 7 4 3 3" xfId="45444"/>
    <cellStyle name="Poznámka 7 4 4" xfId="15061"/>
    <cellStyle name="Poznámka 7 4 5" xfId="26476"/>
    <cellStyle name="Poznámka 7 4 6" xfId="37852"/>
    <cellStyle name="Poznámka 7 5" xfId="11272"/>
    <cellStyle name="Poznámka 7 5 2" xfId="15537"/>
    <cellStyle name="Poznámka 7 5 3" xfId="26948"/>
    <cellStyle name="Poznámka 7 5 4" xfId="38325"/>
    <cellStyle name="Poznámka 7 6" xfId="22682"/>
    <cellStyle name="Poznámka 7 6 2" xfId="34064"/>
    <cellStyle name="Poznámka 7 6 3" xfId="45441"/>
    <cellStyle name="Poznámka 7 7" xfId="15058"/>
    <cellStyle name="Poznámka 7 8" xfId="26473"/>
    <cellStyle name="Poznámka 7 9" xfId="37849"/>
    <cellStyle name="Poznámka 8" xfId="7322"/>
    <cellStyle name="Poznámka 8 2" xfId="7323"/>
    <cellStyle name="Poznámka 8 2 2" xfId="11277"/>
    <cellStyle name="Poznámka 8 2 2 2" xfId="18553"/>
    <cellStyle name="Poznámka 8 2 2 3" xfId="29963"/>
    <cellStyle name="Poznámka 8 2 2 4" xfId="41340"/>
    <cellStyle name="Poznámka 8 2 3" xfId="22687"/>
    <cellStyle name="Poznámka 8 2 3 2" xfId="34069"/>
    <cellStyle name="Poznámka 8 2 3 3" xfId="45446"/>
    <cellStyle name="Poznámka 8 2 4" xfId="15063"/>
    <cellStyle name="Poznámka 8 2 5" xfId="26478"/>
    <cellStyle name="Poznámka 8 2 6" xfId="37854"/>
    <cellStyle name="Poznámka 8 3" xfId="7324"/>
    <cellStyle name="Poznámka 8 3 2" xfId="11278"/>
    <cellStyle name="Poznámka 8 3 2 2" xfId="18554"/>
    <cellStyle name="Poznámka 8 3 2 3" xfId="29964"/>
    <cellStyle name="Poznámka 8 3 2 4" xfId="41341"/>
    <cellStyle name="Poznámka 8 3 3" xfId="22688"/>
    <cellStyle name="Poznámka 8 3 3 2" xfId="34070"/>
    <cellStyle name="Poznámka 8 3 3 3" xfId="45447"/>
    <cellStyle name="Poznámka 8 3 4" xfId="15064"/>
    <cellStyle name="Poznámka 8 3 5" xfId="26479"/>
    <cellStyle name="Poznámka 8 3 6" xfId="37855"/>
    <cellStyle name="Poznámka 8 4" xfId="7325"/>
    <cellStyle name="Poznámka 8 4 2" xfId="11279"/>
    <cellStyle name="Poznámka 8 4 2 2" xfId="18555"/>
    <cellStyle name="Poznámka 8 4 2 3" xfId="29965"/>
    <cellStyle name="Poznámka 8 4 2 4" xfId="41342"/>
    <cellStyle name="Poznámka 8 4 3" xfId="22689"/>
    <cellStyle name="Poznámka 8 4 3 2" xfId="34071"/>
    <cellStyle name="Poznámka 8 4 3 3" xfId="45448"/>
    <cellStyle name="Poznámka 8 4 4" xfId="15065"/>
    <cellStyle name="Poznámka 8 4 5" xfId="26480"/>
    <cellStyle name="Poznámka 8 4 6" xfId="37856"/>
    <cellStyle name="Poznámka 8 5" xfId="11276"/>
    <cellStyle name="Poznámka 8 5 2" xfId="15611"/>
    <cellStyle name="Poznámka 8 5 3" xfId="27021"/>
    <cellStyle name="Poznámka 8 5 4" xfId="38398"/>
    <cellStyle name="Poznámka 8 6" xfId="22686"/>
    <cellStyle name="Poznámka 8 6 2" xfId="34068"/>
    <cellStyle name="Poznámka 8 6 3" xfId="45445"/>
    <cellStyle name="Poznámka 8 7" xfId="15062"/>
    <cellStyle name="Poznámka 8 8" xfId="26477"/>
    <cellStyle name="Poznámka 8 9" xfId="37853"/>
    <cellStyle name="Poznámka 9" xfId="7326"/>
    <cellStyle name="Poznámka 9 2" xfId="7327"/>
    <cellStyle name="Poznámka 9 2 2" xfId="11281"/>
    <cellStyle name="Poznámka 9 2 2 2" xfId="18556"/>
    <cellStyle name="Poznámka 9 2 2 3" xfId="29966"/>
    <cellStyle name="Poznámka 9 2 2 4" xfId="41343"/>
    <cellStyle name="Poznámka 9 2 3" xfId="22691"/>
    <cellStyle name="Poznámka 9 2 3 2" xfId="34073"/>
    <cellStyle name="Poznámka 9 2 3 3" xfId="45450"/>
    <cellStyle name="Poznámka 9 2 4" xfId="15067"/>
    <cellStyle name="Poznámka 9 2 5" xfId="26482"/>
    <cellStyle name="Poznámka 9 2 6" xfId="37858"/>
    <cellStyle name="Poznámka 9 3" xfId="7328"/>
    <cellStyle name="Poznámka 9 3 2" xfId="11282"/>
    <cellStyle name="Poznámka 9 3 2 2" xfId="18557"/>
    <cellStyle name="Poznámka 9 3 2 3" xfId="29967"/>
    <cellStyle name="Poznámka 9 3 2 4" xfId="41344"/>
    <cellStyle name="Poznámka 9 3 3" xfId="22692"/>
    <cellStyle name="Poznámka 9 3 3 2" xfId="34074"/>
    <cellStyle name="Poznámka 9 3 3 3" xfId="45451"/>
    <cellStyle name="Poznámka 9 3 4" xfId="15068"/>
    <cellStyle name="Poznámka 9 3 5" xfId="26483"/>
    <cellStyle name="Poznámka 9 3 6" xfId="37859"/>
    <cellStyle name="Poznámka 9 4" xfId="7329"/>
    <cellStyle name="Poznámka 9 4 2" xfId="11283"/>
    <cellStyle name="Poznámka 9 4 2 2" xfId="18558"/>
    <cellStyle name="Poznámka 9 4 2 3" xfId="29968"/>
    <cellStyle name="Poznámka 9 4 2 4" xfId="41345"/>
    <cellStyle name="Poznámka 9 4 3" xfId="22693"/>
    <cellStyle name="Poznámka 9 4 3 2" xfId="34075"/>
    <cellStyle name="Poznámka 9 4 3 3" xfId="45452"/>
    <cellStyle name="Poznámka 9 4 4" xfId="15069"/>
    <cellStyle name="Poznámka 9 4 5" xfId="26484"/>
    <cellStyle name="Poznámka 9 4 6" xfId="37860"/>
    <cellStyle name="Poznámka 9 5" xfId="11280"/>
    <cellStyle name="Poznámka 9 5 2" xfId="15542"/>
    <cellStyle name="Poznámka 9 5 3" xfId="26953"/>
    <cellStyle name="Poznámka 9 5 4" xfId="38330"/>
    <cellStyle name="Poznámka 9 6" xfId="22690"/>
    <cellStyle name="Poznámka 9 6 2" xfId="34072"/>
    <cellStyle name="Poznámka 9 6 3" xfId="45449"/>
    <cellStyle name="Poznámka 9 7" xfId="15066"/>
    <cellStyle name="Poznámka 9 8" xfId="26481"/>
    <cellStyle name="Poznámka 9 9" xfId="37857"/>
    <cellStyle name="Propojená buňka" xfId="67" builtinId="24" customBuiltin="1"/>
    <cellStyle name="Propojená buňka 10" xfId="7330"/>
    <cellStyle name="Propojená buňka 11" xfId="7331"/>
    <cellStyle name="Propojená buňka 12" xfId="7332"/>
    <cellStyle name="Propojená buňka 13" xfId="7333"/>
    <cellStyle name="Propojená buňka 14" xfId="7334"/>
    <cellStyle name="Propojená buňka 15" xfId="7335"/>
    <cellStyle name="Propojená buňka 2" xfId="68"/>
    <cellStyle name="Propojená buňka 3" xfId="152"/>
    <cellStyle name="Propojená buňka 3 2" xfId="286"/>
    <cellStyle name="Propojená buňka 4" xfId="7336"/>
    <cellStyle name="Propojená buňka 4 2" xfId="7337"/>
    <cellStyle name="Propojená buňka 5" xfId="7338"/>
    <cellStyle name="Propojená buňka 6" xfId="7339"/>
    <cellStyle name="Propojená buňka 7" xfId="7340"/>
    <cellStyle name="Propojená buňka 8" xfId="7341"/>
    <cellStyle name="Propojená buňka 9" xfId="7342"/>
    <cellStyle name="Správně" xfId="69" builtinId="26" customBuiltin="1"/>
    <cellStyle name="Správně 10" xfId="7343"/>
    <cellStyle name="Správně 11" xfId="7344"/>
    <cellStyle name="Správně 12" xfId="7345"/>
    <cellStyle name="Správně 13" xfId="7346"/>
    <cellStyle name="Správně 14" xfId="7347"/>
    <cellStyle name="Správně 15" xfId="7348"/>
    <cellStyle name="Správně 2" xfId="70"/>
    <cellStyle name="Správně 3" xfId="153"/>
    <cellStyle name="Správně 3 2" xfId="280"/>
    <cellStyle name="Správně 4" xfId="7349"/>
    <cellStyle name="Správně 4 2" xfId="7350"/>
    <cellStyle name="Správně 5" xfId="7351"/>
    <cellStyle name="Správně 6" xfId="7352"/>
    <cellStyle name="Správně 7" xfId="7353"/>
    <cellStyle name="Správně 8" xfId="7354"/>
    <cellStyle name="Správně 9" xfId="7355"/>
    <cellStyle name="Text upozornění" xfId="71" builtinId="11" customBuiltin="1"/>
    <cellStyle name="Text upozornění 10" xfId="7356"/>
    <cellStyle name="Text upozornění 11" xfId="7357"/>
    <cellStyle name="Text upozornění 12" xfId="7358"/>
    <cellStyle name="Text upozornění 13" xfId="7359"/>
    <cellStyle name="Text upozornění 14" xfId="7360"/>
    <cellStyle name="Text upozornění 15" xfId="7361"/>
    <cellStyle name="Text upozornění 2" xfId="72"/>
    <cellStyle name="Text upozornění 3" xfId="154"/>
    <cellStyle name="Text upozornění 3 2" xfId="288"/>
    <cellStyle name="Text upozornění 4" xfId="7362"/>
    <cellStyle name="Text upozornění 4 2" xfId="7363"/>
    <cellStyle name="Text upozornění 5" xfId="7364"/>
    <cellStyle name="Text upozornění 6" xfId="7365"/>
    <cellStyle name="Text upozornění 7" xfId="7366"/>
    <cellStyle name="Text upozornění 8" xfId="7367"/>
    <cellStyle name="Text upozornění 9" xfId="7368"/>
    <cellStyle name="Vstup" xfId="73" builtinId="20" customBuiltin="1"/>
    <cellStyle name="Vstup 10" xfId="7369"/>
    <cellStyle name="Vstup 11" xfId="7370"/>
    <cellStyle name="Vstup 12" xfId="7371"/>
    <cellStyle name="Vstup 13" xfId="7372"/>
    <cellStyle name="Vstup 14" xfId="7373"/>
    <cellStyle name="Vstup 15" xfId="7374"/>
    <cellStyle name="Vstup 2" xfId="74"/>
    <cellStyle name="Vstup 3" xfId="155"/>
    <cellStyle name="Vstup 3 2" xfId="283"/>
    <cellStyle name="Vstup 4" xfId="7375"/>
    <cellStyle name="Vstup 4 2" xfId="7376"/>
    <cellStyle name="Vstup 5" xfId="7377"/>
    <cellStyle name="Vstup 6" xfId="7378"/>
    <cellStyle name="Vstup 7" xfId="7379"/>
    <cellStyle name="Vstup 8" xfId="7380"/>
    <cellStyle name="Vstup 9" xfId="7381"/>
    <cellStyle name="Výpočet" xfId="75" builtinId="22" customBuiltin="1"/>
    <cellStyle name="Výpočet 10" xfId="7382"/>
    <cellStyle name="Výpočet 11" xfId="7383"/>
    <cellStyle name="Výpočet 12" xfId="7384"/>
    <cellStyle name="Výpočet 13" xfId="7385"/>
    <cellStyle name="Výpočet 14" xfId="7386"/>
    <cellStyle name="Výpočet 15" xfId="7387"/>
    <cellStyle name="Výpočet 2" xfId="76"/>
    <cellStyle name="Výpočet 3" xfId="156"/>
    <cellStyle name="Výpočet 3 2" xfId="285"/>
    <cellStyle name="Výpočet 4" xfId="7388"/>
    <cellStyle name="Výpočet 4 2" xfId="7389"/>
    <cellStyle name="Výpočet 5" xfId="7390"/>
    <cellStyle name="Výpočet 6" xfId="7391"/>
    <cellStyle name="Výpočet 7" xfId="7392"/>
    <cellStyle name="Výpočet 8" xfId="7393"/>
    <cellStyle name="Výpočet 9" xfId="7394"/>
    <cellStyle name="Výstup" xfId="77" builtinId="21" customBuiltin="1"/>
    <cellStyle name="Výstup 10" xfId="7395"/>
    <cellStyle name="Výstup 11" xfId="7396"/>
    <cellStyle name="Výstup 12" xfId="7397"/>
    <cellStyle name="Výstup 13" xfId="7398"/>
    <cellStyle name="Výstup 14" xfId="7399"/>
    <cellStyle name="Výstup 15" xfId="7400"/>
    <cellStyle name="Výstup 2" xfId="78"/>
    <cellStyle name="Výstup 3" xfId="157"/>
    <cellStyle name="Výstup 3 2" xfId="284"/>
    <cellStyle name="Výstup 4" xfId="7401"/>
    <cellStyle name="Výstup 4 2" xfId="7402"/>
    <cellStyle name="Výstup 5" xfId="7403"/>
    <cellStyle name="Výstup 6" xfId="7404"/>
    <cellStyle name="Výstup 7" xfId="7405"/>
    <cellStyle name="Výstup 8" xfId="7406"/>
    <cellStyle name="Výstup 9" xfId="7407"/>
    <cellStyle name="Vysvětlující text" xfId="79" builtinId="53" customBuiltin="1"/>
    <cellStyle name="Vysvětlující text 10" xfId="7408"/>
    <cellStyle name="Vysvětlující text 11" xfId="7409"/>
    <cellStyle name="Vysvětlující text 12" xfId="7410"/>
    <cellStyle name="Vysvětlující text 13" xfId="7411"/>
    <cellStyle name="Vysvětlující text 14" xfId="7412"/>
    <cellStyle name="Vysvětlující text 15" xfId="7413"/>
    <cellStyle name="Vysvětlující text 2" xfId="80"/>
    <cellStyle name="Vysvětlující text 3" xfId="158"/>
    <cellStyle name="Vysvětlující text 3 2" xfId="290"/>
    <cellStyle name="Vysvětlující text 4" xfId="7414"/>
    <cellStyle name="Vysvětlující text 4 2" xfId="7415"/>
    <cellStyle name="Vysvětlující text 5" xfId="7416"/>
    <cellStyle name="Vysvětlující text 6" xfId="7417"/>
    <cellStyle name="Vysvětlující text 7" xfId="7418"/>
    <cellStyle name="Vysvětlující text 8" xfId="7419"/>
    <cellStyle name="Vysvětlující text 9" xfId="7420"/>
    <cellStyle name="Zvýraznění 1" xfId="81" builtinId="29" customBuiltin="1"/>
    <cellStyle name="Zvýraznění 1 10" xfId="7421"/>
    <cellStyle name="Zvýraznění 1 11" xfId="7422"/>
    <cellStyle name="Zvýraznění 1 12" xfId="7423"/>
    <cellStyle name="Zvýraznění 1 13" xfId="7424"/>
    <cellStyle name="Zvýraznění 1 14" xfId="7425"/>
    <cellStyle name="Zvýraznění 1 15" xfId="7426"/>
    <cellStyle name="Zvýraznění 1 2" xfId="82"/>
    <cellStyle name="Zvýraznění 1 3" xfId="159"/>
    <cellStyle name="Zvýraznění 1 3 2" xfId="292"/>
    <cellStyle name="Zvýraznění 1 4" xfId="7427"/>
    <cellStyle name="Zvýraznění 1 4 2" xfId="7428"/>
    <cellStyle name="Zvýraznění 1 5" xfId="7429"/>
    <cellStyle name="Zvýraznění 1 6" xfId="7430"/>
    <cellStyle name="Zvýraznění 1 7" xfId="7431"/>
    <cellStyle name="Zvýraznění 1 8" xfId="7432"/>
    <cellStyle name="Zvýraznění 1 9" xfId="7433"/>
    <cellStyle name="Zvýraznění 2" xfId="83" builtinId="33" customBuiltin="1"/>
    <cellStyle name="Zvýraznění 2 10" xfId="7434"/>
    <cellStyle name="Zvýraznění 2 11" xfId="7435"/>
    <cellStyle name="Zvýraznění 2 12" xfId="7436"/>
    <cellStyle name="Zvýraznění 2 13" xfId="7437"/>
    <cellStyle name="Zvýraznění 2 14" xfId="7438"/>
    <cellStyle name="Zvýraznění 2 15" xfId="7439"/>
    <cellStyle name="Zvýraznění 2 2" xfId="84"/>
    <cellStyle name="Zvýraznění 2 3" xfId="160"/>
    <cellStyle name="Zvýraznění 2 3 2" xfId="296"/>
    <cellStyle name="Zvýraznění 2 4" xfId="7440"/>
    <cellStyle name="Zvýraznění 2 4 2" xfId="7441"/>
    <cellStyle name="Zvýraznění 2 5" xfId="7442"/>
    <cellStyle name="Zvýraznění 2 6" xfId="7443"/>
    <cellStyle name="Zvýraznění 2 7" xfId="7444"/>
    <cellStyle name="Zvýraznění 2 8" xfId="7445"/>
    <cellStyle name="Zvýraznění 2 9" xfId="7446"/>
    <cellStyle name="Zvýraznění 3" xfId="85" builtinId="37" customBuiltin="1"/>
    <cellStyle name="Zvýraznění 3 10" xfId="7447"/>
    <cellStyle name="Zvýraznění 3 11" xfId="7448"/>
    <cellStyle name="Zvýraznění 3 12" xfId="7449"/>
    <cellStyle name="Zvýraznění 3 13" xfId="7450"/>
    <cellStyle name="Zvýraznění 3 14" xfId="7451"/>
    <cellStyle name="Zvýraznění 3 15" xfId="7452"/>
    <cellStyle name="Zvýraznění 3 2" xfId="86"/>
    <cellStyle name="Zvýraznění 3 3" xfId="161"/>
    <cellStyle name="Zvýraznění 3 3 2" xfId="300"/>
    <cellStyle name="Zvýraznění 3 4" xfId="7453"/>
    <cellStyle name="Zvýraznění 3 4 2" xfId="7454"/>
    <cellStyle name="Zvýraznění 3 5" xfId="7455"/>
    <cellStyle name="Zvýraznění 3 6" xfId="7456"/>
    <cellStyle name="Zvýraznění 3 7" xfId="7457"/>
    <cellStyle name="Zvýraznění 3 8" xfId="7458"/>
    <cellStyle name="Zvýraznění 3 9" xfId="7459"/>
    <cellStyle name="Zvýraznění 4" xfId="87" builtinId="41" customBuiltin="1"/>
    <cellStyle name="Zvýraznění 4 10" xfId="7460"/>
    <cellStyle name="Zvýraznění 4 11" xfId="7461"/>
    <cellStyle name="Zvýraznění 4 12" xfId="7462"/>
    <cellStyle name="Zvýraznění 4 13" xfId="7463"/>
    <cellStyle name="Zvýraznění 4 14" xfId="7464"/>
    <cellStyle name="Zvýraznění 4 15" xfId="7465"/>
    <cellStyle name="Zvýraznění 4 2" xfId="88"/>
    <cellStyle name="Zvýraznění 4 3" xfId="162"/>
    <cellStyle name="Zvýraznění 4 3 2" xfId="304"/>
    <cellStyle name="Zvýraznění 4 4" xfId="7466"/>
    <cellStyle name="Zvýraznění 4 4 2" xfId="7467"/>
    <cellStyle name="Zvýraznění 4 5" xfId="7468"/>
    <cellStyle name="Zvýraznění 4 6" xfId="7469"/>
    <cellStyle name="Zvýraznění 4 7" xfId="7470"/>
    <cellStyle name="Zvýraznění 4 8" xfId="7471"/>
    <cellStyle name="Zvýraznění 4 9" xfId="7472"/>
    <cellStyle name="Zvýraznění 5" xfId="89" builtinId="45" customBuiltin="1"/>
    <cellStyle name="Zvýraznění 5 10" xfId="7473"/>
    <cellStyle name="Zvýraznění 5 11" xfId="7474"/>
    <cellStyle name="Zvýraznění 5 12" xfId="7475"/>
    <cellStyle name="Zvýraznění 5 13" xfId="7476"/>
    <cellStyle name="Zvýraznění 5 14" xfId="7477"/>
    <cellStyle name="Zvýraznění 5 15" xfId="7478"/>
    <cellStyle name="Zvýraznění 5 2" xfId="90"/>
    <cellStyle name="Zvýraznění 5 3" xfId="163"/>
    <cellStyle name="Zvýraznění 5 3 2" xfId="308"/>
    <cellStyle name="Zvýraznění 5 4" xfId="7479"/>
    <cellStyle name="Zvýraznění 5 4 2" xfId="7480"/>
    <cellStyle name="Zvýraznění 5 5" xfId="7481"/>
    <cellStyle name="Zvýraznění 5 6" xfId="7482"/>
    <cellStyle name="Zvýraznění 5 7" xfId="7483"/>
    <cellStyle name="Zvýraznění 5 8" xfId="7484"/>
    <cellStyle name="Zvýraznění 5 9" xfId="7485"/>
    <cellStyle name="Zvýraznění 6" xfId="91" builtinId="49" customBuiltin="1"/>
    <cellStyle name="Zvýraznění 6 10" xfId="7486"/>
    <cellStyle name="Zvýraznění 6 11" xfId="7487"/>
    <cellStyle name="Zvýraznění 6 12" xfId="7488"/>
    <cellStyle name="Zvýraznění 6 13" xfId="7489"/>
    <cellStyle name="Zvýraznění 6 14" xfId="7490"/>
    <cellStyle name="Zvýraznění 6 15" xfId="7491"/>
    <cellStyle name="Zvýraznění 6 2" xfId="92"/>
    <cellStyle name="Zvýraznění 6 3" xfId="164"/>
    <cellStyle name="Zvýraznění 6 3 2" xfId="312"/>
    <cellStyle name="Zvýraznění 6 4" xfId="7492"/>
    <cellStyle name="Zvýraznění 6 4 2" xfId="7493"/>
    <cellStyle name="Zvýraznění 6 5" xfId="7494"/>
    <cellStyle name="Zvýraznění 6 6" xfId="7495"/>
    <cellStyle name="Zvýraznění 6 7" xfId="7496"/>
    <cellStyle name="Zvýraznění 6 8" xfId="7497"/>
    <cellStyle name="Zvýraznění 6 9" xfId="7498"/>
  </cellStyles>
  <dxfs count="0"/>
  <tableStyles count="0" defaultTableStyle="TableStyleMedium2" defaultPivotStyle="PivotStyleLight16"/>
  <colors>
    <mruColors>
      <color rgb="FFFFFFCC"/>
      <color rgb="FFFFCC00"/>
      <color rgb="FFCC3300"/>
      <color rgb="FFFF9900"/>
      <color rgb="FF993300"/>
      <color rgb="FFFFFF66"/>
      <color rgb="FF0066FF"/>
      <color rgb="FFE10000"/>
      <color rgb="FF00CC00"/>
      <color rgb="FF9E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52.xml.rels><?xml version="1.0" encoding="UTF-8" standalone="yes"?>
<Relationships xmlns="http://schemas.openxmlformats.org/package/2006/relationships"><Relationship Id="rId2" Type="http://schemas.openxmlformats.org/officeDocument/2006/relationships/chartUserShapes" Target="../drawings/drawing125.xml"/><Relationship Id="rId1" Type="http://schemas.openxmlformats.org/officeDocument/2006/relationships/themeOverride" Target="../theme/themeOverride1.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Graf1AC!$B$7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Graf1AC!$C$7:$F$7</c:f>
              <c:numCache>
                <c:formatCode>General</c:formatCode>
                <c:ptCount val="4"/>
                <c:pt idx="0">
                  <c:v>26</c:v>
                </c:pt>
                <c:pt idx="1">
                  <c:v>66</c:v>
                </c:pt>
                <c:pt idx="2">
                  <c:v>134</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a:t>
            </a:r>
            <a:br>
              <a:rPr lang="cs-CZ" sz="1300"/>
            </a:br>
            <a:r>
              <a:rPr lang="cs-CZ" sz="1300"/>
              <a:t>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Graf1AC!$P$4:$P$7</c:f>
              <c:numCache>
                <c:formatCode>0</c:formatCode>
                <c:ptCount val="4"/>
                <c:pt idx="0">
                  <c:v>1292.0638769999998</c:v>
                </c:pt>
                <c:pt idx="1">
                  <c:v>36.481173999999996</c:v>
                </c:pt>
                <c:pt idx="2">
                  <c:v>11257.515857999999</c:v>
                </c:pt>
                <c:pt idx="3">
                  <c:v>12586.060908999998</c:v>
                </c:pt>
              </c:numCache>
            </c:numRef>
          </c:val>
        </c:ser>
        <c:ser>
          <c:idx val="1"/>
          <c:order val="1"/>
          <c:tx>
            <c:strRef>
              <c:f>Graf1AC!$O$3</c:f>
              <c:strCache>
                <c:ptCount val="1"/>
                <c:pt idx="0">
                  <c:v>3 až 9</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Graf1AC!$O$4:$O$7</c:f>
              <c:numCache>
                <c:formatCode>0</c:formatCode>
                <c:ptCount val="4"/>
                <c:pt idx="0">
                  <c:v>28156.044790000004</c:v>
                </c:pt>
                <c:pt idx="1">
                  <c:v>219.74745099999998</c:v>
                </c:pt>
                <c:pt idx="2">
                  <c:v>67607.858096999989</c:v>
                </c:pt>
                <c:pt idx="3">
                  <c:v>95983.650337999992</c:v>
                </c:pt>
              </c:numCache>
            </c:numRef>
          </c:val>
        </c:ser>
        <c:ser>
          <c:idx val="2"/>
          <c:order val="2"/>
          <c:tx>
            <c:strRef>
              <c:f>Graf1AC!$N$3</c:f>
              <c:strCache>
                <c:ptCount val="1"/>
                <c:pt idx="0">
                  <c:v>2</c:v>
                </c:pt>
              </c:strCache>
            </c:strRef>
          </c:tx>
          <c:spPr>
            <a:solidFill>
              <a:srgbClr val="FF9900"/>
            </a:solidFill>
          </c:spPr>
          <c:invertIfNegative val="0"/>
          <c:dLbls>
            <c:dLbl>
              <c:idx val="2"/>
              <c:layout>
                <c:manualLayout>
                  <c:x val="0"/>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Graf1AC!$N$4:$N$7</c:f>
              <c:numCache>
                <c:formatCode>0</c:formatCode>
                <c:ptCount val="4"/>
                <c:pt idx="0">
                  <c:v>11010.962731</c:v>
                </c:pt>
                <c:pt idx="1">
                  <c:v>120.530957</c:v>
                </c:pt>
                <c:pt idx="2">
                  <c:v>0</c:v>
                </c:pt>
                <c:pt idx="3">
                  <c:v>11131.493688</c:v>
                </c:pt>
              </c:numCache>
            </c:numRef>
          </c:val>
        </c:ser>
        <c:ser>
          <c:idx val="3"/>
          <c:order val="3"/>
          <c:tx>
            <c:strRef>
              <c:f>Graf1AC!$M$3</c:f>
              <c:strCache>
                <c:ptCount val="1"/>
                <c:pt idx="0">
                  <c:v>1</c:v>
                </c:pt>
              </c:strCache>
            </c:strRef>
          </c:tx>
          <c:spPr>
            <a:solidFill>
              <a:srgbClr val="CC3300"/>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Graf1AC!$M$4:$M$7</c:f>
              <c:numCache>
                <c:formatCode>0</c:formatCode>
                <c:ptCount val="4"/>
                <c:pt idx="0">
                  <c:v>3849.4853889999999</c:v>
                </c:pt>
                <c:pt idx="1">
                  <c:v>119.37155200000001</c:v>
                </c:pt>
                <c:pt idx="2">
                  <c:v>0</c:v>
                </c:pt>
                <c:pt idx="3">
                  <c:v>3968.856941</c:v>
                </c:pt>
              </c:numCache>
            </c:numRef>
          </c:val>
        </c:ser>
        <c:dLbls>
          <c:showLegendKey val="0"/>
          <c:showVal val="0"/>
          <c:showCatName val="0"/>
          <c:showSerName val="0"/>
          <c:showPercent val="0"/>
          <c:showBubbleSize val="0"/>
        </c:dLbls>
        <c:gapWidth val="100"/>
        <c:overlap val="100"/>
        <c:axId val="52681344"/>
        <c:axId val="52679808"/>
      </c:barChart>
      <c:valAx>
        <c:axId val="52679808"/>
        <c:scaling>
          <c:orientation val="minMax"/>
        </c:scaling>
        <c:delete val="0"/>
        <c:axPos val="l"/>
        <c:majorGridlines/>
        <c:numFmt formatCode="0%" sourceLinked="1"/>
        <c:majorTickMark val="out"/>
        <c:minorTickMark val="none"/>
        <c:tickLblPos val="nextTo"/>
        <c:crossAx val="52681344"/>
        <c:crosses val="autoZero"/>
        <c:crossBetween val="between"/>
      </c:valAx>
      <c:catAx>
        <c:axId val="52681344"/>
        <c:scaling>
          <c:orientation val="minMax"/>
        </c:scaling>
        <c:delete val="0"/>
        <c:axPos val="b"/>
        <c:majorTickMark val="out"/>
        <c:minorTickMark val="none"/>
        <c:tickLblPos val="nextTo"/>
        <c:crossAx val="52679808"/>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a:t>
            </a:r>
            <a:r>
              <a:rPr lang="cs-CZ" sz="1300" baseline="0"/>
              <a:t> </a:t>
            </a:r>
            <a:r>
              <a:rPr lang="cs-CZ" sz="1300"/>
              <a:t>v letech 2011 až 2011 </a:t>
            </a:r>
          </a:p>
          <a:p>
            <a:pPr>
              <a:defRPr/>
            </a:pPr>
            <a:r>
              <a:rPr lang="cs-CZ" sz="1300"/>
              <a:t>-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Graf3!$AC$4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c:f>
              <c:numCache>
                <c:formatCode>General</c:formatCode>
                <c:ptCount val="1"/>
                <c:pt idx="0">
                  <c:v>2011</c:v>
                </c:pt>
              </c:numCache>
            </c:numRef>
          </c:cat>
          <c:val>
            <c:numRef>
              <c:f>Graf3!$AD$4</c:f>
              <c:numCache>
                <c:formatCode>General</c:formatCode>
                <c:ptCount val="1"/>
                <c:pt idx="0">
                  <c:v>9</c:v>
                </c:pt>
              </c:numCache>
            </c:numRef>
          </c:val>
        </c:ser>
        <c:ser>
          <c:idx val="2"/>
          <c:order val="1"/>
          <c:tx>
            <c:strRef>
              <c:f>Graf3!$AC$5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c:f>
              <c:numCache>
                <c:formatCode>General</c:formatCode>
                <c:ptCount val="1"/>
                <c:pt idx="0">
                  <c:v>2011</c:v>
                </c:pt>
              </c:numCache>
            </c:numRef>
          </c:cat>
          <c:val>
            <c:numRef>
              <c:f>Graf3!$AD$5</c:f>
              <c:numCache>
                <c:formatCode>General</c:formatCode>
                <c:ptCount val="1"/>
                <c:pt idx="0">
                  <c:v>4</c:v>
                </c:pt>
              </c:numCache>
            </c:numRef>
          </c:val>
        </c:ser>
        <c:ser>
          <c:idx val="1"/>
          <c:order val="2"/>
          <c:tx>
            <c:strRef>
              <c:f>Graf3!$AC$6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c:f>
              <c:numCache>
                <c:formatCode>General</c:formatCode>
                <c:ptCount val="1"/>
                <c:pt idx="0">
                  <c:v>2011</c:v>
                </c:pt>
              </c:numCache>
            </c:numRef>
          </c:cat>
          <c:val>
            <c:numRef>
              <c:f>Graf3!$AD$6</c:f>
              <c:numCache>
                <c:formatCode>General</c:formatCode>
                <c:ptCount val="1"/>
                <c:pt idx="0">
                  <c:v>80</c:v>
                </c:pt>
              </c:numCache>
            </c:numRef>
          </c:val>
        </c:ser>
        <c:dLbls>
          <c:showLegendKey val="0"/>
          <c:showVal val="0"/>
          <c:showCatName val="0"/>
          <c:showSerName val="0"/>
          <c:showPercent val="0"/>
          <c:showBubbleSize val="0"/>
        </c:dLbls>
        <c:gapWidth val="100"/>
        <c:axId val="58089472"/>
        <c:axId val="58071296"/>
      </c:barChart>
      <c:valAx>
        <c:axId val="58071296"/>
        <c:scaling>
          <c:orientation val="minMax"/>
        </c:scaling>
        <c:delete val="0"/>
        <c:axPos val="l"/>
        <c:majorGridlines/>
        <c:numFmt formatCode="General" sourceLinked="1"/>
        <c:majorTickMark val="out"/>
        <c:minorTickMark val="none"/>
        <c:tickLblPos val="nextTo"/>
        <c:crossAx val="58089472"/>
        <c:crosses val="autoZero"/>
        <c:crossBetween val="between"/>
      </c:valAx>
      <c:catAx>
        <c:axId val="58089472"/>
        <c:scaling>
          <c:orientation val="minMax"/>
        </c:scaling>
        <c:delete val="0"/>
        <c:axPos val="b"/>
        <c:numFmt formatCode="General" sourceLinked="1"/>
        <c:majorTickMark val="out"/>
        <c:minorTickMark val="none"/>
        <c:tickLblPos val="nextTo"/>
        <c:crossAx val="58071296"/>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Graf4!$L$3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General</c:formatCode>
                <c:ptCount val="3"/>
                <c:pt idx="0">
                  <c:v>136</c:v>
                </c:pt>
                <c:pt idx="1">
                  <c:v>156</c:v>
                </c:pt>
                <c:pt idx="2">
                  <c:v>353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47"/>
          <c:y val="0.65811546421432643"/>
          <c:w val="0.32511230454897339"/>
          <c:h val="0.201711469522735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Graf4!$U$3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General</c:formatCode>
                <c:ptCount val="3"/>
                <c:pt idx="0">
                  <c:v>15</c:v>
                </c:pt>
                <c:pt idx="1">
                  <c:v>23</c:v>
                </c:pt>
                <c:pt idx="2">
                  <c:v>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1112"/>
          <c:y val="0.6549081950777258"/>
          <c:w val="0.31963378940342474"/>
          <c:h val="0.203653508866078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Graf4!$AD$3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12</c:v>
                </c:pt>
                <c:pt idx="1">
                  <c:v>20</c:v>
                </c:pt>
                <c:pt idx="2">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1908244323196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Graf4!$C$3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163</c:v>
                </c:pt>
                <c:pt idx="1">
                  <c:v>199</c:v>
                </c:pt>
                <c:pt idx="2">
                  <c:v>465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1908244323196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a:t>
            </a:r>
            <a:r>
              <a:rPr lang="cs-CZ" sz="1300" baseline="0"/>
              <a:t> </a:t>
            </a:r>
            <a:r>
              <a:rPr lang="cs-CZ" sz="1300"/>
              <a:t>v letech 2011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Graf4!$B$4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c:f>
              <c:numCache>
                <c:formatCode>General</c:formatCode>
                <c:ptCount val="1"/>
                <c:pt idx="0">
                  <c:v>2011</c:v>
                </c:pt>
              </c:numCache>
            </c:numRef>
          </c:cat>
          <c:val>
            <c:numRef>
              <c:f>Graf4!$C$4</c:f>
              <c:numCache>
                <c:formatCode>General</c:formatCode>
                <c:ptCount val="1"/>
                <c:pt idx="0">
                  <c:v>163</c:v>
                </c:pt>
              </c:numCache>
            </c:numRef>
          </c:val>
        </c:ser>
        <c:ser>
          <c:idx val="2"/>
          <c:order val="1"/>
          <c:tx>
            <c:strRef>
              <c:f>Graf4!$B$5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c:f>
              <c:numCache>
                <c:formatCode>General</c:formatCode>
                <c:ptCount val="1"/>
                <c:pt idx="0">
                  <c:v>2011</c:v>
                </c:pt>
              </c:numCache>
            </c:numRef>
          </c:cat>
          <c:val>
            <c:numRef>
              <c:f>Graf4!$C$5</c:f>
              <c:numCache>
                <c:formatCode>General</c:formatCode>
                <c:ptCount val="1"/>
                <c:pt idx="0">
                  <c:v>199</c:v>
                </c:pt>
              </c:numCache>
            </c:numRef>
          </c:val>
        </c:ser>
        <c:ser>
          <c:idx val="1"/>
          <c:order val="2"/>
          <c:tx>
            <c:strRef>
              <c:f>Graf4!$B$6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c:f>
              <c:numCache>
                <c:formatCode>General</c:formatCode>
                <c:ptCount val="1"/>
                <c:pt idx="0">
                  <c:v>2011</c:v>
                </c:pt>
              </c:numCache>
            </c:numRef>
          </c:cat>
          <c:val>
            <c:numRef>
              <c:f>Graf4!$C$6</c:f>
              <c:numCache>
                <c:formatCode>General</c:formatCode>
                <c:ptCount val="1"/>
                <c:pt idx="0">
                  <c:v>465</c:v>
                </c:pt>
              </c:numCache>
            </c:numRef>
          </c:val>
        </c:ser>
        <c:dLbls>
          <c:showLegendKey val="0"/>
          <c:showVal val="0"/>
          <c:showCatName val="0"/>
          <c:showSerName val="0"/>
          <c:showPercent val="0"/>
          <c:showBubbleSize val="0"/>
        </c:dLbls>
        <c:gapWidth val="100"/>
        <c:axId val="58422400"/>
        <c:axId val="58408320"/>
      </c:barChart>
      <c:valAx>
        <c:axId val="58408320"/>
        <c:scaling>
          <c:orientation val="minMax"/>
        </c:scaling>
        <c:delete val="0"/>
        <c:axPos val="l"/>
        <c:majorGridlines/>
        <c:numFmt formatCode="General" sourceLinked="1"/>
        <c:majorTickMark val="out"/>
        <c:minorTickMark val="none"/>
        <c:tickLblPos val="nextTo"/>
        <c:crossAx val="58422400"/>
        <c:crosses val="autoZero"/>
        <c:crossBetween val="between"/>
      </c:valAx>
      <c:catAx>
        <c:axId val="58422400"/>
        <c:scaling>
          <c:orientation val="minMax"/>
        </c:scaling>
        <c:delete val="0"/>
        <c:axPos val="b"/>
        <c:numFmt formatCode="General" sourceLinked="1"/>
        <c:majorTickMark val="out"/>
        <c:minorTickMark val="none"/>
        <c:tickLblPos val="nextTo"/>
        <c:crossAx val="5840832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a:t>
            </a:r>
            <a:r>
              <a:rPr lang="cs-CZ" sz="1300" baseline="0"/>
              <a:t> </a:t>
            </a:r>
            <a:r>
              <a:rPr lang="cs-CZ" sz="1300"/>
              <a:t>v letech 2011 až 2011 </a:t>
            </a:r>
          </a:p>
          <a:p>
            <a:pPr>
              <a:defRPr/>
            </a:pPr>
            <a:r>
              <a:rPr lang="cs-CZ" sz="1300"/>
              <a:t>-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Graf4!$K$4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c:f>
              <c:numCache>
                <c:formatCode>General</c:formatCode>
                <c:ptCount val="1"/>
                <c:pt idx="0">
                  <c:v>2011</c:v>
                </c:pt>
              </c:numCache>
            </c:numRef>
          </c:cat>
          <c:val>
            <c:numRef>
              <c:f>Graf4!$L$4</c:f>
              <c:numCache>
                <c:formatCode>General</c:formatCode>
                <c:ptCount val="1"/>
                <c:pt idx="0">
                  <c:v>136</c:v>
                </c:pt>
              </c:numCache>
            </c:numRef>
          </c:val>
        </c:ser>
        <c:ser>
          <c:idx val="2"/>
          <c:order val="1"/>
          <c:tx>
            <c:strRef>
              <c:f>Graf4!$K$5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c:f>
              <c:numCache>
                <c:formatCode>General</c:formatCode>
                <c:ptCount val="1"/>
                <c:pt idx="0">
                  <c:v>2011</c:v>
                </c:pt>
              </c:numCache>
            </c:numRef>
          </c:cat>
          <c:val>
            <c:numRef>
              <c:f>Graf4!$L$5</c:f>
              <c:numCache>
                <c:formatCode>General</c:formatCode>
                <c:ptCount val="1"/>
                <c:pt idx="0">
                  <c:v>156</c:v>
                </c:pt>
              </c:numCache>
            </c:numRef>
          </c:val>
        </c:ser>
        <c:ser>
          <c:idx val="1"/>
          <c:order val="2"/>
          <c:tx>
            <c:strRef>
              <c:f>Graf4!$K$6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c:f>
              <c:numCache>
                <c:formatCode>General</c:formatCode>
                <c:ptCount val="1"/>
                <c:pt idx="0">
                  <c:v>2011</c:v>
                </c:pt>
              </c:numCache>
            </c:numRef>
          </c:cat>
          <c:val>
            <c:numRef>
              <c:f>Graf4!$L$6</c:f>
              <c:numCache>
                <c:formatCode>General</c:formatCode>
                <c:ptCount val="1"/>
                <c:pt idx="0">
                  <c:v>353</c:v>
                </c:pt>
              </c:numCache>
            </c:numRef>
          </c:val>
        </c:ser>
        <c:dLbls>
          <c:showLegendKey val="0"/>
          <c:showVal val="0"/>
          <c:showCatName val="0"/>
          <c:showSerName val="0"/>
          <c:showPercent val="0"/>
          <c:showBubbleSize val="0"/>
        </c:dLbls>
        <c:gapWidth val="100"/>
        <c:axId val="58492416"/>
        <c:axId val="58490880"/>
      </c:barChart>
      <c:valAx>
        <c:axId val="58490880"/>
        <c:scaling>
          <c:orientation val="minMax"/>
        </c:scaling>
        <c:delete val="0"/>
        <c:axPos val="l"/>
        <c:majorGridlines/>
        <c:numFmt formatCode="General" sourceLinked="1"/>
        <c:majorTickMark val="out"/>
        <c:minorTickMark val="none"/>
        <c:tickLblPos val="nextTo"/>
        <c:crossAx val="58492416"/>
        <c:crosses val="autoZero"/>
        <c:crossBetween val="between"/>
      </c:valAx>
      <c:catAx>
        <c:axId val="58492416"/>
        <c:scaling>
          <c:orientation val="minMax"/>
        </c:scaling>
        <c:delete val="0"/>
        <c:axPos val="b"/>
        <c:numFmt formatCode="General" sourceLinked="1"/>
        <c:majorTickMark val="out"/>
        <c:minorTickMark val="none"/>
        <c:tickLblPos val="nextTo"/>
        <c:crossAx val="5849088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a:t>
            </a:r>
            <a:r>
              <a:rPr lang="cs-CZ" sz="1300" baseline="0"/>
              <a:t> </a:t>
            </a:r>
            <a:r>
              <a:rPr lang="cs-CZ" sz="1300"/>
              <a:t>v letech 2011 až 2011 </a:t>
            </a:r>
          </a:p>
          <a:p>
            <a:pPr>
              <a:defRPr/>
            </a:pPr>
            <a:r>
              <a:rPr lang="cs-CZ" sz="1300"/>
              <a:t>-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Graf4!$T$4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c:f>
              <c:numCache>
                <c:formatCode>General</c:formatCode>
                <c:ptCount val="1"/>
                <c:pt idx="0">
                  <c:v>2011</c:v>
                </c:pt>
              </c:numCache>
            </c:numRef>
          </c:cat>
          <c:val>
            <c:numRef>
              <c:f>Graf4!$U$4</c:f>
              <c:numCache>
                <c:formatCode>General</c:formatCode>
                <c:ptCount val="1"/>
                <c:pt idx="0">
                  <c:v>15</c:v>
                </c:pt>
              </c:numCache>
            </c:numRef>
          </c:val>
        </c:ser>
        <c:ser>
          <c:idx val="2"/>
          <c:order val="1"/>
          <c:tx>
            <c:strRef>
              <c:f>Graf4!$T$5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c:f>
              <c:numCache>
                <c:formatCode>General</c:formatCode>
                <c:ptCount val="1"/>
                <c:pt idx="0">
                  <c:v>2011</c:v>
                </c:pt>
              </c:numCache>
            </c:numRef>
          </c:cat>
          <c:val>
            <c:numRef>
              <c:f>Graf4!$U$5</c:f>
              <c:numCache>
                <c:formatCode>General</c:formatCode>
                <c:ptCount val="1"/>
                <c:pt idx="0">
                  <c:v>23</c:v>
                </c:pt>
              </c:numCache>
            </c:numRef>
          </c:val>
        </c:ser>
        <c:ser>
          <c:idx val="1"/>
          <c:order val="2"/>
          <c:tx>
            <c:strRef>
              <c:f>Graf4!$T$6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c:f>
              <c:numCache>
                <c:formatCode>General</c:formatCode>
                <c:ptCount val="1"/>
                <c:pt idx="0">
                  <c:v>2011</c:v>
                </c:pt>
              </c:numCache>
            </c:numRef>
          </c:cat>
          <c:val>
            <c:numRef>
              <c:f>Graf4!$U$6</c:f>
              <c:numCache>
                <c:formatCode>General</c:formatCode>
                <c:ptCount val="1"/>
                <c:pt idx="0">
                  <c:v>51</c:v>
                </c:pt>
              </c:numCache>
            </c:numRef>
          </c:val>
        </c:ser>
        <c:dLbls>
          <c:showLegendKey val="0"/>
          <c:showVal val="0"/>
          <c:showCatName val="0"/>
          <c:showSerName val="0"/>
          <c:showPercent val="0"/>
          <c:showBubbleSize val="0"/>
        </c:dLbls>
        <c:gapWidth val="100"/>
        <c:axId val="58525568"/>
        <c:axId val="58524032"/>
      </c:barChart>
      <c:valAx>
        <c:axId val="58524032"/>
        <c:scaling>
          <c:orientation val="minMax"/>
        </c:scaling>
        <c:delete val="0"/>
        <c:axPos val="l"/>
        <c:majorGridlines/>
        <c:numFmt formatCode="General" sourceLinked="1"/>
        <c:majorTickMark val="out"/>
        <c:minorTickMark val="none"/>
        <c:tickLblPos val="nextTo"/>
        <c:crossAx val="58525568"/>
        <c:crosses val="autoZero"/>
        <c:crossBetween val="between"/>
      </c:valAx>
      <c:catAx>
        <c:axId val="58525568"/>
        <c:scaling>
          <c:orientation val="minMax"/>
        </c:scaling>
        <c:delete val="0"/>
        <c:axPos val="b"/>
        <c:numFmt formatCode="General" sourceLinked="1"/>
        <c:majorTickMark val="out"/>
        <c:minorTickMark val="none"/>
        <c:tickLblPos val="nextTo"/>
        <c:crossAx val="58524032"/>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a:t>
            </a:r>
            <a:r>
              <a:rPr lang="cs-CZ" sz="1300" baseline="0"/>
              <a:t> </a:t>
            </a:r>
            <a:r>
              <a:rPr lang="cs-CZ" sz="1300"/>
              <a:t>v letech 2011 až 2011 </a:t>
            </a:r>
          </a:p>
          <a:p>
            <a:pPr>
              <a:defRPr/>
            </a:pPr>
            <a:r>
              <a:rPr lang="cs-CZ" sz="1300"/>
              <a:t>-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Graf4!$AC$4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c:f>
              <c:numCache>
                <c:formatCode>General</c:formatCode>
                <c:ptCount val="1"/>
                <c:pt idx="0">
                  <c:v>2011</c:v>
                </c:pt>
              </c:numCache>
            </c:numRef>
          </c:cat>
          <c:val>
            <c:numRef>
              <c:f>Graf4!$AD$4</c:f>
              <c:numCache>
                <c:formatCode>General</c:formatCode>
                <c:ptCount val="1"/>
                <c:pt idx="0">
                  <c:v>12</c:v>
                </c:pt>
              </c:numCache>
            </c:numRef>
          </c:val>
        </c:ser>
        <c:ser>
          <c:idx val="2"/>
          <c:order val="1"/>
          <c:tx>
            <c:strRef>
              <c:f>Graf4!$AC$5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c:f>
              <c:numCache>
                <c:formatCode>General</c:formatCode>
                <c:ptCount val="1"/>
                <c:pt idx="0">
                  <c:v>2011</c:v>
                </c:pt>
              </c:numCache>
            </c:numRef>
          </c:cat>
          <c:val>
            <c:numRef>
              <c:f>Graf4!$AD$5</c:f>
              <c:numCache>
                <c:formatCode>General</c:formatCode>
                <c:ptCount val="1"/>
                <c:pt idx="0">
                  <c:v>20</c:v>
                </c:pt>
              </c:numCache>
            </c:numRef>
          </c:val>
        </c:ser>
        <c:ser>
          <c:idx val="1"/>
          <c:order val="2"/>
          <c:tx>
            <c:strRef>
              <c:f>Graf4!$AC$6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c:f>
              <c:numCache>
                <c:formatCode>General</c:formatCode>
                <c:ptCount val="1"/>
                <c:pt idx="0">
                  <c:v>2011</c:v>
                </c:pt>
              </c:numCache>
            </c:numRef>
          </c:cat>
          <c:val>
            <c:numRef>
              <c:f>Graf4!$AD$6</c:f>
              <c:numCache>
                <c:formatCode>General</c:formatCode>
                <c:ptCount val="1"/>
                <c:pt idx="0">
                  <c:v>61</c:v>
                </c:pt>
              </c:numCache>
            </c:numRef>
          </c:val>
        </c:ser>
        <c:dLbls>
          <c:showLegendKey val="0"/>
          <c:showVal val="0"/>
          <c:showCatName val="0"/>
          <c:showSerName val="0"/>
          <c:showPercent val="0"/>
          <c:showBubbleSize val="0"/>
        </c:dLbls>
        <c:gapWidth val="100"/>
        <c:axId val="58591488"/>
        <c:axId val="58589952"/>
      </c:barChart>
      <c:valAx>
        <c:axId val="58589952"/>
        <c:scaling>
          <c:orientation val="minMax"/>
        </c:scaling>
        <c:delete val="0"/>
        <c:axPos val="l"/>
        <c:majorGridlines/>
        <c:numFmt formatCode="General" sourceLinked="1"/>
        <c:majorTickMark val="out"/>
        <c:minorTickMark val="none"/>
        <c:tickLblPos val="nextTo"/>
        <c:crossAx val="58591488"/>
        <c:crosses val="autoZero"/>
        <c:crossBetween val="between"/>
      </c:valAx>
      <c:catAx>
        <c:axId val="58591488"/>
        <c:scaling>
          <c:orientation val="minMax"/>
        </c:scaling>
        <c:delete val="0"/>
        <c:axPos val="b"/>
        <c:numFmt formatCode="General" sourceLinked="1"/>
        <c:majorTickMark val="out"/>
        <c:minorTickMark val="none"/>
        <c:tickLblPos val="nextTo"/>
        <c:crossAx val="58589952"/>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Graf5!$M$3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Pt>
            <c:idx val="4"/>
            <c:bubble3D val="0"/>
            <c:spPr>
              <a:solidFill>
                <a:srgbClr val="993300"/>
              </a:solidFill>
            </c:spPr>
          </c:dPt>
          <c:dLbls>
            <c:dLbl>
              <c:idx val="0"/>
              <c:layout>
                <c:manualLayout>
                  <c:x val="1.322916666666666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Graf5!$L$4:$L$8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9</c:v>
                </c:pt>
                <c:pt idx="1">
                  <c:v>233</c:v>
                </c:pt>
                <c:pt idx="2">
                  <c:v>336</c:v>
                </c:pt>
                <c:pt idx="3">
                  <c:v>66</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47"/>
          <c:y val="0.65811546421432643"/>
          <c:w val="0.32511230454897339"/>
          <c:h val="0.285100467074351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a:t>
            </a:r>
            <a:r>
              <a:rPr lang="cs-CZ" sz="1300" baseline="0"/>
              <a:t>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Graf1AC!$AF$7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Graf1AC!$AG$7:$AJ$7</c:f>
              <c:numCache>
                <c:formatCode>General</c:formatCode>
                <c:ptCount val="4"/>
                <c:pt idx="0">
                  <c:v>264</c:v>
                </c:pt>
                <c:pt idx="1">
                  <c:v>1050</c:v>
                </c:pt>
                <c:pt idx="2">
                  <c:v>7777</c:v>
                </c:pt>
                <c:pt idx="3">
                  <c:v>745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v roce 2011 -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Graf5!$W$3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Pt>
            <c:idx val="4"/>
            <c:bubble3D val="0"/>
            <c:spPr>
              <a:solidFill>
                <a:srgbClr val="993300"/>
              </a:solidFill>
            </c:spPr>
          </c:dPt>
          <c:dLbls>
            <c:dLbl>
              <c:idx val="0"/>
              <c:layout>
                <c:manualLayout>
                  <c:x val="1.5433854166666627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Graf5!$V$4:$V$8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0</c:v>
                </c:pt>
                <c:pt idx="1">
                  <c:v>24</c:v>
                </c:pt>
                <c:pt idx="2">
                  <c:v>49</c:v>
                </c:pt>
                <c:pt idx="3">
                  <c:v>12</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1112"/>
          <c:y val="0.6549081950777258"/>
          <c:w val="0.31963378940342474"/>
          <c:h val="0.2838352372810943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v roce 2011 -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Graf5!$AG$3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Graf5!$AF$4:$AF$8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0</c:v>
                </c:pt>
                <c:pt idx="1">
                  <c:v>4</c:v>
                </c:pt>
                <c:pt idx="2">
                  <c:v>18</c:v>
                </c:pt>
                <c:pt idx="3">
                  <c:v>55</c:v>
                </c:pt>
                <c:pt idx="4">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287042506417695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Graf5!$C$3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261</c:v>
                </c:pt>
                <c:pt idx="2">
                  <c:v>403</c:v>
                </c:pt>
                <c:pt idx="3">
                  <c:v>133</c:v>
                </c:pt>
                <c:pt idx="4">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287042506417695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a:t>
            </a:r>
            <a:r>
              <a:rPr lang="cs-CZ" sz="1300" baseline="0"/>
              <a:t> </a:t>
            </a:r>
            <a:r>
              <a:rPr lang="cs-CZ" sz="1300"/>
              <a:t>v letech 2011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Graf5!$B$4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c:f>
              <c:numCache>
                <c:formatCode>General</c:formatCode>
                <c:ptCount val="1"/>
                <c:pt idx="0">
                  <c:v>2011</c:v>
                </c:pt>
              </c:numCache>
            </c:numRef>
          </c:cat>
          <c:val>
            <c:numRef>
              <c:f>Graf5!$C$4</c:f>
              <c:numCache>
                <c:formatCode>General</c:formatCode>
                <c:ptCount val="1"/>
                <c:pt idx="0">
                  <c:v>9</c:v>
                </c:pt>
              </c:numCache>
            </c:numRef>
          </c:val>
        </c:ser>
        <c:ser>
          <c:idx val="2"/>
          <c:order val="1"/>
          <c:tx>
            <c:strRef>
              <c:f>Graf5!$B$5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c:f>
              <c:numCache>
                <c:formatCode>General</c:formatCode>
                <c:ptCount val="1"/>
                <c:pt idx="0">
                  <c:v>2011</c:v>
                </c:pt>
              </c:numCache>
            </c:numRef>
          </c:cat>
          <c:val>
            <c:numRef>
              <c:f>Graf5!$C$5</c:f>
              <c:numCache>
                <c:formatCode>General</c:formatCode>
                <c:ptCount val="1"/>
                <c:pt idx="0">
                  <c:v>261</c:v>
                </c:pt>
              </c:numCache>
            </c:numRef>
          </c:val>
        </c:ser>
        <c:ser>
          <c:idx val="1"/>
          <c:order val="2"/>
          <c:tx>
            <c:strRef>
              <c:f>Graf5!$B$6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c:f>
              <c:numCache>
                <c:formatCode>General</c:formatCode>
                <c:ptCount val="1"/>
                <c:pt idx="0">
                  <c:v>2011</c:v>
                </c:pt>
              </c:numCache>
            </c:numRef>
          </c:cat>
          <c:val>
            <c:numRef>
              <c:f>Graf5!$C$6</c:f>
              <c:numCache>
                <c:formatCode>General</c:formatCode>
                <c:ptCount val="1"/>
                <c:pt idx="0">
                  <c:v>403</c:v>
                </c:pt>
              </c:numCache>
            </c:numRef>
          </c:val>
        </c:ser>
        <c:ser>
          <c:idx val="0"/>
          <c:order val="3"/>
          <c:tx>
            <c:strRef>
              <c:f>Graf5!$B$7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Graf5!$C$3</c:f>
              <c:numCache>
                <c:formatCode>General</c:formatCode>
                <c:ptCount val="1"/>
                <c:pt idx="0">
                  <c:v>2011</c:v>
                </c:pt>
              </c:numCache>
            </c:numRef>
          </c:cat>
          <c:val>
            <c:numRef>
              <c:f>Graf5!$C$7</c:f>
              <c:numCache>
                <c:formatCode>General</c:formatCode>
                <c:ptCount val="1"/>
                <c:pt idx="0">
                  <c:v>133</c:v>
                </c:pt>
              </c:numCache>
            </c:numRef>
          </c:val>
        </c:ser>
        <c:ser>
          <c:idx val="4"/>
          <c:order val="4"/>
          <c:tx>
            <c:strRef>
              <c:f>Graf5!$B$8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Graf5!$C$3</c:f>
              <c:numCache>
                <c:formatCode>General</c:formatCode>
                <c:ptCount val="1"/>
                <c:pt idx="0">
                  <c:v>2011</c:v>
                </c:pt>
              </c:numCache>
            </c:numRef>
          </c:cat>
          <c:val>
            <c:numRef>
              <c:f>Graf5!$C$8</c:f>
              <c:numCache>
                <c:formatCode>General</c:formatCode>
                <c:ptCount val="1"/>
                <c:pt idx="0">
                  <c:v>21</c:v>
                </c:pt>
              </c:numCache>
            </c:numRef>
          </c:val>
        </c:ser>
        <c:dLbls>
          <c:showLegendKey val="0"/>
          <c:showVal val="0"/>
          <c:showCatName val="0"/>
          <c:showSerName val="0"/>
          <c:showPercent val="0"/>
          <c:showBubbleSize val="0"/>
        </c:dLbls>
        <c:gapWidth val="100"/>
        <c:axId val="58743808"/>
        <c:axId val="58742272"/>
      </c:barChart>
      <c:valAx>
        <c:axId val="58742272"/>
        <c:scaling>
          <c:orientation val="minMax"/>
        </c:scaling>
        <c:delete val="0"/>
        <c:axPos val="l"/>
        <c:majorGridlines/>
        <c:numFmt formatCode="General" sourceLinked="1"/>
        <c:majorTickMark val="out"/>
        <c:minorTickMark val="none"/>
        <c:tickLblPos val="nextTo"/>
        <c:crossAx val="58743808"/>
        <c:crosses val="autoZero"/>
        <c:crossBetween val="between"/>
      </c:valAx>
      <c:catAx>
        <c:axId val="58743808"/>
        <c:scaling>
          <c:orientation val="minMax"/>
        </c:scaling>
        <c:delete val="0"/>
        <c:axPos val="b"/>
        <c:numFmt formatCode="General" sourceLinked="1"/>
        <c:majorTickMark val="out"/>
        <c:minorTickMark val="none"/>
        <c:tickLblPos val="nextTo"/>
        <c:crossAx val="58742272"/>
        <c:crosses val="autoZero"/>
        <c:auto val="1"/>
        <c:lblAlgn val="ctr"/>
        <c:lblOffset val="100"/>
        <c:noMultiLvlLbl val="0"/>
      </c:catAx>
    </c:plotArea>
    <c:legend>
      <c:legendPos val="r"/>
      <c:layout>
        <c:manualLayout>
          <c:xMode val="edge"/>
          <c:yMode val="edge"/>
          <c:x val="0.76784618055555554"/>
          <c:y val="0.54004909834031944"/>
          <c:w val="0.20159809027777778"/>
          <c:h val="0.3670808013759279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a:t>
            </a:r>
            <a:r>
              <a:rPr lang="cs-CZ" sz="1300" baseline="0"/>
              <a:t> </a:t>
            </a:r>
            <a:r>
              <a:rPr lang="cs-CZ" sz="1300"/>
              <a:t>v letech 2011 až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Graf5!$L$4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Graf5!$M$3</c:f>
              <c:numCache>
                <c:formatCode>General</c:formatCode>
                <c:ptCount val="1"/>
                <c:pt idx="0">
                  <c:v>2011</c:v>
                </c:pt>
              </c:numCache>
            </c:numRef>
          </c:cat>
          <c:val>
            <c:numRef>
              <c:f>Graf5!$M$4</c:f>
              <c:numCache>
                <c:formatCode>General</c:formatCode>
                <c:ptCount val="1"/>
                <c:pt idx="0">
                  <c:v>9</c:v>
                </c:pt>
              </c:numCache>
            </c:numRef>
          </c:val>
        </c:ser>
        <c:ser>
          <c:idx val="2"/>
          <c:order val="1"/>
          <c:tx>
            <c:strRef>
              <c:f>Graf5!$L$5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Graf5!$M$3</c:f>
              <c:numCache>
                <c:formatCode>General</c:formatCode>
                <c:ptCount val="1"/>
                <c:pt idx="0">
                  <c:v>2011</c:v>
                </c:pt>
              </c:numCache>
            </c:numRef>
          </c:cat>
          <c:val>
            <c:numRef>
              <c:f>Graf5!$M$5</c:f>
              <c:numCache>
                <c:formatCode>General</c:formatCode>
                <c:ptCount val="1"/>
                <c:pt idx="0">
                  <c:v>233</c:v>
                </c:pt>
              </c:numCache>
            </c:numRef>
          </c:val>
        </c:ser>
        <c:ser>
          <c:idx val="1"/>
          <c:order val="2"/>
          <c:tx>
            <c:strRef>
              <c:f>Graf5!$L$6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Graf5!$M$3</c:f>
              <c:numCache>
                <c:formatCode>General</c:formatCode>
                <c:ptCount val="1"/>
                <c:pt idx="0">
                  <c:v>2011</c:v>
                </c:pt>
              </c:numCache>
            </c:numRef>
          </c:cat>
          <c:val>
            <c:numRef>
              <c:f>Graf5!$M$6</c:f>
              <c:numCache>
                <c:formatCode>General</c:formatCode>
                <c:ptCount val="1"/>
                <c:pt idx="0">
                  <c:v>336</c:v>
                </c:pt>
              </c:numCache>
            </c:numRef>
          </c:val>
        </c:ser>
        <c:ser>
          <c:idx val="0"/>
          <c:order val="3"/>
          <c:tx>
            <c:strRef>
              <c:f>Graf5!$L$7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Graf5!$M$3</c:f>
              <c:numCache>
                <c:formatCode>General</c:formatCode>
                <c:ptCount val="1"/>
                <c:pt idx="0">
                  <c:v>2011</c:v>
                </c:pt>
              </c:numCache>
            </c:numRef>
          </c:cat>
          <c:val>
            <c:numRef>
              <c:f>Graf5!$M$7</c:f>
              <c:numCache>
                <c:formatCode>General</c:formatCode>
                <c:ptCount val="1"/>
                <c:pt idx="0">
                  <c:v>66</c:v>
                </c:pt>
              </c:numCache>
            </c:numRef>
          </c:val>
        </c:ser>
        <c:ser>
          <c:idx val="4"/>
          <c:order val="4"/>
          <c:tx>
            <c:strRef>
              <c:f>Graf5!$L$8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Graf5!$M$3</c:f>
              <c:numCache>
                <c:formatCode>General</c:formatCode>
                <c:ptCount val="1"/>
                <c:pt idx="0">
                  <c:v>2011</c:v>
                </c:pt>
              </c:numCache>
            </c:numRef>
          </c:cat>
          <c:val>
            <c:numRef>
              <c:f>Graf5!$M$8</c:f>
              <c:numCache>
                <c:formatCode>General</c:formatCode>
                <c:ptCount val="1"/>
                <c:pt idx="0">
                  <c:v>3</c:v>
                </c:pt>
              </c:numCache>
            </c:numRef>
          </c:val>
        </c:ser>
        <c:dLbls>
          <c:showLegendKey val="0"/>
          <c:showVal val="0"/>
          <c:showCatName val="0"/>
          <c:showSerName val="0"/>
          <c:showPercent val="0"/>
          <c:showBubbleSize val="0"/>
        </c:dLbls>
        <c:gapWidth val="100"/>
        <c:axId val="133871488"/>
        <c:axId val="133869952"/>
      </c:barChart>
      <c:valAx>
        <c:axId val="133869952"/>
        <c:scaling>
          <c:orientation val="minMax"/>
        </c:scaling>
        <c:delete val="0"/>
        <c:axPos val="l"/>
        <c:majorGridlines/>
        <c:numFmt formatCode="General" sourceLinked="1"/>
        <c:majorTickMark val="out"/>
        <c:minorTickMark val="none"/>
        <c:tickLblPos val="nextTo"/>
        <c:crossAx val="133871488"/>
        <c:crosses val="autoZero"/>
        <c:crossBetween val="between"/>
      </c:valAx>
      <c:catAx>
        <c:axId val="133871488"/>
        <c:scaling>
          <c:orientation val="minMax"/>
        </c:scaling>
        <c:delete val="0"/>
        <c:axPos val="b"/>
        <c:numFmt formatCode="General" sourceLinked="1"/>
        <c:majorTickMark val="out"/>
        <c:minorTickMark val="none"/>
        <c:tickLblPos val="nextTo"/>
        <c:crossAx val="133869952"/>
        <c:crosses val="autoZero"/>
        <c:auto val="1"/>
        <c:lblAlgn val="ctr"/>
        <c:lblOffset val="100"/>
        <c:noMultiLvlLbl val="0"/>
      </c:catAx>
    </c:plotArea>
    <c:legend>
      <c:legendPos val="r"/>
      <c:layout>
        <c:manualLayout>
          <c:xMode val="edge"/>
          <c:yMode val="edge"/>
          <c:x val="0.77005104166666671"/>
          <c:y val="0.54004909834031944"/>
          <c:w val="0.19939322916666666"/>
          <c:h val="0.3738006465337636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a:t>
            </a:r>
            <a:r>
              <a:rPr lang="cs-CZ" sz="1300" baseline="0"/>
              <a:t> </a:t>
            </a:r>
            <a:r>
              <a:rPr lang="cs-CZ" sz="1300"/>
              <a:t>v letech 2011 až 2011 </a:t>
            </a:r>
          </a:p>
          <a:p>
            <a:pPr>
              <a:defRPr/>
            </a:pPr>
            <a:r>
              <a:rPr lang="cs-CZ" sz="1300"/>
              <a:t>- územně členěná statutární města</a:t>
            </a:r>
          </a:p>
          <a:p>
            <a:pPr>
              <a:defRPr/>
            </a:pPr>
            <a:endParaRPr lang="cs-CZ" sz="1300"/>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Graf5!$V$4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Graf5!$W$3</c:f>
              <c:numCache>
                <c:formatCode>General</c:formatCode>
                <c:ptCount val="1"/>
                <c:pt idx="0">
                  <c:v>2011</c:v>
                </c:pt>
              </c:numCache>
            </c:numRef>
          </c:cat>
          <c:val>
            <c:numRef>
              <c:f>Graf5!$W$4</c:f>
              <c:numCache>
                <c:formatCode>General</c:formatCode>
                <c:ptCount val="1"/>
                <c:pt idx="0">
                  <c:v>0</c:v>
                </c:pt>
              </c:numCache>
            </c:numRef>
          </c:val>
        </c:ser>
        <c:ser>
          <c:idx val="2"/>
          <c:order val="1"/>
          <c:tx>
            <c:strRef>
              <c:f>Graf5!$V$5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Graf5!$W$3</c:f>
              <c:numCache>
                <c:formatCode>General</c:formatCode>
                <c:ptCount val="1"/>
                <c:pt idx="0">
                  <c:v>2011</c:v>
                </c:pt>
              </c:numCache>
            </c:numRef>
          </c:cat>
          <c:val>
            <c:numRef>
              <c:f>Graf5!$W$5</c:f>
              <c:numCache>
                <c:formatCode>General</c:formatCode>
                <c:ptCount val="1"/>
                <c:pt idx="0">
                  <c:v>24</c:v>
                </c:pt>
              </c:numCache>
            </c:numRef>
          </c:val>
        </c:ser>
        <c:ser>
          <c:idx val="1"/>
          <c:order val="2"/>
          <c:tx>
            <c:strRef>
              <c:f>Graf5!$V$6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Graf5!$W$3</c:f>
              <c:numCache>
                <c:formatCode>General</c:formatCode>
                <c:ptCount val="1"/>
                <c:pt idx="0">
                  <c:v>2011</c:v>
                </c:pt>
              </c:numCache>
            </c:numRef>
          </c:cat>
          <c:val>
            <c:numRef>
              <c:f>Graf5!$W$6</c:f>
              <c:numCache>
                <c:formatCode>General</c:formatCode>
                <c:ptCount val="1"/>
                <c:pt idx="0">
                  <c:v>49</c:v>
                </c:pt>
              </c:numCache>
            </c:numRef>
          </c:val>
        </c:ser>
        <c:ser>
          <c:idx val="0"/>
          <c:order val="3"/>
          <c:tx>
            <c:strRef>
              <c:f>Graf5!$V$7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Graf5!$W$3</c:f>
              <c:numCache>
                <c:formatCode>General</c:formatCode>
                <c:ptCount val="1"/>
                <c:pt idx="0">
                  <c:v>2011</c:v>
                </c:pt>
              </c:numCache>
            </c:numRef>
          </c:cat>
          <c:val>
            <c:numRef>
              <c:f>Graf5!$W$7</c:f>
              <c:numCache>
                <c:formatCode>General</c:formatCode>
                <c:ptCount val="1"/>
                <c:pt idx="0">
                  <c:v>12</c:v>
                </c:pt>
              </c:numCache>
            </c:numRef>
          </c:val>
        </c:ser>
        <c:ser>
          <c:idx val="4"/>
          <c:order val="4"/>
          <c:tx>
            <c:strRef>
              <c:f>Graf5!$V$8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Graf5!$W$3</c:f>
              <c:numCache>
                <c:formatCode>General</c:formatCode>
                <c:ptCount val="1"/>
                <c:pt idx="0">
                  <c:v>2011</c:v>
                </c:pt>
              </c:numCache>
            </c:numRef>
          </c:cat>
          <c:val>
            <c:numRef>
              <c:f>Graf5!$W$8</c:f>
              <c:numCache>
                <c:formatCode>General</c:formatCode>
                <c:ptCount val="1"/>
                <c:pt idx="0">
                  <c:v>2</c:v>
                </c:pt>
              </c:numCache>
            </c:numRef>
          </c:val>
        </c:ser>
        <c:dLbls>
          <c:showLegendKey val="0"/>
          <c:showVal val="0"/>
          <c:showCatName val="0"/>
          <c:showSerName val="0"/>
          <c:showPercent val="0"/>
          <c:showBubbleSize val="0"/>
        </c:dLbls>
        <c:gapWidth val="100"/>
        <c:axId val="133686016"/>
        <c:axId val="133659648"/>
      </c:barChart>
      <c:valAx>
        <c:axId val="133659648"/>
        <c:scaling>
          <c:orientation val="minMax"/>
        </c:scaling>
        <c:delete val="0"/>
        <c:axPos val="l"/>
        <c:majorGridlines/>
        <c:numFmt formatCode="General" sourceLinked="1"/>
        <c:majorTickMark val="out"/>
        <c:minorTickMark val="none"/>
        <c:tickLblPos val="nextTo"/>
        <c:crossAx val="133686016"/>
        <c:crosses val="autoZero"/>
        <c:crossBetween val="between"/>
      </c:valAx>
      <c:catAx>
        <c:axId val="133686016"/>
        <c:scaling>
          <c:orientation val="minMax"/>
        </c:scaling>
        <c:delete val="0"/>
        <c:axPos val="b"/>
        <c:numFmt formatCode="General" sourceLinked="1"/>
        <c:majorTickMark val="out"/>
        <c:minorTickMark val="none"/>
        <c:tickLblPos val="nextTo"/>
        <c:crossAx val="133659648"/>
        <c:crosses val="autoZero"/>
        <c:auto val="1"/>
        <c:lblAlgn val="ctr"/>
        <c:lblOffset val="100"/>
        <c:noMultiLvlLbl val="0"/>
      </c:catAx>
    </c:plotArea>
    <c:legend>
      <c:legendPos val="r"/>
      <c:layout>
        <c:manualLayout>
          <c:xMode val="edge"/>
          <c:yMode val="edge"/>
          <c:x val="0.76784618055555554"/>
          <c:y val="0.54004909834031944"/>
          <c:w val="0.20159809027777778"/>
          <c:h val="0.3704407239548458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a:t>
            </a:r>
            <a:r>
              <a:rPr lang="cs-CZ" sz="1300" baseline="0"/>
              <a:t> </a:t>
            </a:r>
            <a:r>
              <a:rPr lang="cs-CZ" sz="1300"/>
              <a:t>v letech 2011 až 2011 </a:t>
            </a:r>
          </a:p>
          <a:p>
            <a:pPr>
              <a:defRPr/>
            </a:pPr>
            <a:r>
              <a:rPr lang="cs-CZ" sz="1300"/>
              <a:t>- krajské úřady</a:t>
            </a:r>
          </a:p>
          <a:p>
            <a:pPr>
              <a:defRPr/>
            </a:pPr>
            <a:endParaRPr lang="cs-CZ" sz="1300"/>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Graf5!$AF$4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Graf5!$AG$3</c:f>
              <c:numCache>
                <c:formatCode>General</c:formatCode>
                <c:ptCount val="1"/>
                <c:pt idx="0">
                  <c:v>2011</c:v>
                </c:pt>
              </c:numCache>
            </c:numRef>
          </c:cat>
          <c:val>
            <c:numRef>
              <c:f>Graf5!$AG$4</c:f>
              <c:numCache>
                <c:formatCode>General</c:formatCode>
                <c:ptCount val="1"/>
                <c:pt idx="0">
                  <c:v>0</c:v>
                </c:pt>
              </c:numCache>
            </c:numRef>
          </c:val>
        </c:ser>
        <c:ser>
          <c:idx val="2"/>
          <c:order val="1"/>
          <c:tx>
            <c:strRef>
              <c:f>Graf5!$AF$5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Graf5!$AG$3</c:f>
              <c:numCache>
                <c:formatCode>General</c:formatCode>
                <c:ptCount val="1"/>
                <c:pt idx="0">
                  <c:v>2011</c:v>
                </c:pt>
              </c:numCache>
            </c:numRef>
          </c:cat>
          <c:val>
            <c:numRef>
              <c:f>Graf5!$AG$5</c:f>
              <c:numCache>
                <c:formatCode>General</c:formatCode>
                <c:ptCount val="1"/>
                <c:pt idx="0">
                  <c:v>4</c:v>
                </c:pt>
              </c:numCache>
            </c:numRef>
          </c:val>
        </c:ser>
        <c:ser>
          <c:idx val="1"/>
          <c:order val="2"/>
          <c:tx>
            <c:strRef>
              <c:f>Graf5!$AF$6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Graf5!$AG$3</c:f>
              <c:numCache>
                <c:formatCode>General</c:formatCode>
                <c:ptCount val="1"/>
                <c:pt idx="0">
                  <c:v>2011</c:v>
                </c:pt>
              </c:numCache>
            </c:numRef>
          </c:cat>
          <c:val>
            <c:numRef>
              <c:f>Graf5!$AG$6</c:f>
              <c:numCache>
                <c:formatCode>General</c:formatCode>
                <c:ptCount val="1"/>
                <c:pt idx="0">
                  <c:v>18</c:v>
                </c:pt>
              </c:numCache>
            </c:numRef>
          </c:val>
        </c:ser>
        <c:ser>
          <c:idx val="0"/>
          <c:order val="3"/>
          <c:tx>
            <c:strRef>
              <c:f>Graf5!$AF$7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Graf5!$AG$3</c:f>
              <c:numCache>
                <c:formatCode>General</c:formatCode>
                <c:ptCount val="1"/>
                <c:pt idx="0">
                  <c:v>2011</c:v>
                </c:pt>
              </c:numCache>
            </c:numRef>
          </c:cat>
          <c:val>
            <c:numRef>
              <c:f>Graf5!$AG$7</c:f>
              <c:numCache>
                <c:formatCode>General</c:formatCode>
                <c:ptCount val="1"/>
                <c:pt idx="0">
                  <c:v>55</c:v>
                </c:pt>
              </c:numCache>
            </c:numRef>
          </c:val>
        </c:ser>
        <c:ser>
          <c:idx val="4"/>
          <c:order val="4"/>
          <c:tx>
            <c:strRef>
              <c:f>Graf5!$AF$8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Graf5!$AG$3</c:f>
              <c:numCache>
                <c:formatCode>General</c:formatCode>
                <c:ptCount val="1"/>
                <c:pt idx="0">
                  <c:v>2011</c:v>
                </c:pt>
              </c:numCache>
            </c:numRef>
          </c:cat>
          <c:val>
            <c:numRef>
              <c:f>Graf5!$AG$8</c:f>
              <c:numCache>
                <c:formatCode>General</c:formatCode>
                <c:ptCount val="1"/>
                <c:pt idx="0">
                  <c:v>16</c:v>
                </c:pt>
              </c:numCache>
            </c:numRef>
          </c:val>
        </c:ser>
        <c:dLbls>
          <c:showLegendKey val="0"/>
          <c:showVal val="0"/>
          <c:showCatName val="0"/>
          <c:showSerName val="0"/>
          <c:showPercent val="0"/>
          <c:showBubbleSize val="0"/>
        </c:dLbls>
        <c:gapWidth val="100"/>
        <c:axId val="133758336"/>
        <c:axId val="133756800"/>
      </c:barChart>
      <c:valAx>
        <c:axId val="133756800"/>
        <c:scaling>
          <c:orientation val="minMax"/>
        </c:scaling>
        <c:delete val="0"/>
        <c:axPos val="l"/>
        <c:majorGridlines/>
        <c:numFmt formatCode="General" sourceLinked="1"/>
        <c:majorTickMark val="out"/>
        <c:minorTickMark val="none"/>
        <c:tickLblPos val="nextTo"/>
        <c:crossAx val="133758336"/>
        <c:crosses val="autoZero"/>
        <c:crossBetween val="between"/>
      </c:valAx>
      <c:catAx>
        <c:axId val="133758336"/>
        <c:scaling>
          <c:orientation val="minMax"/>
        </c:scaling>
        <c:delete val="0"/>
        <c:axPos val="b"/>
        <c:numFmt formatCode="General" sourceLinked="1"/>
        <c:majorTickMark val="out"/>
        <c:minorTickMark val="none"/>
        <c:tickLblPos val="nextTo"/>
        <c:crossAx val="133756800"/>
        <c:crosses val="autoZero"/>
        <c:auto val="1"/>
        <c:lblAlgn val="ctr"/>
        <c:lblOffset val="100"/>
        <c:noMultiLvlLbl val="0"/>
      </c:catAx>
    </c:plotArea>
    <c:legend>
      <c:legendPos val="r"/>
      <c:layout>
        <c:manualLayout>
          <c:xMode val="edge"/>
          <c:yMode val="edge"/>
          <c:x val="0.76784618055555554"/>
          <c:y val="0.54004909834031944"/>
          <c:w val="0.20159809027777778"/>
          <c:h val="0.363720878797010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 ČR</a:t>
            </a:r>
          </a:p>
        </c:rich>
      </c:tx>
      <c:layout>
        <c:manualLayout>
          <c:xMode val="edge"/>
          <c:yMode val="edge"/>
          <c:x val="0.11761061420720469"/>
          <c:y val="2.6435353851261743E-2"/>
        </c:manualLayout>
      </c:layout>
      <c:overlay val="0"/>
    </c:title>
    <c:autoTitleDeleted val="0"/>
    <c:plotArea>
      <c:layout>
        <c:manualLayout>
          <c:layoutTarget val="inner"/>
          <c:xMode val="edge"/>
          <c:yMode val="edge"/>
          <c:x val="7.6679832496666045E-2"/>
          <c:y val="0.22606991290267819"/>
          <c:w val="0.68601568007882563"/>
          <c:h val="0.67481881928938592"/>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670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787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c:f>
              <c:numCache>
                <c:formatCode>General</c:formatCode>
                <c:ptCount val="1"/>
                <c:pt idx="0">
                  <c:v>2011</c:v>
                </c:pt>
              </c:numCache>
            </c:numRef>
          </c:cat>
          <c:val>
            <c:numRef>
              <c:f>Graf6!$D$4</c:f>
              <c:numCache>
                <c:formatCode>0</c:formatCode>
                <c:ptCount val="1"/>
                <c:pt idx="0">
                  <c:v>110</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6805E-3"/>
                  <c:y val="1.3266998341625261E-2"/>
                </c:manualLayout>
              </c:layout>
              <c:showLegendKey val="0"/>
              <c:showVal val="1"/>
              <c:showCatName val="0"/>
              <c:showSerName val="0"/>
              <c:showPercent val="0"/>
              <c:showBubbleSize val="0"/>
            </c:dLbl>
            <c:dLbl>
              <c:idx val="1"/>
              <c:layout>
                <c:manualLayout>
                  <c:x val="1.0721140047668469E-2"/>
                  <c:y val="1.3266998341625221E-2"/>
                </c:manualLayout>
              </c:layout>
              <c:showLegendKey val="0"/>
              <c:showVal val="1"/>
              <c:showCatName val="0"/>
              <c:showSerName val="0"/>
              <c:showPercent val="0"/>
              <c:showBubbleSize val="0"/>
            </c:dLbl>
            <c:dLbl>
              <c:idx val="2"/>
              <c:layout>
                <c:manualLayout>
                  <c:x val="8.6081006293741609E-3"/>
                  <c:y val="9.950248756218966E-3"/>
                </c:manualLayout>
              </c:layout>
              <c:showLegendKey val="0"/>
              <c:showVal val="1"/>
              <c:showCatName val="0"/>
              <c:showSerName val="0"/>
              <c:showPercent val="0"/>
              <c:showBubbleSize val="0"/>
            </c:dLbl>
            <c:dLbl>
              <c:idx val="3"/>
              <c:layout>
                <c:manualLayout>
                  <c:x val="1.506400665060499E-2"/>
                  <c:y val="9.9502487562189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c:f>
              <c:numCache>
                <c:formatCode>General</c:formatCode>
                <c:ptCount val="1"/>
                <c:pt idx="0">
                  <c:v>2011</c:v>
                </c:pt>
              </c:numCache>
            </c:numRef>
          </c:cat>
          <c:val>
            <c:numRef>
              <c:f>Graf6!$D$5</c:f>
              <c:numCache>
                <c:formatCode>0</c:formatCode>
                <c:ptCount val="1"/>
                <c:pt idx="0">
                  <c:v>228</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7853E-2"/>
                  <c:y val="6.6334991708126524E-3"/>
                </c:manualLayout>
              </c:layout>
              <c:showLegendKey val="0"/>
              <c:showVal val="1"/>
              <c:showCatName val="0"/>
              <c:showSerName val="0"/>
              <c:showPercent val="0"/>
              <c:showBubbleSize val="0"/>
            </c:dLbl>
            <c:dLbl>
              <c:idx val="1"/>
              <c:layout>
                <c:manualLayout>
                  <c:x val="2.1520251573435398E-3"/>
                  <c:y val="6.6334991708126524E-3"/>
                </c:manualLayout>
              </c:layout>
              <c:showLegendKey val="0"/>
              <c:showVal val="1"/>
              <c:showCatName val="0"/>
              <c:showSerName val="0"/>
              <c:showPercent val="0"/>
              <c:showBubbleSize val="0"/>
            </c:dLbl>
            <c:dLbl>
              <c:idx val="2"/>
              <c:layout>
                <c:manualLayout>
                  <c:x val="6.4457389732434107E-3"/>
                  <c:y val="3.2796646687820973E-3"/>
                </c:manualLayout>
              </c:layout>
              <c:showLegendKey val="0"/>
              <c:showVal val="1"/>
              <c:showCatName val="0"/>
              <c:showSerName val="0"/>
              <c:showPercent val="0"/>
              <c:showBubbleSize val="0"/>
            </c:dLbl>
            <c:dLbl>
              <c:idx val="3"/>
              <c:layout>
                <c:manualLayout>
                  <c:x val="6.456075472030573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c:f>
              <c:numCache>
                <c:formatCode>General</c:formatCode>
                <c:ptCount val="1"/>
                <c:pt idx="0">
                  <c:v>2011</c:v>
                </c:pt>
              </c:numCache>
            </c:numRef>
          </c:cat>
          <c:val>
            <c:numRef>
              <c:f>Graf6!$D$6</c:f>
              <c:numCache>
                <c:formatCode>0</c:formatCode>
                <c:ptCount val="1"/>
                <c:pt idx="0">
                  <c:v>68</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c:f>
              <c:numCache>
                <c:formatCode>General</c:formatCode>
                <c:ptCount val="1"/>
                <c:pt idx="0">
                  <c:v>2011</c:v>
                </c:pt>
              </c:numCache>
            </c:numRef>
          </c:cat>
          <c:val>
            <c:numRef>
              <c:f>Graf6!$D$7</c:f>
              <c:numCache>
                <c:formatCode>0</c:formatCode>
                <c:ptCount val="1"/>
                <c:pt idx="0">
                  <c:v>211</c:v>
                </c:pt>
              </c:numCache>
            </c:numRef>
          </c:val>
        </c:ser>
        <c:dLbls>
          <c:showLegendKey val="0"/>
          <c:showVal val="0"/>
          <c:showCatName val="0"/>
          <c:showSerName val="0"/>
          <c:showPercent val="0"/>
          <c:showBubbleSize val="0"/>
        </c:dLbls>
        <c:gapWidth val="100"/>
        <c:axId val="58222080"/>
        <c:axId val="58220544"/>
      </c:barChart>
      <c:valAx>
        <c:axId val="58220544"/>
        <c:scaling>
          <c:orientation val="minMax"/>
        </c:scaling>
        <c:delete val="0"/>
        <c:axPos val="l"/>
        <c:majorGridlines/>
        <c:numFmt formatCode="0" sourceLinked="1"/>
        <c:majorTickMark val="out"/>
        <c:minorTickMark val="none"/>
        <c:tickLblPos val="nextTo"/>
        <c:crossAx val="58222080"/>
        <c:crosses val="autoZero"/>
        <c:crossBetween val="between"/>
      </c:valAx>
      <c:catAx>
        <c:axId val="58222080"/>
        <c:scaling>
          <c:orientation val="minMax"/>
        </c:scaling>
        <c:delete val="0"/>
        <c:axPos val="b"/>
        <c:numFmt formatCode="General" sourceLinked="1"/>
        <c:majorTickMark val="out"/>
        <c:minorTickMark val="none"/>
        <c:tickLblPos val="nextTo"/>
        <c:crossAx val="58220544"/>
        <c:crosses val="autoZero"/>
        <c:auto val="1"/>
        <c:lblAlgn val="ctr"/>
        <c:lblOffset val="100"/>
        <c:noMultiLvlLbl val="0"/>
      </c:catAx>
    </c:plotArea>
    <c:legend>
      <c:legendPos val="r"/>
      <c:layout>
        <c:manualLayout>
          <c:xMode val="edge"/>
          <c:yMode val="edge"/>
          <c:x val="0.7832802453091422"/>
          <c:y val="0.41732936368028895"/>
          <c:w val="0.18616398224947237"/>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 obce III. typu</a:t>
            </a:r>
          </a:p>
        </c:rich>
      </c:tx>
      <c:layout>
        <c:manualLayout>
          <c:xMode val="edge"/>
          <c:yMode val="edge"/>
          <c:x val="0.11761061420720469"/>
          <c:y val="2.6435353851261743E-2"/>
        </c:manualLayout>
      </c:layout>
      <c:overlay val="0"/>
    </c:title>
    <c:autoTitleDeleted val="0"/>
    <c:plotArea>
      <c:layout>
        <c:manualLayout>
          <c:layoutTarget val="inner"/>
          <c:xMode val="edge"/>
          <c:yMode val="edge"/>
          <c:x val="7.6679832496666045E-2"/>
          <c:y val="0.22606991290267819"/>
          <c:w val="0.68601568007882563"/>
          <c:h val="0.67481881928938592"/>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670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787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c:f>
              <c:numCache>
                <c:formatCode>General</c:formatCode>
                <c:ptCount val="1"/>
                <c:pt idx="0">
                  <c:v>2011</c:v>
                </c:pt>
              </c:numCache>
            </c:numRef>
          </c:cat>
          <c:val>
            <c:numRef>
              <c:f>Graf6!$M$4</c:f>
              <c:numCache>
                <c:formatCode>0</c:formatCode>
                <c:ptCount val="1"/>
                <c:pt idx="0">
                  <c:v>92</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6805E-3"/>
                  <c:y val="1.3266998341625261E-2"/>
                </c:manualLayout>
              </c:layout>
              <c:showLegendKey val="0"/>
              <c:showVal val="1"/>
              <c:showCatName val="0"/>
              <c:showSerName val="0"/>
              <c:showPercent val="0"/>
              <c:showBubbleSize val="0"/>
            </c:dLbl>
            <c:dLbl>
              <c:idx val="1"/>
              <c:layout>
                <c:manualLayout>
                  <c:x val="1.0721140047668469E-2"/>
                  <c:y val="1.3266998341625221E-2"/>
                </c:manualLayout>
              </c:layout>
              <c:showLegendKey val="0"/>
              <c:showVal val="1"/>
              <c:showCatName val="0"/>
              <c:showSerName val="0"/>
              <c:showPercent val="0"/>
              <c:showBubbleSize val="0"/>
            </c:dLbl>
            <c:dLbl>
              <c:idx val="2"/>
              <c:layout>
                <c:manualLayout>
                  <c:x val="8.6081006293741609E-3"/>
                  <c:y val="9.950248756218966E-3"/>
                </c:manualLayout>
              </c:layout>
              <c:showLegendKey val="0"/>
              <c:showVal val="1"/>
              <c:showCatName val="0"/>
              <c:showSerName val="0"/>
              <c:showPercent val="0"/>
              <c:showBubbleSize val="0"/>
            </c:dLbl>
            <c:dLbl>
              <c:idx val="3"/>
              <c:layout>
                <c:manualLayout>
                  <c:x val="1.506400665060499E-2"/>
                  <c:y val="9.9502487562189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c:f>
              <c:numCache>
                <c:formatCode>General</c:formatCode>
                <c:ptCount val="1"/>
                <c:pt idx="0">
                  <c:v>2011</c:v>
                </c:pt>
              </c:numCache>
            </c:numRef>
          </c:cat>
          <c:val>
            <c:numRef>
              <c:f>Graf6!$M$5</c:f>
              <c:numCache>
                <c:formatCode>0</c:formatCode>
                <c:ptCount val="1"/>
                <c:pt idx="0">
                  <c:v>195</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7853E-2"/>
                  <c:y val="6.6334991708126524E-3"/>
                </c:manualLayout>
              </c:layout>
              <c:showLegendKey val="0"/>
              <c:showVal val="1"/>
              <c:showCatName val="0"/>
              <c:showSerName val="0"/>
              <c:showPercent val="0"/>
              <c:showBubbleSize val="0"/>
            </c:dLbl>
            <c:dLbl>
              <c:idx val="1"/>
              <c:layout>
                <c:manualLayout>
                  <c:x val="2.1520251573435398E-3"/>
                  <c:y val="6.6334991708126524E-3"/>
                </c:manualLayout>
              </c:layout>
              <c:showLegendKey val="0"/>
              <c:showVal val="1"/>
              <c:showCatName val="0"/>
              <c:showSerName val="0"/>
              <c:showPercent val="0"/>
              <c:showBubbleSize val="0"/>
            </c:dLbl>
            <c:dLbl>
              <c:idx val="2"/>
              <c:layout>
                <c:manualLayout>
                  <c:x val="6.4457389732434107E-3"/>
                  <c:y val="3.2796646687820973E-3"/>
                </c:manualLayout>
              </c:layout>
              <c:showLegendKey val="0"/>
              <c:showVal val="1"/>
              <c:showCatName val="0"/>
              <c:showSerName val="0"/>
              <c:showPercent val="0"/>
              <c:showBubbleSize val="0"/>
            </c:dLbl>
            <c:dLbl>
              <c:idx val="3"/>
              <c:layout>
                <c:manualLayout>
                  <c:x val="6.456075472030573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c:f>
              <c:numCache>
                <c:formatCode>General</c:formatCode>
                <c:ptCount val="1"/>
                <c:pt idx="0">
                  <c:v>2011</c:v>
                </c:pt>
              </c:numCache>
            </c:numRef>
          </c:cat>
          <c:val>
            <c:numRef>
              <c:f>Graf6!$M$6</c:f>
              <c:numCache>
                <c:formatCode>0</c:formatCode>
                <c:ptCount val="1"/>
                <c:pt idx="0">
                  <c:v>51</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c:f>
              <c:numCache>
                <c:formatCode>General</c:formatCode>
                <c:ptCount val="1"/>
                <c:pt idx="0">
                  <c:v>2011</c:v>
                </c:pt>
              </c:numCache>
            </c:numRef>
          </c:cat>
          <c:val>
            <c:numRef>
              <c:f>Graf6!$M$7</c:f>
              <c:numCache>
                <c:formatCode>0</c:formatCode>
                <c:ptCount val="1"/>
                <c:pt idx="0">
                  <c:v>184</c:v>
                </c:pt>
              </c:numCache>
            </c:numRef>
          </c:val>
        </c:ser>
        <c:dLbls>
          <c:showLegendKey val="0"/>
          <c:showVal val="0"/>
          <c:showCatName val="0"/>
          <c:showSerName val="0"/>
          <c:showPercent val="0"/>
          <c:showBubbleSize val="0"/>
        </c:dLbls>
        <c:gapWidth val="100"/>
        <c:axId val="58276864"/>
        <c:axId val="58275328"/>
      </c:barChart>
      <c:valAx>
        <c:axId val="58275328"/>
        <c:scaling>
          <c:orientation val="minMax"/>
        </c:scaling>
        <c:delete val="0"/>
        <c:axPos val="l"/>
        <c:majorGridlines/>
        <c:numFmt formatCode="0" sourceLinked="1"/>
        <c:majorTickMark val="out"/>
        <c:minorTickMark val="none"/>
        <c:tickLblPos val="nextTo"/>
        <c:crossAx val="58276864"/>
        <c:crosses val="autoZero"/>
        <c:crossBetween val="between"/>
      </c:valAx>
      <c:catAx>
        <c:axId val="58276864"/>
        <c:scaling>
          <c:orientation val="minMax"/>
        </c:scaling>
        <c:delete val="0"/>
        <c:axPos val="b"/>
        <c:numFmt formatCode="General" sourceLinked="1"/>
        <c:majorTickMark val="out"/>
        <c:minorTickMark val="none"/>
        <c:tickLblPos val="nextTo"/>
        <c:crossAx val="58275328"/>
        <c:crosses val="autoZero"/>
        <c:auto val="1"/>
        <c:lblAlgn val="ctr"/>
        <c:lblOffset val="100"/>
        <c:noMultiLvlLbl val="0"/>
      </c:catAx>
    </c:plotArea>
    <c:legend>
      <c:legendPos val="r"/>
      <c:layout>
        <c:manualLayout>
          <c:xMode val="edge"/>
          <c:yMode val="edge"/>
          <c:x val="0.7832802453091422"/>
          <c:y val="0.42727961243650509"/>
          <c:w val="0.18632649597097342"/>
          <c:h val="0.41265196328071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územně členěná statutární města</a:t>
            </a:r>
          </a:p>
        </c:rich>
      </c:tx>
      <c:layout>
        <c:manualLayout>
          <c:xMode val="edge"/>
          <c:yMode val="edge"/>
          <c:x val="0.11761061420720469"/>
          <c:y val="2.6435353851261743E-2"/>
        </c:manualLayout>
      </c:layout>
      <c:overlay val="0"/>
    </c:title>
    <c:autoTitleDeleted val="0"/>
    <c:plotArea>
      <c:layout>
        <c:manualLayout>
          <c:layoutTarget val="inner"/>
          <c:xMode val="edge"/>
          <c:yMode val="edge"/>
          <c:x val="7.6679832496666045E-2"/>
          <c:y val="0.22606991290267819"/>
          <c:w val="0.68601568007882563"/>
          <c:h val="0.67481881928938592"/>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670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787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c:f>
              <c:numCache>
                <c:formatCode>General</c:formatCode>
                <c:ptCount val="1"/>
                <c:pt idx="0">
                  <c:v>2011</c:v>
                </c:pt>
              </c:numCache>
            </c:numRef>
          </c:cat>
          <c:val>
            <c:numRef>
              <c:f>Graf6!$V$4</c:f>
              <c:numCache>
                <c:formatCode>0</c:formatCode>
                <c:ptCount val="1"/>
                <c:pt idx="0">
                  <c:v>17</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6805E-3"/>
                  <c:y val="1.3266998341625261E-2"/>
                </c:manualLayout>
              </c:layout>
              <c:showLegendKey val="0"/>
              <c:showVal val="1"/>
              <c:showCatName val="0"/>
              <c:showSerName val="0"/>
              <c:showPercent val="0"/>
              <c:showBubbleSize val="0"/>
            </c:dLbl>
            <c:dLbl>
              <c:idx val="1"/>
              <c:layout>
                <c:manualLayout>
                  <c:x val="1.0721140047668469E-2"/>
                  <c:y val="1.3266998341625221E-2"/>
                </c:manualLayout>
              </c:layout>
              <c:showLegendKey val="0"/>
              <c:showVal val="1"/>
              <c:showCatName val="0"/>
              <c:showSerName val="0"/>
              <c:showPercent val="0"/>
              <c:showBubbleSize val="0"/>
            </c:dLbl>
            <c:dLbl>
              <c:idx val="2"/>
              <c:layout>
                <c:manualLayout>
                  <c:x val="8.6081006293741609E-3"/>
                  <c:y val="9.950248756218966E-3"/>
                </c:manualLayout>
              </c:layout>
              <c:showLegendKey val="0"/>
              <c:showVal val="1"/>
              <c:showCatName val="0"/>
              <c:showSerName val="0"/>
              <c:showPercent val="0"/>
              <c:showBubbleSize val="0"/>
            </c:dLbl>
            <c:dLbl>
              <c:idx val="3"/>
              <c:layout>
                <c:manualLayout>
                  <c:x val="1.506400665060499E-2"/>
                  <c:y val="9.9502487562189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c:f>
              <c:numCache>
                <c:formatCode>General</c:formatCode>
                <c:ptCount val="1"/>
                <c:pt idx="0">
                  <c:v>2011</c:v>
                </c:pt>
              </c:numCache>
            </c:numRef>
          </c:cat>
          <c:val>
            <c:numRef>
              <c:f>Graf6!$V$5</c:f>
              <c:numCache>
                <c:formatCode>0</c:formatCode>
                <c:ptCount val="1"/>
                <c:pt idx="0">
                  <c:v>19</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7853E-2"/>
                  <c:y val="6.6334991708126524E-3"/>
                </c:manualLayout>
              </c:layout>
              <c:showLegendKey val="0"/>
              <c:showVal val="1"/>
              <c:showCatName val="0"/>
              <c:showSerName val="0"/>
              <c:showPercent val="0"/>
              <c:showBubbleSize val="0"/>
            </c:dLbl>
            <c:dLbl>
              <c:idx val="1"/>
              <c:layout>
                <c:manualLayout>
                  <c:x val="2.1520251573435398E-3"/>
                  <c:y val="6.6334991708126524E-3"/>
                </c:manualLayout>
              </c:layout>
              <c:showLegendKey val="0"/>
              <c:showVal val="1"/>
              <c:showCatName val="0"/>
              <c:showSerName val="0"/>
              <c:showPercent val="0"/>
              <c:showBubbleSize val="0"/>
            </c:dLbl>
            <c:dLbl>
              <c:idx val="2"/>
              <c:layout>
                <c:manualLayout>
                  <c:x val="6.4457389732434107E-3"/>
                  <c:y val="3.2796646687820973E-3"/>
                </c:manualLayout>
              </c:layout>
              <c:showLegendKey val="0"/>
              <c:showVal val="1"/>
              <c:showCatName val="0"/>
              <c:showSerName val="0"/>
              <c:showPercent val="0"/>
              <c:showBubbleSize val="0"/>
            </c:dLbl>
            <c:dLbl>
              <c:idx val="3"/>
              <c:layout>
                <c:manualLayout>
                  <c:x val="6.456075472030573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c:f>
              <c:numCache>
                <c:formatCode>General</c:formatCode>
                <c:ptCount val="1"/>
                <c:pt idx="0">
                  <c:v>2011</c:v>
                </c:pt>
              </c:numCache>
            </c:numRef>
          </c:cat>
          <c:val>
            <c:numRef>
              <c:f>Graf6!$V$6</c:f>
              <c:numCache>
                <c:formatCode>0</c:formatCode>
                <c:ptCount val="1"/>
                <c:pt idx="0">
                  <c:v>12</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c:f>
              <c:numCache>
                <c:formatCode>General</c:formatCode>
                <c:ptCount val="1"/>
                <c:pt idx="0">
                  <c:v>2011</c:v>
                </c:pt>
              </c:numCache>
            </c:numRef>
          </c:cat>
          <c:val>
            <c:numRef>
              <c:f>Graf6!$V$7</c:f>
              <c:numCache>
                <c:formatCode>0</c:formatCode>
                <c:ptCount val="1"/>
                <c:pt idx="0">
                  <c:v>17</c:v>
                </c:pt>
              </c:numCache>
            </c:numRef>
          </c:val>
        </c:ser>
        <c:dLbls>
          <c:showLegendKey val="0"/>
          <c:showVal val="0"/>
          <c:showCatName val="0"/>
          <c:showSerName val="0"/>
          <c:showPercent val="0"/>
          <c:showBubbleSize val="0"/>
        </c:dLbls>
        <c:gapWidth val="100"/>
        <c:axId val="133915392"/>
        <c:axId val="133893120"/>
      </c:barChart>
      <c:valAx>
        <c:axId val="133893120"/>
        <c:scaling>
          <c:orientation val="minMax"/>
        </c:scaling>
        <c:delete val="0"/>
        <c:axPos val="l"/>
        <c:majorGridlines/>
        <c:numFmt formatCode="0" sourceLinked="1"/>
        <c:majorTickMark val="out"/>
        <c:minorTickMark val="none"/>
        <c:tickLblPos val="nextTo"/>
        <c:crossAx val="133915392"/>
        <c:crosses val="autoZero"/>
        <c:crossBetween val="between"/>
      </c:valAx>
      <c:catAx>
        <c:axId val="133915392"/>
        <c:scaling>
          <c:orientation val="minMax"/>
        </c:scaling>
        <c:delete val="0"/>
        <c:axPos val="b"/>
        <c:numFmt formatCode="General" sourceLinked="1"/>
        <c:majorTickMark val="out"/>
        <c:minorTickMark val="none"/>
        <c:tickLblPos val="nextTo"/>
        <c:crossAx val="133893120"/>
        <c:crosses val="autoZero"/>
        <c:auto val="1"/>
        <c:lblAlgn val="ctr"/>
        <c:lblOffset val="100"/>
        <c:noMultiLvlLbl val="0"/>
      </c:catAx>
    </c:plotArea>
    <c:legend>
      <c:legendPos val="r"/>
      <c:layout>
        <c:manualLayout>
          <c:xMode val="edge"/>
          <c:yMode val="edge"/>
          <c:x val="0.7832802453091422"/>
          <c:y val="0.42727961243650509"/>
          <c:w val="0.18632649597097342"/>
          <c:h val="0.41265196328071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a:t>
            </a:r>
            <a:r>
              <a:rPr lang="cs-CZ" sz="1300" baseline="0"/>
              <a:t>dle p</a:t>
            </a:r>
            <a:r>
              <a:rPr lang="cs-CZ" sz="1300"/>
              <a:t>ersonální obsazenosti stavebních úřadů obcí III.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Graf1AC!$AF$4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Graf1AC!$AG$4:$AJ$4</c:f>
              <c:numCache>
                <c:formatCode>0</c:formatCode>
                <c:ptCount val="4"/>
                <c:pt idx="0">
                  <c:v>257</c:v>
                </c:pt>
                <c:pt idx="1">
                  <c:v>1044</c:v>
                </c:pt>
                <c:pt idx="2" formatCode="General">
                  <c:v>2174</c:v>
                </c:pt>
                <c:pt idx="3" formatCode="General">
                  <c:v>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 krajské úřady</a:t>
            </a:r>
          </a:p>
        </c:rich>
      </c:tx>
      <c:layout>
        <c:manualLayout>
          <c:xMode val="edge"/>
          <c:yMode val="edge"/>
          <c:x val="0.11761061420720469"/>
          <c:y val="2.6435353851261743E-2"/>
        </c:manualLayout>
      </c:layout>
      <c:overlay val="0"/>
    </c:title>
    <c:autoTitleDeleted val="0"/>
    <c:plotArea>
      <c:layout>
        <c:manualLayout>
          <c:layoutTarget val="inner"/>
          <c:xMode val="edge"/>
          <c:yMode val="edge"/>
          <c:x val="7.6679832496666045E-2"/>
          <c:y val="0.22606991290267819"/>
          <c:w val="0.68601568007882563"/>
          <c:h val="0.67481881928938592"/>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6701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787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c:f>
              <c:numCache>
                <c:formatCode>General</c:formatCode>
                <c:ptCount val="1"/>
                <c:pt idx="0">
                  <c:v>2011</c:v>
                </c:pt>
              </c:numCache>
            </c:numRef>
          </c:cat>
          <c:val>
            <c:numRef>
              <c:f>Graf6!$AE$4</c:f>
              <c:numCache>
                <c:formatCode>0</c:formatCode>
                <c:ptCount val="1"/>
                <c:pt idx="0">
                  <c:v>1</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6805E-3"/>
                  <c:y val="1.3266998341625261E-2"/>
                </c:manualLayout>
              </c:layout>
              <c:showLegendKey val="0"/>
              <c:showVal val="1"/>
              <c:showCatName val="0"/>
              <c:showSerName val="0"/>
              <c:showPercent val="0"/>
              <c:showBubbleSize val="0"/>
            </c:dLbl>
            <c:dLbl>
              <c:idx val="1"/>
              <c:layout>
                <c:manualLayout>
                  <c:x val="1.0721140047668469E-2"/>
                  <c:y val="1.3266998341625221E-2"/>
                </c:manualLayout>
              </c:layout>
              <c:showLegendKey val="0"/>
              <c:showVal val="1"/>
              <c:showCatName val="0"/>
              <c:showSerName val="0"/>
              <c:showPercent val="0"/>
              <c:showBubbleSize val="0"/>
            </c:dLbl>
            <c:dLbl>
              <c:idx val="2"/>
              <c:layout>
                <c:manualLayout>
                  <c:x val="8.6081006293741609E-3"/>
                  <c:y val="9.950248756218966E-3"/>
                </c:manualLayout>
              </c:layout>
              <c:showLegendKey val="0"/>
              <c:showVal val="1"/>
              <c:showCatName val="0"/>
              <c:showSerName val="0"/>
              <c:showPercent val="0"/>
              <c:showBubbleSize val="0"/>
            </c:dLbl>
            <c:dLbl>
              <c:idx val="3"/>
              <c:layout>
                <c:manualLayout>
                  <c:x val="1.506400665060499E-2"/>
                  <c:y val="9.9502487562189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c:f>
              <c:numCache>
                <c:formatCode>General</c:formatCode>
                <c:ptCount val="1"/>
                <c:pt idx="0">
                  <c:v>2011</c:v>
                </c:pt>
              </c:numCache>
            </c:numRef>
          </c:cat>
          <c:val>
            <c:numRef>
              <c:f>Graf6!$AE$5</c:f>
              <c:numCache>
                <c:formatCode>0</c:formatCode>
                <c:ptCount val="1"/>
                <c:pt idx="0">
                  <c:v>14</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7853E-2"/>
                  <c:y val="6.6334991708126524E-3"/>
                </c:manualLayout>
              </c:layout>
              <c:showLegendKey val="0"/>
              <c:showVal val="1"/>
              <c:showCatName val="0"/>
              <c:showSerName val="0"/>
              <c:showPercent val="0"/>
              <c:showBubbleSize val="0"/>
            </c:dLbl>
            <c:dLbl>
              <c:idx val="1"/>
              <c:layout>
                <c:manualLayout>
                  <c:x val="2.1520251573435398E-3"/>
                  <c:y val="6.6334991708126524E-3"/>
                </c:manualLayout>
              </c:layout>
              <c:showLegendKey val="0"/>
              <c:showVal val="1"/>
              <c:showCatName val="0"/>
              <c:showSerName val="0"/>
              <c:showPercent val="0"/>
              <c:showBubbleSize val="0"/>
            </c:dLbl>
            <c:dLbl>
              <c:idx val="2"/>
              <c:layout>
                <c:manualLayout>
                  <c:x val="6.4457389732434107E-3"/>
                  <c:y val="3.2796646687820973E-3"/>
                </c:manualLayout>
              </c:layout>
              <c:showLegendKey val="0"/>
              <c:showVal val="1"/>
              <c:showCatName val="0"/>
              <c:showSerName val="0"/>
              <c:showPercent val="0"/>
              <c:showBubbleSize val="0"/>
            </c:dLbl>
            <c:dLbl>
              <c:idx val="3"/>
              <c:layout>
                <c:manualLayout>
                  <c:x val="6.456075472030573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c:f>
              <c:numCache>
                <c:formatCode>General</c:formatCode>
                <c:ptCount val="1"/>
                <c:pt idx="0">
                  <c:v>2011</c:v>
                </c:pt>
              </c:numCache>
            </c:numRef>
          </c:cat>
          <c:val>
            <c:numRef>
              <c:f>Graf6!$AE$6</c:f>
              <c:numCache>
                <c:formatCode>0</c:formatCode>
                <c:ptCount val="1"/>
                <c:pt idx="0">
                  <c:v>5</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c:f>
              <c:numCache>
                <c:formatCode>General</c:formatCode>
                <c:ptCount val="1"/>
                <c:pt idx="0">
                  <c:v>2011</c:v>
                </c:pt>
              </c:numCache>
            </c:numRef>
          </c:cat>
          <c:val>
            <c:numRef>
              <c:f>Graf6!$AE$7</c:f>
              <c:numCache>
                <c:formatCode>0</c:formatCode>
                <c:ptCount val="1"/>
                <c:pt idx="0">
                  <c:v>10</c:v>
                </c:pt>
              </c:numCache>
            </c:numRef>
          </c:val>
        </c:ser>
        <c:dLbls>
          <c:showLegendKey val="0"/>
          <c:showVal val="0"/>
          <c:showCatName val="0"/>
          <c:showSerName val="0"/>
          <c:showPercent val="0"/>
          <c:showBubbleSize val="0"/>
        </c:dLbls>
        <c:gapWidth val="100"/>
        <c:axId val="135469312"/>
        <c:axId val="135467776"/>
      </c:barChart>
      <c:valAx>
        <c:axId val="135467776"/>
        <c:scaling>
          <c:orientation val="minMax"/>
        </c:scaling>
        <c:delete val="0"/>
        <c:axPos val="l"/>
        <c:majorGridlines/>
        <c:numFmt formatCode="0" sourceLinked="1"/>
        <c:majorTickMark val="out"/>
        <c:minorTickMark val="none"/>
        <c:tickLblPos val="nextTo"/>
        <c:crossAx val="135469312"/>
        <c:crosses val="autoZero"/>
        <c:crossBetween val="between"/>
      </c:valAx>
      <c:catAx>
        <c:axId val="135469312"/>
        <c:scaling>
          <c:orientation val="minMax"/>
        </c:scaling>
        <c:delete val="0"/>
        <c:axPos val="b"/>
        <c:numFmt formatCode="General" sourceLinked="1"/>
        <c:majorTickMark val="out"/>
        <c:minorTickMark val="none"/>
        <c:tickLblPos val="nextTo"/>
        <c:crossAx val="135467776"/>
        <c:crosses val="autoZero"/>
        <c:auto val="1"/>
        <c:lblAlgn val="ctr"/>
        <c:lblOffset val="100"/>
        <c:noMultiLvlLbl val="0"/>
      </c:catAx>
    </c:plotArea>
    <c:legend>
      <c:legendPos val="r"/>
      <c:layout>
        <c:manualLayout>
          <c:xMode val="edge"/>
          <c:yMode val="edge"/>
          <c:x val="0.7832802453091422"/>
          <c:y val="0.43059636202191137"/>
          <c:w val="0.18632649597097342"/>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specializovaný program pro SÚ - ČR</a:t>
            </a:r>
          </a:p>
          <a:p>
            <a:pPr>
              <a:defRPr/>
            </a:pPr>
            <a:endParaRPr lang="cs-CZ" sz="1300"/>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Graf6!$D$40</c:f>
              <c:numCache>
                <c:formatCode>0</c:formatCode>
                <c:ptCount val="1"/>
                <c:pt idx="0">
                  <c:v>46.02510460251046</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Graf6!$D$41</c:f>
              <c:numCache>
                <c:formatCode>0</c:formatCode>
                <c:ptCount val="1"/>
                <c:pt idx="0">
                  <c:v>53.97489539748954</c:v>
                </c:pt>
              </c:numCache>
            </c:numRef>
          </c:val>
        </c:ser>
        <c:dLbls>
          <c:showLegendKey val="0"/>
          <c:showVal val="0"/>
          <c:showCatName val="0"/>
          <c:showSerName val="0"/>
          <c:showPercent val="0"/>
          <c:showBubbleSize val="0"/>
        </c:dLbls>
        <c:gapWidth val="100"/>
        <c:overlap val="100"/>
        <c:axId val="135513600"/>
        <c:axId val="135512064"/>
      </c:barChart>
      <c:valAx>
        <c:axId val="135512064"/>
        <c:scaling>
          <c:orientation val="minMax"/>
        </c:scaling>
        <c:delete val="0"/>
        <c:axPos val="l"/>
        <c:majorGridlines/>
        <c:numFmt formatCode="0%" sourceLinked="1"/>
        <c:majorTickMark val="out"/>
        <c:minorTickMark val="none"/>
        <c:tickLblPos val="nextTo"/>
        <c:crossAx val="135513600"/>
        <c:crosses val="autoZero"/>
        <c:crossBetween val="between"/>
      </c:valAx>
      <c:catAx>
        <c:axId val="135513600"/>
        <c:scaling>
          <c:orientation val="minMax"/>
        </c:scaling>
        <c:delete val="0"/>
        <c:axPos val="b"/>
        <c:numFmt formatCode="General" sourceLinked="1"/>
        <c:majorTickMark val="out"/>
        <c:minorTickMark val="none"/>
        <c:tickLblPos val="nextTo"/>
        <c:crossAx val="135512064"/>
        <c:crosses val="autoZero"/>
        <c:auto val="1"/>
        <c:lblAlgn val="ctr"/>
        <c:lblOffset val="100"/>
        <c:noMultiLvlLbl val="0"/>
      </c:catAx>
    </c:plotArea>
    <c:legend>
      <c:legendPos val="r"/>
      <c:layout>
        <c:manualLayout>
          <c:xMode val="edge"/>
          <c:yMode val="edge"/>
          <c:x val="0.77896525070288891"/>
          <c:y val="0.67271913113028659"/>
          <c:w val="8.6744346420644242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specializovaný program pro SÚ - obce III. typu </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Graf6!$D$34</c:f>
              <c:numCache>
                <c:formatCode>0</c:formatCode>
                <c:ptCount val="1"/>
                <c:pt idx="0">
                  <c:v>45.320197044334975</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Graf6!$D$35</c:f>
              <c:numCache>
                <c:formatCode>0</c:formatCode>
                <c:ptCount val="1"/>
                <c:pt idx="0">
                  <c:v>54.679802955665025</c:v>
                </c:pt>
              </c:numCache>
            </c:numRef>
          </c:val>
        </c:ser>
        <c:dLbls>
          <c:showLegendKey val="0"/>
          <c:showVal val="0"/>
          <c:showCatName val="0"/>
          <c:showSerName val="0"/>
          <c:showPercent val="0"/>
          <c:showBubbleSize val="0"/>
        </c:dLbls>
        <c:gapWidth val="100"/>
        <c:overlap val="100"/>
        <c:axId val="135574656"/>
        <c:axId val="135564672"/>
      </c:barChart>
      <c:valAx>
        <c:axId val="135564672"/>
        <c:scaling>
          <c:orientation val="minMax"/>
        </c:scaling>
        <c:delete val="0"/>
        <c:axPos val="l"/>
        <c:majorGridlines/>
        <c:numFmt formatCode="0%" sourceLinked="1"/>
        <c:majorTickMark val="out"/>
        <c:minorTickMark val="none"/>
        <c:tickLblPos val="nextTo"/>
        <c:crossAx val="135574656"/>
        <c:crosses val="autoZero"/>
        <c:crossBetween val="between"/>
      </c:valAx>
      <c:catAx>
        <c:axId val="135574656"/>
        <c:scaling>
          <c:orientation val="minMax"/>
        </c:scaling>
        <c:delete val="0"/>
        <c:axPos val="b"/>
        <c:numFmt formatCode="General" sourceLinked="1"/>
        <c:majorTickMark val="out"/>
        <c:minorTickMark val="none"/>
        <c:tickLblPos val="nextTo"/>
        <c:crossAx val="135564672"/>
        <c:crosses val="autoZero"/>
        <c:auto val="1"/>
        <c:lblAlgn val="ctr"/>
        <c:lblOffset val="100"/>
        <c:noMultiLvlLbl val="0"/>
      </c:catAx>
    </c:plotArea>
    <c:legend>
      <c:legendPos val="r"/>
      <c:layout>
        <c:manualLayout>
          <c:xMode val="edge"/>
          <c:yMode val="edge"/>
          <c:x val="0.7832802453091422"/>
          <c:y val="0.67271913113028659"/>
          <c:w val="0.11315988414069585"/>
          <c:h val="0.1101417569831229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specializovaný program pro SÚ - ÚČSM</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Graf6!$D$36</c:f>
              <c:numCache>
                <c:formatCode>0</c:formatCode>
                <c:ptCount val="1"/>
                <c:pt idx="0">
                  <c:v>77.272727272727266</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Graf6!$D$37</c:f>
              <c:numCache>
                <c:formatCode>0</c:formatCode>
                <c:ptCount val="1"/>
                <c:pt idx="0">
                  <c:v>22.727272727272734</c:v>
                </c:pt>
              </c:numCache>
            </c:numRef>
          </c:val>
        </c:ser>
        <c:dLbls>
          <c:showLegendKey val="0"/>
          <c:showVal val="0"/>
          <c:showCatName val="0"/>
          <c:showSerName val="0"/>
          <c:showPercent val="0"/>
          <c:showBubbleSize val="0"/>
        </c:dLbls>
        <c:gapWidth val="100"/>
        <c:overlap val="100"/>
        <c:axId val="135607808"/>
        <c:axId val="135606272"/>
      </c:barChart>
      <c:valAx>
        <c:axId val="135606272"/>
        <c:scaling>
          <c:orientation val="minMax"/>
        </c:scaling>
        <c:delete val="0"/>
        <c:axPos val="l"/>
        <c:majorGridlines/>
        <c:numFmt formatCode="0%" sourceLinked="1"/>
        <c:majorTickMark val="out"/>
        <c:minorTickMark val="none"/>
        <c:tickLblPos val="nextTo"/>
        <c:crossAx val="135607808"/>
        <c:crosses val="autoZero"/>
        <c:crossBetween val="between"/>
      </c:valAx>
      <c:catAx>
        <c:axId val="135607808"/>
        <c:scaling>
          <c:orientation val="minMax"/>
        </c:scaling>
        <c:delete val="0"/>
        <c:axPos val="b"/>
        <c:numFmt formatCode="General" sourceLinked="1"/>
        <c:majorTickMark val="out"/>
        <c:minorTickMark val="none"/>
        <c:tickLblPos val="nextTo"/>
        <c:crossAx val="135606272"/>
        <c:crosses val="autoZero"/>
        <c:auto val="1"/>
        <c:lblAlgn val="ctr"/>
        <c:lblOffset val="100"/>
        <c:noMultiLvlLbl val="0"/>
      </c:catAx>
    </c:plotArea>
    <c:legend>
      <c:legendPos val="r"/>
      <c:layout>
        <c:manualLayout>
          <c:xMode val="edge"/>
          <c:yMode val="edge"/>
          <c:x val="0.7832802453091422"/>
          <c:y val="0.67271913113028659"/>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specializovaný program pro SÚ - krajské úřady</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Graf6!$D$38</c:f>
              <c:numCache>
                <c:formatCode>0</c:formatCode>
                <c:ptCount val="1"/>
                <c:pt idx="0">
                  <c:v>7.1428571428571423</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c:f>
              <c:numCache>
                <c:formatCode>General</c:formatCode>
                <c:ptCount val="1"/>
                <c:pt idx="0">
                  <c:v>2011</c:v>
                </c:pt>
              </c:numCache>
            </c:numRef>
          </c:cat>
          <c:val>
            <c:numRef>
              <c:f>Graf6!$D$39</c:f>
              <c:numCache>
                <c:formatCode>0</c:formatCode>
                <c:ptCount val="1"/>
                <c:pt idx="0">
                  <c:v>92.857142857142861</c:v>
                </c:pt>
              </c:numCache>
            </c:numRef>
          </c:val>
        </c:ser>
        <c:dLbls>
          <c:showLegendKey val="0"/>
          <c:showVal val="0"/>
          <c:showCatName val="0"/>
          <c:showSerName val="0"/>
          <c:showPercent val="0"/>
          <c:showBubbleSize val="0"/>
        </c:dLbls>
        <c:gapWidth val="100"/>
        <c:overlap val="100"/>
        <c:axId val="135652480"/>
        <c:axId val="135642496"/>
      </c:barChart>
      <c:valAx>
        <c:axId val="135642496"/>
        <c:scaling>
          <c:orientation val="minMax"/>
        </c:scaling>
        <c:delete val="0"/>
        <c:axPos val="l"/>
        <c:majorGridlines/>
        <c:numFmt formatCode="0%" sourceLinked="1"/>
        <c:majorTickMark val="out"/>
        <c:minorTickMark val="none"/>
        <c:tickLblPos val="nextTo"/>
        <c:crossAx val="135652480"/>
        <c:crosses val="autoZero"/>
        <c:crossBetween val="between"/>
      </c:valAx>
      <c:catAx>
        <c:axId val="135652480"/>
        <c:scaling>
          <c:orientation val="minMax"/>
        </c:scaling>
        <c:delete val="0"/>
        <c:axPos val="b"/>
        <c:numFmt formatCode="General" sourceLinked="1"/>
        <c:majorTickMark val="out"/>
        <c:minorTickMark val="none"/>
        <c:tickLblPos val="nextTo"/>
        <c:crossAx val="135642496"/>
        <c:crosses val="autoZero"/>
        <c:auto val="1"/>
        <c:lblAlgn val="ctr"/>
        <c:lblOffset val="100"/>
        <c:noMultiLvlLbl val="0"/>
      </c:catAx>
    </c:plotArea>
    <c:legend>
      <c:legendPos val="r"/>
      <c:layout>
        <c:manualLayout>
          <c:xMode val="edge"/>
          <c:yMode val="edge"/>
          <c:x val="0.7832802453091422"/>
          <c:y val="0.67271913113028659"/>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právní předpisy v digitální formě - ČR</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Graf6!$M$40</c:f>
              <c:numCache>
                <c:formatCode>0</c:formatCode>
                <c:ptCount val="1"/>
                <c:pt idx="0">
                  <c:v>95.39748953974896</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Graf6!$M$41</c:f>
              <c:numCache>
                <c:formatCode>0</c:formatCode>
                <c:ptCount val="1"/>
                <c:pt idx="0">
                  <c:v>4.6025104602510396</c:v>
                </c:pt>
              </c:numCache>
            </c:numRef>
          </c:val>
        </c:ser>
        <c:dLbls>
          <c:showLegendKey val="0"/>
          <c:showVal val="0"/>
          <c:showCatName val="0"/>
          <c:showSerName val="0"/>
          <c:showPercent val="0"/>
          <c:showBubbleSize val="0"/>
        </c:dLbls>
        <c:gapWidth val="100"/>
        <c:overlap val="100"/>
        <c:axId val="136282880"/>
        <c:axId val="136272896"/>
      </c:barChart>
      <c:valAx>
        <c:axId val="136272896"/>
        <c:scaling>
          <c:orientation val="minMax"/>
        </c:scaling>
        <c:delete val="0"/>
        <c:axPos val="l"/>
        <c:majorGridlines/>
        <c:numFmt formatCode="0%" sourceLinked="1"/>
        <c:majorTickMark val="out"/>
        <c:minorTickMark val="none"/>
        <c:tickLblPos val="nextTo"/>
        <c:crossAx val="136282880"/>
        <c:crosses val="autoZero"/>
        <c:crossBetween val="between"/>
      </c:valAx>
      <c:catAx>
        <c:axId val="136282880"/>
        <c:scaling>
          <c:orientation val="minMax"/>
        </c:scaling>
        <c:delete val="0"/>
        <c:axPos val="b"/>
        <c:numFmt formatCode="General" sourceLinked="1"/>
        <c:majorTickMark val="out"/>
        <c:minorTickMark val="none"/>
        <c:tickLblPos val="nextTo"/>
        <c:crossAx val="136272896"/>
        <c:crosses val="autoZero"/>
        <c:auto val="1"/>
        <c:lblAlgn val="ctr"/>
        <c:lblOffset val="100"/>
        <c:noMultiLvlLbl val="0"/>
      </c:catAx>
    </c:plotArea>
    <c:legend>
      <c:legendPos val="r"/>
      <c:layout>
        <c:manualLayout>
          <c:xMode val="edge"/>
          <c:yMode val="edge"/>
          <c:x val="0.7832802453091422"/>
          <c:y val="0.67271913113028659"/>
          <c:w val="9.0732614733837882E-2"/>
          <c:h val="0.15309920699142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technické normy v digitální formě - ČR</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Graf6!$V$40</c:f>
              <c:numCache>
                <c:formatCode>0</c:formatCode>
                <c:ptCount val="1"/>
                <c:pt idx="0">
                  <c:v>28.451882845188287</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Graf6!$V$41</c:f>
              <c:numCache>
                <c:formatCode>0</c:formatCode>
                <c:ptCount val="1"/>
                <c:pt idx="0">
                  <c:v>71.548117154811706</c:v>
                </c:pt>
              </c:numCache>
            </c:numRef>
          </c:val>
        </c:ser>
        <c:dLbls>
          <c:showLegendKey val="0"/>
          <c:showVal val="0"/>
          <c:showCatName val="0"/>
          <c:showSerName val="0"/>
          <c:showPercent val="0"/>
          <c:showBubbleSize val="0"/>
        </c:dLbls>
        <c:gapWidth val="100"/>
        <c:overlap val="100"/>
        <c:axId val="1589632"/>
        <c:axId val="1575552"/>
      </c:barChart>
      <c:valAx>
        <c:axId val="1575552"/>
        <c:scaling>
          <c:orientation val="minMax"/>
        </c:scaling>
        <c:delete val="0"/>
        <c:axPos val="l"/>
        <c:majorGridlines/>
        <c:numFmt formatCode="0%" sourceLinked="1"/>
        <c:majorTickMark val="out"/>
        <c:minorTickMark val="none"/>
        <c:tickLblPos val="nextTo"/>
        <c:crossAx val="1589632"/>
        <c:crosses val="autoZero"/>
        <c:crossBetween val="between"/>
      </c:valAx>
      <c:catAx>
        <c:axId val="1589632"/>
        <c:scaling>
          <c:orientation val="minMax"/>
        </c:scaling>
        <c:delete val="0"/>
        <c:axPos val="b"/>
        <c:numFmt formatCode="General" sourceLinked="1"/>
        <c:majorTickMark val="out"/>
        <c:minorTickMark val="none"/>
        <c:tickLblPos val="nextTo"/>
        <c:crossAx val="1575552"/>
        <c:crosses val="autoZero"/>
        <c:auto val="1"/>
        <c:lblAlgn val="ctr"/>
        <c:lblOffset val="100"/>
        <c:noMultiLvlLbl val="0"/>
      </c:catAx>
    </c:plotArea>
    <c:legend>
      <c:legendPos val="r"/>
      <c:layout>
        <c:manualLayout>
          <c:xMode val="edge"/>
          <c:yMode val="edge"/>
          <c:x val="0.7832802453091422"/>
          <c:y val="0.67271913113028659"/>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bezplatný přístup k údajům v KN - ČR</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Graf6!$AE$40</c:f>
              <c:numCache>
                <c:formatCode>0</c:formatCode>
                <c:ptCount val="1"/>
                <c:pt idx="0">
                  <c:v>88.28451882845188</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Graf6!$AE$41</c:f>
              <c:numCache>
                <c:formatCode>0</c:formatCode>
                <c:ptCount val="1"/>
                <c:pt idx="0">
                  <c:v>11.71548117154812</c:v>
                </c:pt>
              </c:numCache>
            </c:numRef>
          </c:val>
        </c:ser>
        <c:dLbls>
          <c:showLegendKey val="0"/>
          <c:showVal val="0"/>
          <c:showCatName val="0"/>
          <c:showSerName val="0"/>
          <c:showPercent val="0"/>
          <c:showBubbleSize val="0"/>
        </c:dLbls>
        <c:gapWidth val="100"/>
        <c:overlap val="100"/>
        <c:axId val="1638400"/>
        <c:axId val="1620224"/>
      </c:barChart>
      <c:valAx>
        <c:axId val="1620224"/>
        <c:scaling>
          <c:orientation val="minMax"/>
        </c:scaling>
        <c:delete val="0"/>
        <c:axPos val="l"/>
        <c:majorGridlines/>
        <c:numFmt formatCode="0%" sourceLinked="1"/>
        <c:majorTickMark val="out"/>
        <c:minorTickMark val="none"/>
        <c:tickLblPos val="nextTo"/>
        <c:crossAx val="1638400"/>
        <c:crosses val="autoZero"/>
        <c:crossBetween val="between"/>
      </c:valAx>
      <c:catAx>
        <c:axId val="1638400"/>
        <c:scaling>
          <c:orientation val="minMax"/>
        </c:scaling>
        <c:delete val="0"/>
        <c:axPos val="b"/>
        <c:numFmt formatCode="General" sourceLinked="1"/>
        <c:majorTickMark val="out"/>
        <c:minorTickMark val="none"/>
        <c:tickLblPos val="nextTo"/>
        <c:crossAx val="1620224"/>
        <c:crosses val="autoZero"/>
        <c:auto val="1"/>
        <c:lblAlgn val="ctr"/>
        <c:lblOffset val="100"/>
        <c:noMultiLvlLbl val="0"/>
      </c:catAx>
    </c:plotArea>
    <c:legend>
      <c:legendPos val="r"/>
      <c:layout>
        <c:manualLayout>
          <c:xMode val="edge"/>
          <c:yMode val="edge"/>
          <c:x val="0.7832802453091422"/>
          <c:y val="0.67271913113028659"/>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právní předpisy v digitální formě - obce III. typu </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Graf6!$M$34</c:f>
              <c:numCache>
                <c:formatCode>0</c:formatCode>
                <c:ptCount val="1"/>
                <c:pt idx="0">
                  <c:v>96.059113300492612</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Graf6!$M$35</c:f>
              <c:numCache>
                <c:formatCode>0</c:formatCode>
                <c:ptCount val="1"/>
                <c:pt idx="0">
                  <c:v>3.9408866995073879</c:v>
                </c:pt>
              </c:numCache>
            </c:numRef>
          </c:val>
        </c:ser>
        <c:dLbls>
          <c:showLegendKey val="0"/>
          <c:showVal val="0"/>
          <c:showCatName val="0"/>
          <c:showSerName val="0"/>
          <c:showPercent val="0"/>
          <c:showBubbleSize val="0"/>
        </c:dLbls>
        <c:gapWidth val="100"/>
        <c:overlap val="100"/>
        <c:axId val="1674624"/>
        <c:axId val="1673088"/>
      </c:barChart>
      <c:valAx>
        <c:axId val="1673088"/>
        <c:scaling>
          <c:orientation val="minMax"/>
        </c:scaling>
        <c:delete val="0"/>
        <c:axPos val="l"/>
        <c:majorGridlines/>
        <c:numFmt formatCode="0%" sourceLinked="1"/>
        <c:majorTickMark val="out"/>
        <c:minorTickMark val="none"/>
        <c:tickLblPos val="nextTo"/>
        <c:crossAx val="1674624"/>
        <c:crosses val="autoZero"/>
        <c:crossBetween val="between"/>
      </c:valAx>
      <c:catAx>
        <c:axId val="1674624"/>
        <c:scaling>
          <c:orientation val="minMax"/>
        </c:scaling>
        <c:delete val="0"/>
        <c:axPos val="b"/>
        <c:numFmt formatCode="General" sourceLinked="1"/>
        <c:majorTickMark val="out"/>
        <c:minorTickMark val="none"/>
        <c:tickLblPos val="nextTo"/>
        <c:crossAx val="1673088"/>
        <c:crosses val="autoZero"/>
        <c:auto val="1"/>
        <c:lblAlgn val="ctr"/>
        <c:lblOffset val="100"/>
        <c:noMultiLvlLbl val="0"/>
      </c:catAx>
    </c:plotArea>
    <c:legend>
      <c:legendPos val="r"/>
      <c:layout>
        <c:manualLayout>
          <c:xMode val="edge"/>
          <c:yMode val="edge"/>
          <c:x val="0.7832802453091422"/>
          <c:y val="0.67271913113028659"/>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technické normy v digitální formě - obce III. typu </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Graf6!$V$34</c:f>
              <c:numCache>
                <c:formatCode>0</c:formatCode>
                <c:ptCount val="1"/>
                <c:pt idx="0">
                  <c:v>25.123152709359609</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Graf6!$V$35</c:f>
              <c:numCache>
                <c:formatCode>0</c:formatCode>
                <c:ptCount val="1"/>
                <c:pt idx="0">
                  <c:v>74.876847290640399</c:v>
                </c:pt>
              </c:numCache>
            </c:numRef>
          </c:val>
        </c:ser>
        <c:dLbls>
          <c:showLegendKey val="0"/>
          <c:showVal val="0"/>
          <c:showCatName val="0"/>
          <c:showSerName val="0"/>
          <c:showPercent val="0"/>
          <c:showBubbleSize val="0"/>
        </c:dLbls>
        <c:gapWidth val="100"/>
        <c:overlap val="100"/>
        <c:axId val="136399872"/>
        <c:axId val="136398336"/>
      </c:barChart>
      <c:valAx>
        <c:axId val="136398336"/>
        <c:scaling>
          <c:orientation val="minMax"/>
        </c:scaling>
        <c:delete val="0"/>
        <c:axPos val="l"/>
        <c:majorGridlines/>
        <c:numFmt formatCode="0%" sourceLinked="1"/>
        <c:majorTickMark val="out"/>
        <c:minorTickMark val="none"/>
        <c:tickLblPos val="nextTo"/>
        <c:crossAx val="136399872"/>
        <c:crosses val="autoZero"/>
        <c:crossBetween val="between"/>
      </c:valAx>
      <c:catAx>
        <c:axId val="136399872"/>
        <c:scaling>
          <c:orientation val="minMax"/>
        </c:scaling>
        <c:delete val="0"/>
        <c:axPos val="b"/>
        <c:numFmt formatCode="General" sourceLinked="1"/>
        <c:majorTickMark val="out"/>
        <c:minorTickMark val="none"/>
        <c:tickLblPos val="nextTo"/>
        <c:crossAx val="136398336"/>
        <c:crosses val="autoZero"/>
        <c:auto val="1"/>
        <c:lblAlgn val="ctr"/>
        <c:lblOffset val="100"/>
        <c:noMultiLvlLbl val="0"/>
      </c:catAx>
    </c:plotArea>
    <c:legend>
      <c:legendPos val="r"/>
      <c:layout>
        <c:manualLayout>
          <c:xMode val="edge"/>
          <c:yMode val="edge"/>
          <c:x val="0.7832802453091422"/>
          <c:y val="0.67271913113028659"/>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územně členěných statutárních měst </a:t>
            </a:r>
            <a:br>
              <a:rPr lang="cs-CZ" sz="1300"/>
            </a:br>
            <a:r>
              <a:rPr lang="cs-CZ" sz="1300"/>
              <a:t>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Graf1AC!$AF$5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Graf1AC!$AG$5:$AJ$5</c:f>
              <c:numCache>
                <c:formatCode>General</c:formatCode>
                <c:ptCount val="4"/>
                <c:pt idx="0" formatCode="0">
                  <c:v>7</c:v>
                </c:pt>
                <c:pt idx="1">
                  <c:v>6</c:v>
                </c:pt>
                <c:pt idx="2">
                  <c:v>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bezplatný přístup k údajům v KN - obce III. typu </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Graf6!$AE$34</c:f>
              <c:numCache>
                <c:formatCode>0</c:formatCode>
                <c:ptCount val="1"/>
                <c:pt idx="0">
                  <c:v>90.64039408866995</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Graf6!$AE$35</c:f>
              <c:numCache>
                <c:formatCode>0</c:formatCode>
                <c:ptCount val="1"/>
                <c:pt idx="0">
                  <c:v>9.3596059113300498</c:v>
                </c:pt>
              </c:numCache>
            </c:numRef>
          </c:val>
        </c:ser>
        <c:dLbls>
          <c:showLegendKey val="0"/>
          <c:showVal val="0"/>
          <c:showCatName val="0"/>
          <c:showSerName val="0"/>
          <c:showPercent val="0"/>
          <c:showBubbleSize val="0"/>
        </c:dLbls>
        <c:gapWidth val="100"/>
        <c:overlap val="100"/>
        <c:axId val="136440448"/>
        <c:axId val="136438912"/>
      </c:barChart>
      <c:valAx>
        <c:axId val="136438912"/>
        <c:scaling>
          <c:orientation val="minMax"/>
        </c:scaling>
        <c:delete val="0"/>
        <c:axPos val="l"/>
        <c:majorGridlines/>
        <c:numFmt formatCode="0%" sourceLinked="1"/>
        <c:majorTickMark val="out"/>
        <c:minorTickMark val="none"/>
        <c:tickLblPos val="nextTo"/>
        <c:crossAx val="136440448"/>
        <c:crosses val="autoZero"/>
        <c:crossBetween val="between"/>
      </c:valAx>
      <c:catAx>
        <c:axId val="136440448"/>
        <c:scaling>
          <c:orientation val="minMax"/>
        </c:scaling>
        <c:delete val="0"/>
        <c:axPos val="b"/>
        <c:numFmt formatCode="General" sourceLinked="1"/>
        <c:majorTickMark val="out"/>
        <c:minorTickMark val="none"/>
        <c:tickLblPos val="nextTo"/>
        <c:crossAx val="136438912"/>
        <c:crosses val="autoZero"/>
        <c:auto val="1"/>
        <c:lblAlgn val="ctr"/>
        <c:lblOffset val="100"/>
        <c:noMultiLvlLbl val="0"/>
      </c:catAx>
    </c:plotArea>
    <c:legend>
      <c:legendPos val="r"/>
      <c:layout>
        <c:manualLayout>
          <c:xMode val="edge"/>
          <c:yMode val="edge"/>
          <c:x val="0.7832802453091422"/>
          <c:y val="0.67271913113028659"/>
          <c:w val="8.6603470508791205E-2"/>
          <c:h val="0.1228114727354195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právní předpisy v digitální formě - ÚČSM </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Graf6!$M$36</c:f>
              <c:numCache>
                <c:formatCode>0</c:formatCode>
                <c:ptCount val="1"/>
                <c:pt idx="0">
                  <c:v>86.36363636363636</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Graf6!$M$37</c:f>
              <c:numCache>
                <c:formatCode>0</c:formatCode>
                <c:ptCount val="1"/>
                <c:pt idx="0">
                  <c:v>13.63636363636364</c:v>
                </c:pt>
              </c:numCache>
            </c:numRef>
          </c:val>
        </c:ser>
        <c:dLbls>
          <c:showLegendKey val="0"/>
          <c:showVal val="0"/>
          <c:showCatName val="0"/>
          <c:showSerName val="0"/>
          <c:showPercent val="0"/>
          <c:showBubbleSize val="0"/>
        </c:dLbls>
        <c:gapWidth val="100"/>
        <c:overlap val="100"/>
        <c:axId val="140929280"/>
        <c:axId val="140927744"/>
      </c:barChart>
      <c:valAx>
        <c:axId val="140927744"/>
        <c:scaling>
          <c:orientation val="minMax"/>
        </c:scaling>
        <c:delete val="0"/>
        <c:axPos val="l"/>
        <c:majorGridlines/>
        <c:numFmt formatCode="0%" sourceLinked="1"/>
        <c:majorTickMark val="out"/>
        <c:minorTickMark val="none"/>
        <c:tickLblPos val="nextTo"/>
        <c:crossAx val="140929280"/>
        <c:crosses val="autoZero"/>
        <c:crossBetween val="between"/>
      </c:valAx>
      <c:catAx>
        <c:axId val="140929280"/>
        <c:scaling>
          <c:orientation val="minMax"/>
        </c:scaling>
        <c:delete val="0"/>
        <c:axPos val="b"/>
        <c:numFmt formatCode="General" sourceLinked="1"/>
        <c:majorTickMark val="out"/>
        <c:minorTickMark val="none"/>
        <c:tickLblPos val="nextTo"/>
        <c:crossAx val="140927744"/>
        <c:crosses val="autoZero"/>
        <c:auto val="1"/>
        <c:lblAlgn val="ctr"/>
        <c:lblOffset val="100"/>
        <c:noMultiLvlLbl val="0"/>
      </c:catAx>
    </c:plotArea>
    <c:legend>
      <c:legendPos val="r"/>
      <c:layout>
        <c:manualLayout>
          <c:xMode val="edge"/>
          <c:yMode val="edge"/>
          <c:x val="0.7832802453091422"/>
          <c:y val="0.67271913113028659"/>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technické normy v digitální formě - ÚČSM</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Graf6!$V$36</c:f>
              <c:numCache>
                <c:formatCode>0</c:formatCode>
                <c:ptCount val="1"/>
                <c:pt idx="0">
                  <c:v>54.54545454545454</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Graf6!$V$37</c:f>
              <c:numCache>
                <c:formatCode>0</c:formatCode>
                <c:ptCount val="1"/>
                <c:pt idx="0">
                  <c:v>45.45454545454546</c:v>
                </c:pt>
              </c:numCache>
            </c:numRef>
          </c:val>
        </c:ser>
        <c:dLbls>
          <c:showLegendKey val="0"/>
          <c:showVal val="0"/>
          <c:showCatName val="0"/>
          <c:showSerName val="0"/>
          <c:showPercent val="0"/>
          <c:showBubbleSize val="0"/>
        </c:dLbls>
        <c:gapWidth val="100"/>
        <c:overlap val="100"/>
        <c:axId val="140994432"/>
        <c:axId val="140992896"/>
      </c:barChart>
      <c:valAx>
        <c:axId val="140992896"/>
        <c:scaling>
          <c:orientation val="minMax"/>
        </c:scaling>
        <c:delete val="0"/>
        <c:axPos val="l"/>
        <c:majorGridlines/>
        <c:numFmt formatCode="0%" sourceLinked="1"/>
        <c:majorTickMark val="out"/>
        <c:minorTickMark val="none"/>
        <c:tickLblPos val="nextTo"/>
        <c:crossAx val="140994432"/>
        <c:crosses val="autoZero"/>
        <c:crossBetween val="between"/>
      </c:valAx>
      <c:catAx>
        <c:axId val="140994432"/>
        <c:scaling>
          <c:orientation val="minMax"/>
        </c:scaling>
        <c:delete val="0"/>
        <c:axPos val="b"/>
        <c:numFmt formatCode="General" sourceLinked="1"/>
        <c:majorTickMark val="out"/>
        <c:minorTickMark val="none"/>
        <c:tickLblPos val="nextTo"/>
        <c:crossAx val="140992896"/>
        <c:crosses val="autoZero"/>
        <c:auto val="1"/>
        <c:lblAlgn val="ctr"/>
        <c:lblOffset val="100"/>
        <c:noMultiLvlLbl val="0"/>
      </c:catAx>
    </c:plotArea>
    <c:legend>
      <c:legendPos val="r"/>
      <c:layout>
        <c:manualLayout>
          <c:xMode val="edge"/>
          <c:yMode val="edge"/>
          <c:x val="0.7832802453091422"/>
          <c:y val="0.67271913113028659"/>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bezplatný přístup k údajům v KN - ÚČSM</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Graf6!$AE$36</c:f>
              <c:numCache>
                <c:formatCode>0</c:formatCode>
                <c:ptCount val="1"/>
                <c:pt idx="0">
                  <c:v>77.272727272727266</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Graf6!$AE$37</c:f>
              <c:numCache>
                <c:formatCode>0</c:formatCode>
                <c:ptCount val="1"/>
                <c:pt idx="0">
                  <c:v>22.727272727272734</c:v>
                </c:pt>
              </c:numCache>
            </c:numRef>
          </c:val>
        </c:ser>
        <c:dLbls>
          <c:showLegendKey val="0"/>
          <c:showVal val="0"/>
          <c:showCatName val="0"/>
          <c:showSerName val="0"/>
          <c:showPercent val="0"/>
          <c:showBubbleSize val="0"/>
        </c:dLbls>
        <c:gapWidth val="100"/>
        <c:overlap val="100"/>
        <c:axId val="141166080"/>
        <c:axId val="141164544"/>
      </c:barChart>
      <c:valAx>
        <c:axId val="141164544"/>
        <c:scaling>
          <c:orientation val="minMax"/>
        </c:scaling>
        <c:delete val="0"/>
        <c:axPos val="l"/>
        <c:majorGridlines/>
        <c:numFmt formatCode="0%" sourceLinked="1"/>
        <c:majorTickMark val="out"/>
        <c:minorTickMark val="none"/>
        <c:tickLblPos val="nextTo"/>
        <c:crossAx val="141166080"/>
        <c:crosses val="autoZero"/>
        <c:crossBetween val="between"/>
      </c:valAx>
      <c:catAx>
        <c:axId val="141166080"/>
        <c:scaling>
          <c:orientation val="minMax"/>
        </c:scaling>
        <c:delete val="0"/>
        <c:axPos val="b"/>
        <c:numFmt formatCode="General" sourceLinked="1"/>
        <c:majorTickMark val="out"/>
        <c:minorTickMark val="none"/>
        <c:tickLblPos val="nextTo"/>
        <c:crossAx val="141164544"/>
        <c:crosses val="autoZero"/>
        <c:auto val="1"/>
        <c:lblAlgn val="ctr"/>
        <c:lblOffset val="100"/>
        <c:noMultiLvlLbl val="0"/>
      </c:catAx>
    </c:plotArea>
    <c:legend>
      <c:legendPos val="r"/>
      <c:layout>
        <c:manualLayout>
          <c:xMode val="edge"/>
          <c:yMode val="edge"/>
          <c:x val="0.7832802453091422"/>
          <c:y val="0.67271913113028659"/>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právní předpisy v digitální formě - krajské úřady</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Graf6!$M$38</c:f>
              <c:numCache>
                <c:formatCode>0</c:formatCode>
                <c:ptCount val="1"/>
                <c:pt idx="0">
                  <c:v>100</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c:f>
              <c:numCache>
                <c:formatCode>General</c:formatCode>
                <c:ptCount val="1"/>
                <c:pt idx="0">
                  <c:v>2011</c:v>
                </c:pt>
              </c:numCache>
            </c:numRef>
          </c:cat>
          <c:val>
            <c:numRef>
              <c:f>Graf6!$M$39</c:f>
              <c:numCache>
                <c:formatCode>0</c:formatCode>
                <c:ptCount val="1"/>
                <c:pt idx="0">
                  <c:v>0</c:v>
                </c:pt>
              </c:numCache>
            </c:numRef>
          </c:val>
        </c:ser>
        <c:dLbls>
          <c:showLegendKey val="0"/>
          <c:showVal val="0"/>
          <c:showCatName val="0"/>
          <c:showSerName val="0"/>
          <c:showPercent val="0"/>
          <c:showBubbleSize val="0"/>
        </c:dLbls>
        <c:gapWidth val="100"/>
        <c:overlap val="100"/>
        <c:axId val="141214848"/>
        <c:axId val="141184384"/>
      </c:barChart>
      <c:valAx>
        <c:axId val="141184384"/>
        <c:scaling>
          <c:orientation val="minMax"/>
        </c:scaling>
        <c:delete val="0"/>
        <c:axPos val="l"/>
        <c:majorGridlines/>
        <c:numFmt formatCode="0%" sourceLinked="1"/>
        <c:majorTickMark val="out"/>
        <c:minorTickMark val="none"/>
        <c:tickLblPos val="nextTo"/>
        <c:crossAx val="141214848"/>
        <c:crosses val="autoZero"/>
        <c:crossBetween val="between"/>
      </c:valAx>
      <c:catAx>
        <c:axId val="141214848"/>
        <c:scaling>
          <c:orientation val="minMax"/>
        </c:scaling>
        <c:delete val="0"/>
        <c:axPos val="b"/>
        <c:numFmt formatCode="General" sourceLinked="1"/>
        <c:majorTickMark val="out"/>
        <c:minorTickMark val="none"/>
        <c:tickLblPos val="nextTo"/>
        <c:crossAx val="141184384"/>
        <c:crosses val="autoZero"/>
        <c:auto val="1"/>
        <c:lblAlgn val="ctr"/>
        <c:lblOffset val="100"/>
        <c:noMultiLvlLbl val="0"/>
      </c:catAx>
    </c:plotArea>
    <c:legend>
      <c:legendPos val="r"/>
      <c:layout>
        <c:manualLayout>
          <c:xMode val="edge"/>
          <c:yMode val="edge"/>
          <c:x val="0.7832802453091422"/>
          <c:y val="0.67271913113028659"/>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technické normy v digitální formě - krajské úřady</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Graf6!$V$38</c:f>
              <c:numCache>
                <c:formatCode>0</c:formatCode>
                <c:ptCount val="1"/>
                <c:pt idx="0">
                  <c:v>35.714285714285715</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c:f>
              <c:numCache>
                <c:formatCode>General</c:formatCode>
                <c:ptCount val="1"/>
                <c:pt idx="0">
                  <c:v>2011</c:v>
                </c:pt>
              </c:numCache>
            </c:numRef>
          </c:cat>
          <c:val>
            <c:numRef>
              <c:f>Graf6!$V$39</c:f>
              <c:numCache>
                <c:formatCode>0</c:formatCode>
                <c:ptCount val="1"/>
                <c:pt idx="0">
                  <c:v>64.285714285714278</c:v>
                </c:pt>
              </c:numCache>
            </c:numRef>
          </c:val>
        </c:ser>
        <c:dLbls>
          <c:showLegendKey val="0"/>
          <c:showVal val="0"/>
          <c:showCatName val="0"/>
          <c:showSerName val="0"/>
          <c:showPercent val="0"/>
          <c:showBubbleSize val="0"/>
        </c:dLbls>
        <c:gapWidth val="100"/>
        <c:overlap val="100"/>
        <c:axId val="141243136"/>
        <c:axId val="141241344"/>
      </c:barChart>
      <c:valAx>
        <c:axId val="141241344"/>
        <c:scaling>
          <c:orientation val="minMax"/>
        </c:scaling>
        <c:delete val="0"/>
        <c:axPos val="l"/>
        <c:majorGridlines/>
        <c:numFmt formatCode="0%" sourceLinked="1"/>
        <c:majorTickMark val="out"/>
        <c:minorTickMark val="none"/>
        <c:tickLblPos val="nextTo"/>
        <c:crossAx val="141243136"/>
        <c:crosses val="autoZero"/>
        <c:crossBetween val="between"/>
      </c:valAx>
      <c:catAx>
        <c:axId val="141243136"/>
        <c:scaling>
          <c:orientation val="minMax"/>
        </c:scaling>
        <c:delete val="0"/>
        <c:axPos val="b"/>
        <c:numFmt formatCode="General" sourceLinked="1"/>
        <c:majorTickMark val="out"/>
        <c:minorTickMark val="none"/>
        <c:tickLblPos val="nextTo"/>
        <c:crossAx val="141241344"/>
        <c:crosses val="autoZero"/>
        <c:auto val="1"/>
        <c:lblAlgn val="ctr"/>
        <c:lblOffset val="100"/>
        <c:noMultiLvlLbl val="0"/>
      </c:catAx>
    </c:plotArea>
    <c:legend>
      <c:legendPos val="r"/>
      <c:layout>
        <c:manualLayout>
          <c:xMode val="edge"/>
          <c:yMode val="edge"/>
          <c:x val="0.7832802453091422"/>
          <c:y val="0.67271913113028659"/>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2011 až 2011 </a:t>
            </a:r>
          </a:p>
          <a:p>
            <a:pPr>
              <a:defRPr/>
            </a:pPr>
            <a:r>
              <a:rPr lang="cs-CZ" sz="1300"/>
              <a:t>- bezplatný přístup k údajům v KN - krajské úřady</a:t>
            </a:r>
          </a:p>
        </c:rich>
      </c:tx>
      <c:layout>
        <c:manualLayout>
          <c:xMode val="edge"/>
          <c:yMode val="edge"/>
          <c:x val="0.11761061420720469"/>
          <c:y val="2.6435353851261743E-2"/>
        </c:manualLayout>
      </c:layout>
      <c:overlay val="0"/>
    </c:title>
    <c:autoTitleDeleted val="0"/>
    <c:plotArea>
      <c:layout>
        <c:manualLayout>
          <c:layoutTarget val="inner"/>
          <c:xMode val="edge"/>
          <c:yMode val="edge"/>
          <c:x val="0.12198727586236187"/>
          <c:y val="0.18958571949695821"/>
          <c:w val="0.64070823671313537"/>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26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Graf6!$AE$38</c:f>
              <c:numCache>
                <c:formatCode>0</c:formatCode>
                <c:ptCount val="1"/>
                <c:pt idx="0">
                  <c:v>71.428571428571431</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c:f>
              <c:numCache>
                <c:formatCode>General</c:formatCode>
                <c:ptCount val="1"/>
                <c:pt idx="0">
                  <c:v>2011</c:v>
                </c:pt>
              </c:numCache>
            </c:numRef>
          </c:cat>
          <c:val>
            <c:numRef>
              <c:f>Graf6!$AE$39</c:f>
              <c:numCache>
                <c:formatCode>0</c:formatCode>
                <c:ptCount val="1"/>
                <c:pt idx="0">
                  <c:v>28.571428571428569</c:v>
                </c:pt>
              </c:numCache>
            </c:numRef>
          </c:val>
        </c:ser>
        <c:dLbls>
          <c:showLegendKey val="0"/>
          <c:showVal val="0"/>
          <c:showCatName val="0"/>
          <c:showSerName val="0"/>
          <c:showPercent val="0"/>
          <c:showBubbleSize val="0"/>
        </c:dLbls>
        <c:gapWidth val="100"/>
        <c:overlap val="100"/>
        <c:axId val="141300096"/>
        <c:axId val="141298304"/>
      </c:barChart>
      <c:valAx>
        <c:axId val="141298304"/>
        <c:scaling>
          <c:orientation val="minMax"/>
        </c:scaling>
        <c:delete val="0"/>
        <c:axPos val="l"/>
        <c:majorGridlines/>
        <c:numFmt formatCode="0%" sourceLinked="1"/>
        <c:majorTickMark val="out"/>
        <c:minorTickMark val="none"/>
        <c:tickLblPos val="nextTo"/>
        <c:crossAx val="141300096"/>
        <c:crosses val="autoZero"/>
        <c:crossBetween val="between"/>
      </c:valAx>
      <c:catAx>
        <c:axId val="141300096"/>
        <c:scaling>
          <c:orientation val="minMax"/>
        </c:scaling>
        <c:delete val="0"/>
        <c:axPos val="b"/>
        <c:numFmt formatCode="General" sourceLinked="1"/>
        <c:majorTickMark val="out"/>
        <c:minorTickMark val="none"/>
        <c:tickLblPos val="nextTo"/>
        <c:crossAx val="141298304"/>
        <c:crosses val="autoZero"/>
        <c:auto val="1"/>
        <c:lblAlgn val="ctr"/>
        <c:lblOffset val="100"/>
        <c:noMultiLvlLbl val="0"/>
      </c:catAx>
    </c:plotArea>
    <c:legend>
      <c:legendPos val="r"/>
      <c:layout>
        <c:manualLayout>
          <c:xMode val="edge"/>
          <c:yMode val="edge"/>
          <c:x val="0.7832802453091422"/>
          <c:y val="0.67271913113028659"/>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Graf9A!$B$7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614791666666666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2886</c:v>
                </c:pt>
                <c:pt idx="1">
                  <c:v>16327</c:v>
                </c:pt>
                <c:pt idx="2">
                  <c:v>51</c:v>
                </c:pt>
                <c:pt idx="3">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062"/>
          <c:w val="0.26893394007567234"/>
          <c:h val="0.689486659548445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III.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Graf9A!$B$4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37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2578</c:v>
                </c:pt>
                <c:pt idx="1">
                  <c:v>15699</c:v>
                </c:pt>
                <c:pt idx="2">
                  <c:v>50</c:v>
                </c:pt>
                <c:pt idx="3">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Graf9A!$B$5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07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265</c:v>
                </c:pt>
                <c:pt idx="1">
                  <c:v>538</c:v>
                </c:pt>
                <c:pt idx="2">
                  <c:v>1</c:v>
                </c:pt>
                <c:pt idx="3">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2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a:t>
            </a:r>
            <a:r>
              <a:rPr lang="cs-CZ" sz="1300" baseline="0"/>
              <a:t>dle p</a:t>
            </a:r>
            <a:r>
              <a:rPr lang="cs-CZ" sz="1300"/>
              <a:t>ersonální obsazenosti stavebních úřadů krajských úřadů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Graf1AC!$AF$6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Graf1AC!$AG$6:$AJ$6</c:f>
              <c:numCache>
                <c:formatCode>0</c:formatCode>
                <c:ptCount val="4"/>
                <c:pt idx="0">
                  <c:v>0</c:v>
                </c:pt>
                <c:pt idx="1">
                  <c:v>0</c:v>
                </c:pt>
                <c:pt idx="2" formatCode="General">
                  <c:v>5596</c:v>
                </c:pt>
                <c:pt idx="3" formatCode="General">
                  <c:v>655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Graf9A!$B$6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4515E-2"/>
                  <c:y val="1.51450798533637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43</c:v>
                </c:pt>
                <c:pt idx="1">
                  <c:v>90</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3"/>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0"/>
          <c:order val="0"/>
          <c:tx>
            <c:strRef>
              <c:f>Graf9A!$F$3</c:f>
              <c:strCache>
                <c:ptCount val="1"/>
                <c:pt idx="0">
                  <c:v>počet přijatých oznámení staveb posouzených autorizovaným inspektorem</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9444949602060279E-3"/>
                  <c:y val="-6.608994708994709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Graf9A!$F$4:$F$7</c:f>
              <c:numCache>
                <c:formatCode>General</c:formatCode>
                <c:ptCount val="4"/>
                <c:pt idx="0">
                  <c:v>42</c:v>
                </c:pt>
                <c:pt idx="1">
                  <c:v>23</c:v>
                </c:pt>
                <c:pt idx="2">
                  <c:v>0</c:v>
                </c:pt>
                <c:pt idx="3">
                  <c:v>65</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invertIfNegative val="0"/>
          <c:dPt>
            <c:idx val="1"/>
            <c:invertIfNegative val="0"/>
            <c:bubble3D val="0"/>
          </c:dPt>
          <c:dLbls>
            <c:dLbl>
              <c:idx val="0"/>
              <c:layout>
                <c:manualLayout>
                  <c:x val="0"/>
                  <c:y val="-2.6878571428571429E-2"/>
                </c:manualLayout>
              </c:layout>
              <c:showLegendKey val="0"/>
              <c:showVal val="1"/>
              <c:showCatName val="0"/>
              <c:showSerName val="0"/>
              <c:showPercent val="0"/>
              <c:showBubbleSize val="0"/>
            </c:dLbl>
            <c:dLbl>
              <c:idx val="1"/>
              <c:layout>
                <c:manualLayout>
                  <c:x val="4.0441090948322917E-17"/>
                  <c:y val="-1.6798941798941921E-2"/>
                </c:manualLayout>
              </c:layout>
              <c:showLegendKey val="0"/>
              <c:showVal val="1"/>
              <c:showCatName val="0"/>
              <c:showSerName val="0"/>
              <c:showPercent val="0"/>
              <c:showBubbleSize val="0"/>
            </c:dLbl>
            <c:dLbl>
              <c:idx val="2"/>
              <c:layout>
                <c:manualLayout>
                  <c:x val="2.2495001545000683E-3"/>
                  <c:y val="-3.7123809523809524E-2"/>
                </c:manualLayout>
              </c:layout>
              <c:showLegendKey val="0"/>
              <c:showVal val="1"/>
              <c:showCatName val="0"/>
              <c:showSerName val="0"/>
              <c:showPercent val="0"/>
              <c:showBubbleSize val="0"/>
            </c:dLbl>
            <c:dLbl>
              <c:idx val="3"/>
              <c:layout>
                <c:manualLayout>
                  <c:x val="-1.7369316303760856E-7"/>
                  <c:y val="-2.6878306878306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Graf9A!$E$4:$E$7</c:f>
              <c:numCache>
                <c:formatCode>General</c:formatCode>
                <c:ptCount val="4"/>
                <c:pt idx="0">
                  <c:v>50</c:v>
                </c:pt>
                <c:pt idx="1">
                  <c:v>1</c:v>
                </c:pt>
                <c:pt idx="2">
                  <c:v>0</c:v>
                </c:pt>
                <c:pt idx="3">
                  <c:v>51</c:v>
                </c:pt>
              </c:numCache>
            </c:numRef>
          </c:val>
        </c:ser>
        <c:ser>
          <c:idx val="2"/>
          <c:order val="2"/>
          <c:tx>
            <c:strRef>
              <c:f>Graf9A!$D$3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Graf9A!$D$4:$D$7</c:f>
              <c:numCache>
                <c:formatCode>General</c:formatCode>
                <c:ptCount val="4"/>
                <c:pt idx="0">
                  <c:v>15699</c:v>
                </c:pt>
                <c:pt idx="1">
                  <c:v>538</c:v>
                </c:pt>
                <c:pt idx="2">
                  <c:v>90</c:v>
                </c:pt>
                <c:pt idx="3">
                  <c:v>16327</c:v>
                </c:pt>
              </c:numCache>
            </c:numRef>
          </c:val>
        </c:ser>
        <c:ser>
          <c:idx val="3"/>
          <c:order val="3"/>
          <c:tx>
            <c:strRef>
              <c:f>Graf9A!$C$3</c:f>
              <c:strCache>
                <c:ptCount val="1"/>
                <c:pt idx="0">
                  <c:v>počet vydaných souhlasů s ohlášením</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Graf9A!$C$4:$C$7</c:f>
              <c:numCache>
                <c:formatCode>General</c:formatCode>
                <c:ptCount val="4"/>
                <c:pt idx="0">
                  <c:v>2578</c:v>
                </c:pt>
                <c:pt idx="1">
                  <c:v>265</c:v>
                </c:pt>
                <c:pt idx="2">
                  <c:v>43</c:v>
                </c:pt>
                <c:pt idx="3">
                  <c:v>2886</c:v>
                </c:pt>
              </c:numCache>
            </c:numRef>
          </c:val>
        </c:ser>
        <c:dLbls>
          <c:showLegendKey val="0"/>
          <c:showVal val="0"/>
          <c:showCatName val="0"/>
          <c:showSerName val="0"/>
          <c:showPercent val="0"/>
          <c:showBubbleSize val="0"/>
        </c:dLbls>
        <c:gapWidth val="100"/>
        <c:overlap val="100"/>
        <c:axId val="141366784"/>
        <c:axId val="141365248"/>
      </c:barChart>
      <c:valAx>
        <c:axId val="141365248"/>
        <c:scaling>
          <c:orientation val="minMax"/>
        </c:scaling>
        <c:delete val="0"/>
        <c:axPos val="l"/>
        <c:majorGridlines/>
        <c:numFmt formatCode="0%" sourceLinked="1"/>
        <c:majorTickMark val="out"/>
        <c:minorTickMark val="none"/>
        <c:tickLblPos val="nextTo"/>
        <c:crossAx val="141366784"/>
        <c:crosses val="autoZero"/>
        <c:crossBetween val="between"/>
      </c:valAx>
      <c:catAx>
        <c:axId val="141366784"/>
        <c:scaling>
          <c:orientation val="minMax"/>
        </c:scaling>
        <c:delete val="0"/>
        <c:axPos val="b"/>
        <c:majorTickMark val="out"/>
        <c:minorTickMark val="none"/>
        <c:tickLblPos val="nextTo"/>
        <c:crossAx val="141365248"/>
        <c:crosses val="autoZero"/>
        <c:auto val="1"/>
        <c:lblAlgn val="ctr"/>
        <c:lblOffset val="100"/>
        <c:noMultiLvlLbl val="0"/>
      </c:catAx>
    </c:plotArea>
    <c:legend>
      <c:legendPos val="r"/>
      <c:layout>
        <c:manualLayout>
          <c:xMode val="edge"/>
          <c:yMode val="edge"/>
          <c:x val="0.7441895420734832"/>
          <c:y val="0.13675529232174499"/>
          <c:w val="0.24997712872568784"/>
          <c:h val="0.774977811654344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Graf9B!$B$7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7</c:v>
                </c:pt>
                <c:pt idx="1">
                  <c:v>1</c:v>
                </c:pt>
                <c:pt idx="2">
                  <c:v>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35"/>
          <c:h val="0.663100733098017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III.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Graf9B!$B$4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7</c:v>
                </c:pt>
                <c:pt idx="1">
                  <c:v>1</c:v>
                </c:pt>
                <c:pt idx="2">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Graf9B!$B$5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0</c:v>
                </c:pt>
                <c:pt idx="1">
                  <c:v>0</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1872497292717943"/>
          <c:w val="0.26723509316370836"/>
          <c:h val="0.67519744555383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166"/>
          <c:y val="1.9826515388446188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Graf9B!$B$6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254"/>
          <c:w val="0.25414204073239482"/>
          <c:h val="0.665284187859615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1"/>
          <c:order val="0"/>
          <c:tx>
            <c:strRef>
              <c:f>Graf9B!$E$3</c:f>
              <c:strCache>
                <c:ptCount val="1"/>
                <c:pt idx="0">
                  <c:v>počet obdržených usnesení o prodloužení zákonné lhůty pro vydání rozhodnutí</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Graf9B!$E$4:$E$7</c:f>
              <c:numCache>
                <c:formatCode>General</c:formatCode>
                <c:ptCount val="4"/>
                <c:pt idx="0">
                  <c:v>22</c:v>
                </c:pt>
                <c:pt idx="1">
                  <c:v>2</c:v>
                </c:pt>
                <c:pt idx="2">
                  <c:v>5</c:v>
                </c:pt>
                <c:pt idx="3">
                  <c:v>29</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invertIfNegative val="0"/>
          <c:dLbls>
            <c:dLbl>
              <c:idx val="1"/>
              <c:layout>
                <c:manualLayout>
                  <c:x val="2.2043402591853268E-3"/>
                  <c:y val="2.0158730158730157E-2"/>
                </c:manualLayout>
              </c:layout>
              <c:showLegendKey val="0"/>
              <c:showVal val="1"/>
              <c:showCatName val="0"/>
              <c:showSerName val="0"/>
              <c:showPercent val="0"/>
              <c:showBubbleSize val="0"/>
            </c:dLbl>
            <c:dLbl>
              <c:idx val="2"/>
              <c:layout>
                <c:manualLayout>
                  <c:x val="0"/>
                  <c:y val="2.015873015873015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Graf9B!$D$4:$D$7</c:f>
              <c:numCache>
                <c:formatCode>General</c:formatCode>
                <c:ptCount val="4"/>
                <c:pt idx="0">
                  <c:v>1</c:v>
                </c:pt>
                <c:pt idx="1">
                  <c:v>0</c:v>
                </c:pt>
                <c:pt idx="2">
                  <c:v>0</c:v>
                </c:pt>
                <c:pt idx="3">
                  <c:v>1</c:v>
                </c:pt>
              </c:numCache>
            </c:numRef>
          </c:val>
        </c:ser>
        <c:ser>
          <c:idx val="3"/>
          <c:order val="2"/>
          <c:tx>
            <c:strRef>
              <c:f>Graf9B!$C$3</c:f>
              <c:strCache>
                <c:ptCount val="1"/>
                <c:pt idx="0">
                  <c:v>počet obdržených příkazů</c:v>
                </c:pt>
              </c:strCache>
            </c:strRef>
          </c:tx>
          <c:spPr>
            <a:solidFill>
              <a:srgbClr val="CC3300"/>
            </a:solidFill>
          </c:spPr>
          <c:invertIfNegative val="0"/>
          <c:dLbls>
            <c:dLbl>
              <c:idx val="1"/>
              <c:layout>
                <c:manualLayout>
                  <c:x val="2.2043402591853268E-3"/>
                  <c:y val="-1.6798941798941813E-2"/>
                </c:manualLayout>
              </c:layout>
              <c:showLegendKey val="0"/>
              <c:showVal val="1"/>
              <c:showCatName val="0"/>
              <c:showSerName val="0"/>
              <c:showPercent val="0"/>
              <c:showBubbleSize val="0"/>
            </c:dLbl>
            <c:dLbl>
              <c:idx val="2"/>
              <c:layout>
                <c:manualLayout>
                  <c:x val="-1.072663212737407E-4"/>
                  <c:y val="-1.68542328042327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Graf9B!$C$4:$C$7</c:f>
              <c:numCache>
                <c:formatCode>General</c:formatCode>
                <c:ptCount val="4"/>
                <c:pt idx="0">
                  <c:v>7</c:v>
                </c:pt>
                <c:pt idx="1">
                  <c:v>0</c:v>
                </c:pt>
                <c:pt idx="2">
                  <c:v>0</c:v>
                </c:pt>
                <c:pt idx="3">
                  <c:v>7</c:v>
                </c:pt>
              </c:numCache>
            </c:numRef>
          </c:val>
        </c:ser>
        <c:dLbls>
          <c:showLegendKey val="0"/>
          <c:showVal val="0"/>
          <c:showCatName val="0"/>
          <c:showSerName val="0"/>
          <c:showPercent val="0"/>
          <c:showBubbleSize val="0"/>
        </c:dLbls>
        <c:gapWidth val="100"/>
        <c:overlap val="100"/>
        <c:axId val="142197888"/>
        <c:axId val="142187904"/>
      </c:barChart>
      <c:valAx>
        <c:axId val="142187904"/>
        <c:scaling>
          <c:orientation val="minMax"/>
        </c:scaling>
        <c:delete val="0"/>
        <c:axPos val="l"/>
        <c:majorGridlines/>
        <c:numFmt formatCode="0%" sourceLinked="1"/>
        <c:majorTickMark val="out"/>
        <c:minorTickMark val="none"/>
        <c:tickLblPos val="nextTo"/>
        <c:crossAx val="142197888"/>
        <c:crosses val="autoZero"/>
        <c:crossBetween val="between"/>
      </c:valAx>
      <c:catAx>
        <c:axId val="142197888"/>
        <c:scaling>
          <c:orientation val="minMax"/>
        </c:scaling>
        <c:delete val="0"/>
        <c:axPos val="b"/>
        <c:majorTickMark val="out"/>
        <c:minorTickMark val="none"/>
        <c:tickLblPos val="nextTo"/>
        <c:crossAx val="142187904"/>
        <c:crosses val="autoZero"/>
        <c:auto val="1"/>
        <c:lblAlgn val="ctr"/>
        <c:lblOffset val="100"/>
        <c:noMultiLvlLbl val="0"/>
      </c:catAx>
    </c:plotArea>
    <c:legend>
      <c:legendPos val="r"/>
      <c:layout>
        <c:manualLayout>
          <c:xMode val="edge"/>
          <c:yMode val="edge"/>
          <c:x val="0.77900056207759749"/>
          <c:y val="0.20260269190489119"/>
          <c:w val="0.20645074245713924"/>
          <c:h val="0.699209236776437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Graf11!$B$7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Graf11!$E$7:$F$7</c:f>
              <c:numCache>
                <c:formatCode>0</c:formatCode>
                <c:ptCount val="2"/>
                <c:pt idx="0">
                  <c:v>43.788702928870293</c:v>
                </c:pt>
                <c:pt idx="1">
                  <c:v>56.211297071129707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89909"/>
          <c:h val="0.663100733098017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obce III. typu</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Graf11!$B$4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Graf11!$E$4:$F$4</c:f>
              <c:numCache>
                <c:formatCode>0</c:formatCode>
                <c:ptCount val="2"/>
                <c:pt idx="0">
                  <c:v>44.689655172413794</c:v>
                </c:pt>
                <c:pt idx="1">
                  <c:v>55.310344827586206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0067"/>
          <c:y val="0.23524706908421794"/>
          <c:w val="0.23639552636200631"/>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územně členěná statutární města</a:t>
            </a: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Graf11!$B$5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Graf11!$E$5:$F$5</c:f>
              <c:numCache>
                <c:formatCode>0</c:formatCode>
                <c:ptCount val="2"/>
                <c:pt idx="0">
                  <c:v>52.272727272727273</c:v>
                </c:pt>
                <c:pt idx="1">
                  <c:v>47.727272727272727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74"/>
          <c:y val="0.21872497292717943"/>
          <c:w val="0.2336780637319664"/>
          <c:h val="0.67519744555383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Graf1AC!$AJ$3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Graf1AC!$AJ$4:$AJ$7</c:f>
              <c:numCache>
                <c:formatCode>General</c:formatCode>
                <c:ptCount val="4"/>
                <c:pt idx="0">
                  <c:v>88</c:v>
                </c:pt>
                <c:pt idx="1">
                  <c:v>2</c:v>
                </c:pt>
                <c:pt idx="2">
                  <c:v>655</c:v>
                </c:pt>
                <c:pt idx="3">
                  <c:v>745</c:v>
                </c:pt>
              </c:numCache>
            </c:numRef>
          </c:val>
        </c:ser>
        <c:ser>
          <c:idx val="2"/>
          <c:order val="1"/>
          <c:tx>
            <c:strRef>
              <c:f>Graf1AC!$AI$3</c:f>
              <c:strCache>
                <c:ptCount val="1"/>
                <c:pt idx="0">
                  <c:v>3 až 9</c:v>
                </c:pt>
              </c:strCache>
            </c:strRef>
          </c:tx>
          <c:spPr>
            <a:solidFill>
              <a:srgbClr val="FFCC00"/>
            </a:solidFill>
          </c:spPr>
          <c:invertIfNegative val="0"/>
          <c:dLbls>
            <c:dLbl>
              <c:idx val="2"/>
              <c:layout>
                <c:manualLayout>
                  <c:x val="0"/>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Graf1AC!$AI$4:$AI$7</c:f>
              <c:numCache>
                <c:formatCode>General</c:formatCode>
                <c:ptCount val="4"/>
                <c:pt idx="0">
                  <c:v>2174</c:v>
                </c:pt>
                <c:pt idx="1">
                  <c:v>7</c:v>
                </c:pt>
                <c:pt idx="2">
                  <c:v>5596</c:v>
                </c:pt>
                <c:pt idx="3">
                  <c:v>7777</c:v>
                </c:pt>
              </c:numCache>
            </c:numRef>
          </c:val>
        </c:ser>
        <c:ser>
          <c:idx val="1"/>
          <c:order val="2"/>
          <c:tx>
            <c:strRef>
              <c:f>Graf1AC!$AH$3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dLbl>
              <c:idx val="3"/>
              <c:layout>
                <c:manualLayout>
                  <c:x val="-2.1563342318059301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Graf1AC!$AH$4:$AH$7</c:f>
              <c:numCache>
                <c:formatCode>General</c:formatCode>
                <c:ptCount val="4"/>
                <c:pt idx="0" formatCode="0">
                  <c:v>1044</c:v>
                </c:pt>
                <c:pt idx="1">
                  <c:v>6</c:v>
                </c:pt>
                <c:pt idx="2" formatCode="0">
                  <c:v>0</c:v>
                </c:pt>
                <c:pt idx="3">
                  <c:v>1050</c:v>
                </c:pt>
              </c:numCache>
            </c:numRef>
          </c:val>
        </c:ser>
        <c:ser>
          <c:idx val="0"/>
          <c:order val="3"/>
          <c:tx>
            <c:strRef>
              <c:f>Graf1AC!$AG$3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00891398009E-2"/>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Graf1AC!$AG$4:$AG$7</c:f>
              <c:numCache>
                <c:formatCode>0</c:formatCode>
                <c:ptCount val="4"/>
                <c:pt idx="0">
                  <c:v>257</c:v>
                </c:pt>
                <c:pt idx="1">
                  <c:v>7</c:v>
                </c:pt>
                <c:pt idx="2">
                  <c:v>0</c:v>
                </c:pt>
                <c:pt idx="3" formatCode="General">
                  <c:v>264</c:v>
                </c:pt>
              </c:numCache>
            </c:numRef>
          </c:val>
        </c:ser>
        <c:dLbls>
          <c:showLegendKey val="0"/>
          <c:showVal val="0"/>
          <c:showCatName val="0"/>
          <c:showSerName val="0"/>
          <c:showPercent val="0"/>
          <c:showBubbleSize val="0"/>
        </c:dLbls>
        <c:gapWidth val="100"/>
        <c:overlap val="100"/>
        <c:axId val="53258496"/>
        <c:axId val="53256960"/>
      </c:barChart>
      <c:valAx>
        <c:axId val="53256960"/>
        <c:scaling>
          <c:orientation val="minMax"/>
        </c:scaling>
        <c:delete val="0"/>
        <c:axPos val="l"/>
        <c:majorGridlines/>
        <c:numFmt formatCode="0%" sourceLinked="1"/>
        <c:majorTickMark val="out"/>
        <c:minorTickMark val="none"/>
        <c:tickLblPos val="nextTo"/>
        <c:crossAx val="53258496"/>
        <c:crosses val="autoZero"/>
        <c:crossBetween val="between"/>
      </c:valAx>
      <c:catAx>
        <c:axId val="53258496"/>
        <c:scaling>
          <c:orientation val="minMax"/>
        </c:scaling>
        <c:delete val="0"/>
        <c:axPos val="b"/>
        <c:numFmt formatCode="General" sourceLinked="1"/>
        <c:majorTickMark val="out"/>
        <c:minorTickMark val="none"/>
        <c:tickLblPos val="nextTo"/>
        <c:crossAx val="5325696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krajské úřady</a:t>
            </a:r>
          </a:p>
        </c:rich>
      </c:tx>
      <c:layout>
        <c:manualLayout>
          <c:xMode val="edge"/>
          <c:yMode val="edge"/>
          <c:x val="0.11821358002133166"/>
          <c:y val="1.9826515388446188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Graf11!$B$6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Graf11!$E$6:$F$6</c:f>
              <c:numCache>
                <c:formatCode>0</c:formatCode>
                <c:ptCount val="2"/>
                <c:pt idx="0">
                  <c:v>17.392857142857142</c:v>
                </c:pt>
                <c:pt idx="1">
                  <c:v>82.607142857142861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0067"/>
          <c:y val="0.22863823062140254"/>
          <c:w val="0.23400777994895455"/>
          <c:h val="0.665284187859615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20052513227513227"/>
          <c:w val="0.60596103213657715"/>
          <c:h val="0.7159280423280423"/>
        </c:manualLayout>
      </c:layout>
      <c:barChart>
        <c:barDir val="col"/>
        <c:grouping val="percentStacked"/>
        <c:varyColors val="0"/>
        <c:ser>
          <c:idx val="2"/>
          <c:order val="0"/>
          <c:tx>
            <c:strRef>
              <c:f>Graf11!$F$3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Graf11!$B$4:$B$7</c:f>
              <c:strCache>
                <c:ptCount val="4"/>
                <c:pt idx="0">
                  <c:v>Obce III. typu</c:v>
                </c:pt>
                <c:pt idx="1">
                  <c:v>ÚČSM</c:v>
                </c:pt>
                <c:pt idx="2">
                  <c:v>KÚ</c:v>
                </c:pt>
                <c:pt idx="3">
                  <c:v>ČR</c:v>
                </c:pt>
              </c:strCache>
            </c:strRef>
          </c:cat>
          <c:val>
            <c:numRef>
              <c:f>Graf11!$F$4:$F$7</c:f>
              <c:numCache>
                <c:formatCode>0</c:formatCode>
                <c:ptCount val="4"/>
                <c:pt idx="0">
                  <c:v>55.310344827586206</c:v>
                </c:pt>
                <c:pt idx="1">
                  <c:v>47.727272727272727</c:v>
                </c:pt>
                <c:pt idx="2">
                  <c:v>82.607142857142861</c:v>
                </c:pt>
                <c:pt idx="3">
                  <c:v>56.211297071129707</c:v>
                </c:pt>
              </c:numCache>
            </c:numRef>
          </c:val>
        </c:ser>
        <c:ser>
          <c:idx val="3"/>
          <c:order val="1"/>
          <c:tx>
            <c:strRef>
              <c:f>Graf11!$E$3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Graf11!$B$4:$B$7</c:f>
              <c:strCache>
                <c:ptCount val="4"/>
                <c:pt idx="0">
                  <c:v>Obce III. typu</c:v>
                </c:pt>
                <c:pt idx="1">
                  <c:v>ÚČSM</c:v>
                </c:pt>
                <c:pt idx="2">
                  <c:v>KÚ</c:v>
                </c:pt>
                <c:pt idx="3">
                  <c:v>ČR</c:v>
                </c:pt>
              </c:strCache>
            </c:strRef>
          </c:cat>
          <c:val>
            <c:numRef>
              <c:f>Graf11!$E$4:$E$7</c:f>
              <c:numCache>
                <c:formatCode>0</c:formatCode>
                <c:ptCount val="4"/>
                <c:pt idx="0">
                  <c:v>44.689655172413794</c:v>
                </c:pt>
                <c:pt idx="1">
                  <c:v>52.272727272727273</c:v>
                </c:pt>
                <c:pt idx="2">
                  <c:v>17.392857142857142</c:v>
                </c:pt>
                <c:pt idx="3">
                  <c:v>43.788702928870293</c:v>
                </c:pt>
              </c:numCache>
            </c:numRef>
          </c:val>
        </c:ser>
        <c:dLbls>
          <c:showLegendKey val="0"/>
          <c:showVal val="0"/>
          <c:showCatName val="0"/>
          <c:showSerName val="0"/>
          <c:showPercent val="0"/>
          <c:showBubbleSize val="0"/>
        </c:dLbls>
        <c:gapWidth val="100"/>
        <c:overlap val="100"/>
        <c:axId val="142507008"/>
        <c:axId val="142505472"/>
      </c:barChart>
      <c:valAx>
        <c:axId val="142505472"/>
        <c:scaling>
          <c:orientation val="minMax"/>
        </c:scaling>
        <c:delete val="0"/>
        <c:axPos val="l"/>
        <c:majorGridlines/>
        <c:numFmt formatCode="0%" sourceLinked="1"/>
        <c:majorTickMark val="out"/>
        <c:minorTickMark val="none"/>
        <c:tickLblPos val="nextTo"/>
        <c:crossAx val="142507008"/>
        <c:crosses val="autoZero"/>
        <c:crossBetween val="between"/>
      </c:valAx>
      <c:catAx>
        <c:axId val="142507008"/>
        <c:scaling>
          <c:orientation val="minMax"/>
        </c:scaling>
        <c:delete val="0"/>
        <c:axPos val="b"/>
        <c:majorTickMark val="out"/>
        <c:minorTickMark val="none"/>
        <c:tickLblPos val="nextTo"/>
        <c:crossAx val="142505472"/>
        <c:crosses val="autoZero"/>
        <c:auto val="1"/>
        <c:lblAlgn val="ctr"/>
        <c:lblOffset val="100"/>
        <c:noMultiLvlLbl val="0"/>
      </c:catAx>
    </c:plotArea>
    <c:legend>
      <c:legendPos val="r"/>
      <c:layout>
        <c:manualLayout>
          <c:xMode val="edge"/>
          <c:yMode val="edge"/>
          <c:x val="0.74320632739699488"/>
          <c:y val="0.19924285714285714"/>
          <c:w val="0.23777061424368934"/>
          <c:h val="0.5412992063492063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1894E-2"/>
          <c:y val="3.6348611545484681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Graf12!$B$4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48</c:v>
                </c:pt>
                <c:pt idx="1">
                  <c:v>128</c:v>
                </c:pt>
                <c:pt idx="2">
                  <c:v>22</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
          <c:y val="1.9826520547118299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Graf12!$B$5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0</c:v>
                </c:pt>
                <c:pt idx="1">
                  <c:v>16</c:v>
                </c:pt>
                <c:pt idx="2">
                  <c:v>2</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krajských úřadů v roce 2011</a:t>
            </a:r>
          </a:p>
        </c:rich>
      </c:tx>
      <c:layout>
        <c:manualLayout>
          <c:xMode val="edge"/>
          <c:yMode val="edge"/>
          <c:x val="9.6883453480139353E-2"/>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Graf12!$B$6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0</c:v>
                </c:pt>
                <c:pt idx="1">
                  <c:v>1</c:v>
                </c:pt>
                <c:pt idx="2">
                  <c:v>0</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0034171139653685"/>
          <c:y val="3.6348611545484681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Graf12!$B$7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48</c:v>
                </c:pt>
                <c:pt idx="1">
                  <c:v>145</c:v>
                </c:pt>
                <c:pt idx="2">
                  <c:v>24</c:v>
                </c:pt>
                <c:pt idx="3">
                  <c:v>119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0"/>
          <c:order val="0"/>
          <c:tx>
            <c:strRef>
              <c:f>Graf12!$F$3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Graf12!$F$4:$F$7</c:f>
              <c:numCache>
                <c:formatCode>General</c:formatCode>
                <c:ptCount val="4"/>
                <c:pt idx="0">
                  <c:v>104</c:v>
                </c:pt>
                <c:pt idx="1">
                  <c:v>13</c:v>
                </c:pt>
                <c:pt idx="2">
                  <c:v>2</c:v>
                </c:pt>
                <c:pt idx="3">
                  <c:v>119</c:v>
                </c:pt>
              </c:numCache>
            </c:numRef>
          </c:val>
        </c:ser>
        <c:ser>
          <c:idx val="3"/>
          <c:order val="1"/>
          <c:tx>
            <c:strRef>
              <c:f>Graf12!$E$3</c:f>
              <c:strCache>
                <c:ptCount val="1"/>
                <c:pt idx="0">
                  <c:v>počet rozhodnutí o odvolání, jímž bylo rozhodnutí změněno</c:v>
                </c:pt>
              </c:strCache>
            </c:strRef>
          </c:tx>
          <c:spPr>
            <a:solidFill>
              <a:srgbClr val="FFCC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Graf12!$E$4:$E$7</c:f>
              <c:numCache>
                <c:formatCode>General</c:formatCode>
                <c:ptCount val="4"/>
                <c:pt idx="0">
                  <c:v>22</c:v>
                </c:pt>
                <c:pt idx="1">
                  <c:v>2</c:v>
                </c:pt>
                <c:pt idx="2">
                  <c:v>0</c:v>
                </c:pt>
                <c:pt idx="3">
                  <c:v>24</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Graf12!$D$4:$D$7</c:f>
              <c:numCache>
                <c:formatCode>General</c:formatCode>
                <c:ptCount val="4"/>
                <c:pt idx="0">
                  <c:v>128</c:v>
                </c:pt>
                <c:pt idx="1">
                  <c:v>16</c:v>
                </c:pt>
                <c:pt idx="2">
                  <c:v>1</c:v>
                </c:pt>
                <c:pt idx="3">
                  <c:v>145</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Graf12!$C$4:$C$7</c:f>
              <c:numCache>
                <c:formatCode>General</c:formatCode>
                <c:ptCount val="4"/>
                <c:pt idx="0">
                  <c:v>48</c:v>
                </c:pt>
                <c:pt idx="1">
                  <c:v>0</c:v>
                </c:pt>
                <c:pt idx="2">
                  <c:v>0</c:v>
                </c:pt>
                <c:pt idx="3">
                  <c:v>48</c:v>
                </c:pt>
              </c:numCache>
            </c:numRef>
          </c:val>
        </c:ser>
        <c:dLbls>
          <c:showLegendKey val="0"/>
          <c:showVal val="0"/>
          <c:showCatName val="0"/>
          <c:showSerName val="0"/>
          <c:showPercent val="0"/>
          <c:showBubbleSize val="0"/>
        </c:dLbls>
        <c:gapWidth val="100"/>
        <c:overlap val="100"/>
        <c:axId val="142564352"/>
        <c:axId val="142562816"/>
      </c:barChart>
      <c:valAx>
        <c:axId val="142562816"/>
        <c:scaling>
          <c:orientation val="minMax"/>
        </c:scaling>
        <c:delete val="0"/>
        <c:axPos val="l"/>
        <c:majorGridlines/>
        <c:numFmt formatCode="0%" sourceLinked="1"/>
        <c:majorTickMark val="out"/>
        <c:minorTickMark val="none"/>
        <c:tickLblPos val="nextTo"/>
        <c:crossAx val="142564352"/>
        <c:crosses val="autoZero"/>
        <c:crossBetween val="between"/>
      </c:valAx>
      <c:catAx>
        <c:axId val="142564352"/>
        <c:scaling>
          <c:orientation val="minMax"/>
        </c:scaling>
        <c:delete val="0"/>
        <c:axPos val="b"/>
        <c:majorTickMark val="out"/>
        <c:minorTickMark val="none"/>
        <c:tickLblPos val="nextTo"/>
        <c:crossAx val="142562816"/>
        <c:crosses val="autoZero"/>
        <c:auto val="1"/>
        <c:lblAlgn val="ctr"/>
        <c:lblOffset val="100"/>
        <c:noMultiLvlLbl val="0"/>
      </c:catAx>
    </c:plotArea>
    <c:legend>
      <c:legendPos val="r"/>
      <c:layout>
        <c:manualLayout>
          <c:xMode val="edge"/>
          <c:yMode val="edge"/>
          <c:x val="0.72827748144420468"/>
          <c:y val="0.13204708994708994"/>
          <c:w val="0.26510645694619611"/>
          <c:h val="0.8309650793650793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Graf1AC!$Z$4:$Z$7</c:f>
              <c:numCache>
                <c:formatCode>General</c:formatCode>
                <c:ptCount val="4"/>
                <c:pt idx="0">
                  <c:v>657327</c:v>
                </c:pt>
                <c:pt idx="1">
                  <c:v>186266</c:v>
                </c:pt>
                <c:pt idx="2">
                  <c:v>3336423</c:v>
                </c:pt>
                <c:pt idx="3">
                  <c:v>4180016</c:v>
                </c:pt>
              </c:numCache>
            </c:numRef>
          </c:val>
        </c:ser>
        <c:ser>
          <c:idx val="2"/>
          <c:order val="1"/>
          <c:tx>
            <c:strRef>
              <c:f>Graf1AC!$Y$3</c:f>
              <c:strCache>
                <c:ptCount val="1"/>
                <c:pt idx="0">
                  <c:v>3 až 9</c:v>
                </c:pt>
              </c:strCache>
            </c:strRef>
          </c:tx>
          <c:spPr>
            <a:solidFill>
              <a:srgbClr val="FFCC00"/>
            </a:solidFill>
          </c:spPr>
          <c:invertIfNegative val="0"/>
          <c:dLbls>
            <c:dLbl>
              <c:idx val="2"/>
              <c:layout>
                <c:manualLayout>
                  <c:x val="0"/>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Graf1AC!$Y$4:$Y$7</c:f>
              <c:numCache>
                <c:formatCode>General</c:formatCode>
                <c:ptCount val="4"/>
                <c:pt idx="0">
                  <c:v>4099955</c:v>
                </c:pt>
                <c:pt idx="1">
                  <c:v>436140</c:v>
                </c:pt>
                <c:pt idx="2">
                  <c:v>7196347</c:v>
                </c:pt>
                <c:pt idx="3">
                  <c:v>11732442</c:v>
                </c:pt>
              </c:numCache>
            </c:numRef>
          </c:val>
        </c:ser>
        <c:ser>
          <c:idx val="1"/>
          <c:order val="2"/>
          <c:tx>
            <c:strRef>
              <c:f>Graf1AC!$X$3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dLbl>
              <c:idx val="3"/>
              <c:layout>
                <c:manualLayout>
                  <c:x val="-2.1563342318059301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Graf1AC!$X$4:$X$7</c:f>
              <c:numCache>
                <c:formatCode>General</c:formatCode>
                <c:ptCount val="4"/>
                <c:pt idx="0" formatCode="0">
                  <c:v>1249283</c:v>
                </c:pt>
                <c:pt idx="1">
                  <c:v>316789</c:v>
                </c:pt>
                <c:pt idx="2" formatCode="0">
                  <c:v>0</c:v>
                </c:pt>
                <c:pt idx="3">
                  <c:v>1566072</c:v>
                </c:pt>
              </c:numCache>
            </c:numRef>
          </c:val>
        </c:ser>
        <c:ser>
          <c:idx val="0"/>
          <c:order val="3"/>
          <c:tx>
            <c:strRef>
              <c:f>Graf1AC!$W$3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00891398009E-2"/>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Graf1AC!$W$4:$W$7</c:f>
              <c:numCache>
                <c:formatCode>General</c:formatCode>
                <c:ptCount val="4"/>
                <c:pt idx="0" formatCode="0">
                  <c:v>270728</c:v>
                </c:pt>
                <c:pt idx="1">
                  <c:v>317963</c:v>
                </c:pt>
                <c:pt idx="2" formatCode="0">
                  <c:v>0</c:v>
                </c:pt>
                <c:pt idx="3">
                  <c:v>588691</c:v>
                </c:pt>
              </c:numCache>
            </c:numRef>
          </c:val>
        </c:ser>
        <c:dLbls>
          <c:showLegendKey val="0"/>
          <c:showVal val="0"/>
          <c:showCatName val="0"/>
          <c:showSerName val="0"/>
          <c:showPercent val="0"/>
          <c:showBubbleSize val="0"/>
        </c:dLbls>
        <c:gapWidth val="100"/>
        <c:overlap val="100"/>
        <c:axId val="53346688"/>
        <c:axId val="53324416"/>
      </c:barChart>
      <c:valAx>
        <c:axId val="53324416"/>
        <c:scaling>
          <c:orientation val="minMax"/>
        </c:scaling>
        <c:delete val="0"/>
        <c:axPos val="l"/>
        <c:majorGridlines/>
        <c:numFmt formatCode="0%" sourceLinked="1"/>
        <c:majorTickMark val="out"/>
        <c:minorTickMark val="none"/>
        <c:tickLblPos val="nextTo"/>
        <c:crossAx val="53346688"/>
        <c:crosses val="autoZero"/>
        <c:crossBetween val="between"/>
      </c:valAx>
      <c:catAx>
        <c:axId val="53346688"/>
        <c:scaling>
          <c:orientation val="minMax"/>
        </c:scaling>
        <c:delete val="0"/>
        <c:axPos val="b"/>
        <c:majorTickMark val="out"/>
        <c:minorTickMark val="none"/>
        <c:tickLblPos val="nextTo"/>
        <c:crossAx val="53324416"/>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a:t>
            </a:r>
            <a:r>
              <a:rPr lang="cs-CZ" sz="1300" baseline="0"/>
              <a:t>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Graf1AC!$V$7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Graf1AC!$W$7:$Z$7</c:f>
              <c:numCache>
                <c:formatCode>General</c:formatCode>
                <c:ptCount val="4"/>
                <c:pt idx="0">
                  <c:v>588691</c:v>
                </c:pt>
                <c:pt idx="1">
                  <c:v>1566072</c:v>
                </c:pt>
                <c:pt idx="2">
                  <c:v>11732442</c:v>
                </c:pt>
                <c:pt idx="3">
                  <c:v>4180016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a:t>
            </a:r>
            <a:r>
              <a:rPr lang="cs-CZ" sz="1300" baseline="0"/>
              <a:t>dle p</a:t>
            </a:r>
            <a:r>
              <a:rPr lang="cs-CZ" sz="1300"/>
              <a:t>ersonální obsazenosti stavebních úřadů obcí III.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Graf1AC!$V$4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Graf1AC!$W$4:$Z$4</c:f>
              <c:numCache>
                <c:formatCode>0</c:formatCode>
                <c:ptCount val="4"/>
                <c:pt idx="0">
                  <c:v>270728</c:v>
                </c:pt>
                <c:pt idx="1">
                  <c:v>1249283</c:v>
                </c:pt>
                <c:pt idx="2" formatCode="General">
                  <c:v>4099955</c:v>
                </c:pt>
                <c:pt idx="3" formatCode="General">
                  <c:v>657327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a:t>
            </a:r>
            <a:r>
              <a:rPr lang="cs-CZ" sz="1300" baseline="0"/>
              <a:t>dle p</a:t>
            </a:r>
            <a:r>
              <a:rPr lang="cs-CZ" sz="1300"/>
              <a:t>ersonální obsazenosti stavebních úřadů územně členěných statutárních měst </a:t>
            </a:r>
            <a:br>
              <a:rPr lang="cs-CZ" sz="1300"/>
            </a:br>
            <a:r>
              <a:rPr lang="cs-CZ" sz="1300"/>
              <a:t>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Graf1AC!$V$5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Graf1AC!$W$5:$Z$5</c:f>
              <c:numCache>
                <c:formatCode>General</c:formatCode>
                <c:ptCount val="4"/>
                <c:pt idx="0">
                  <c:v>317963</c:v>
                </c:pt>
                <c:pt idx="1">
                  <c:v>316789</c:v>
                </c:pt>
                <c:pt idx="2">
                  <c:v>436140</c:v>
                </c:pt>
                <c:pt idx="3">
                  <c:v>186266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obcí III. typu k 31.12.2011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Graf1AC!$B$4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Graf1AC!$C$4:$F$4</c:f>
              <c:numCache>
                <c:formatCode>General</c:formatCode>
                <c:ptCount val="4"/>
                <c:pt idx="0">
                  <c:v>19</c:v>
                </c:pt>
                <c:pt idx="1">
                  <c:v>60</c:v>
                </c:pt>
                <c:pt idx="2">
                  <c:v>116</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a:t>
            </a:r>
            <a:r>
              <a:rPr lang="cs-CZ" sz="1300" baseline="0"/>
              <a:t>dle p</a:t>
            </a:r>
            <a:r>
              <a:rPr lang="cs-CZ" sz="1300"/>
              <a:t>ersonální obsazenosti stavebních úřadů krajských úřadů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Graf1AC!$V$6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Graf1AC!$W$6:$Z$6</c:f>
              <c:numCache>
                <c:formatCode>0</c:formatCode>
                <c:ptCount val="4"/>
                <c:pt idx="0">
                  <c:v>0</c:v>
                </c:pt>
                <c:pt idx="1">
                  <c:v>0</c:v>
                </c:pt>
                <c:pt idx="2" formatCode="General">
                  <c:v>7196347</c:v>
                </c:pt>
                <c:pt idx="3" formatCode="General">
                  <c:v>3336423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Graf1B!$B$18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26</c:v>
                </c:pt>
                <c:pt idx="1">
                  <c:v>66</c:v>
                </c:pt>
                <c:pt idx="2">
                  <c:v>123</c:v>
                </c:pt>
                <c:pt idx="3">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Hlavním městě Praze k 31.12.2011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Graf1B!$B$4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7</c:v>
                </c:pt>
                <c:pt idx="1">
                  <c:v>6</c:v>
                </c:pt>
                <c:pt idx="2">
                  <c:v>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ve Středočeském kraji k 31.12.2011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Graf1B!$B$5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1</c:v>
                </c:pt>
                <c:pt idx="1">
                  <c:v>8</c:v>
                </c:pt>
                <c:pt idx="2">
                  <c:v>16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Jihočeském kraji k 31.12.2011</a:t>
            </a:r>
            <a:endParaRPr lang="cs-CZ" sz="1300">
              <a:effectLst/>
              <a:latin typeface="+mn-lt"/>
            </a:endParaRPr>
          </a:p>
        </c:rich>
      </c:tx>
      <c:layout>
        <c:manualLayout>
          <c:xMode val="edge"/>
          <c:yMode val="edge"/>
          <c:x val="0.11792880258899677"/>
          <c:y val="1.9826515388446188E-2"/>
        </c:manualLayout>
      </c:layout>
      <c:overlay val="0"/>
    </c:title>
    <c:autoTitleDeleted val="0"/>
    <c:plotArea>
      <c:layout>
        <c:manualLayout>
          <c:layoutTarget val="inner"/>
          <c:xMode val="edge"/>
          <c:yMode val="edge"/>
          <c:x val="0.12198727586236187"/>
          <c:y val="0.21602107334821971"/>
          <c:w val="0.47458094437224474"/>
          <c:h val="0.72686737414195679"/>
        </c:manualLayout>
      </c:layout>
      <c:pieChart>
        <c:varyColors val="1"/>
        <c:ser>
          <c:idx val="0"/>
          <c:order val="0"/>
          <c:tx>
            <c:strRef>
              <c:f>Graf1B!$B$6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2</c:v>
                </c:pt>
                <c:pt idx="1">
                  <c:v>3</c:v>
                </c:pt>
                <c:pt idx="2">
                  <c:v>12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Plzeňském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2</c:v>
                </c:pt>
                <c:pt idx="1">
                  <c:v>5</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18691455026455026"/>
          <c:w val="0.68601568007882507"/>
          <c:h val="0.57798756613756619"/>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Graf1B!$F$4:$F$18</c:f>
              <c:numCache>
                <c:formatCode>General</c:formatCode>
                <c:ptCount val="15"/>
                <c:pt idx="0">
                  <c:v>2</c:v>
                </c:pt>
                <c:pt idx="1">
                  <c:v>0</c:v>
                </c:pt>
                <c:pt idx="2">
                  <c:v>0</c:v>
                </c:pt>
                <c:pt idx="3">
                  <c:v>0</c:v>
                </c:pt>
                <c:pt idx="4">
                  <c:v>0</c:v>
                </c:pt>
                <c:pt idx="5">
                  <c:v>2</c:v>
                </c:pt>
                <c:pt idx="6">
                  <c:v>1</c:v>
                </c:pt>
                <c:pt idx="7">
                  <c:v>0</c:v>
                </c:pt>
                <c:pt idx="8">
                  <c:v>0</c:v>
                </c:pt>
                <c:pt idx="9">
                  <c:v>1</c:v>
                </c:pt>
                <c:pt idx="10">
                  <c:v>1</c:v>
                </c:pt>
                <c:pt idx="11">
                  <c:v>1</c:v>
                </c:pt>
                <c:pt idx="12">
                  <c:v>0</c:v>
                </c:pt>
                <c:pt idx="13">
                  <c:v>2</c:v>
                </c:pt>
                <c:pt idx="14">
                  <c:v>10</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Graf1B!$E$4:$E$18</c:f>
              <c:numCache>
                <c:formatCode>General</c:formatCode>
                <c:ptCount val="15"/>
                <c:pt idx="0">
                  <c:v>7</c:v>
                </c:pt>
                <c:pt idx="1">
                  <c:v>16</c:v>
                </c:pt>
                <c:pt idx="2">
                  <c:v>12</c:v>
                </c:pt>
                <c:pt idx="3">
                  <c:v>8</c:v>
                </c:pt>
                <c:pt idx="4">
                  <c:v>4</c:v>
                </c:pt>
                <c:pt idx="5">
                  <c:v>8</c:v>
                </c:pt>
                <c:pt idx="6">
                  <c:v>3</c:v>
                </c:pt>
                <c:pt idx="7">
                  <c:v>10</c:v>
                </c:pt>
                <c:pt idx="8">
                  <c:v>8</c:v>
                </c:pt>
                <c:pt idx="9">
                  <c:v>7</c:v>
                </c:pt>
                <c:pt idx="10">
                  <c:v>8</c:v>
                </c:pt>
                <c:pt idx="11">
                  <c:v>8</c:v>
                </c:pt>
                <c:pt idx="12">
                  <c:v>10</c:v>
                </c:pt>
                <c:pt idx="13">
                  <c:v>14</c:v>
                </c:pt>
                <c:pt idx="14">
                  <c:v>123</c:v>
                </c:pt>
              </c:numCache>
            </c:numRef>
          </c:val>
        </c:ser>
        <c:ser>
          <c:idx val="1"/>
          <c:order val="2"/>
          <c:tx>
            <c:strRef>
              <c:f>Graf1B!$D$3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Graf1B!$D$4:$D$18</c:f>
              <c:numCache>
                <c:formatCode>General</c:formatCode>
                <c:ptCount val="15"/>
                <c:pt idx="0">
                  <c:v>6</c:v>
                </c:pt>
                <c:pt idx="1">
                  <c:v>8</c:v>
                </c:pt>
                <c:pt idx="2">
                  <c:v>3</c:v>
                </c:pt>
                <c:pt idx="3">
                  <c:v>5</c:v>
                </c:pt>
                <c:pt idx="4">
                  <c:v>1</c:v>
                </c:pt>
                <c:pt idx="5">
                  <c:v>4</c:v>
                </c:pt>
                <c:pt idx="6">
                  <c:v>5</c:v>
                </c:pt>
                <c:pt idx="7">
                  <c:v>4</c:v>
                </c:pt>
                <c:pt idx="8">
                  <c:v>6</c:v>
                </c:pt>
                <c:pt idx="9">
                  <c:v>5</c:v>
                </c:pt>
                <c:pt idx="10">
                  <c:v>8</c:v>
                </c:pt>
                <c:pt idx="11">
                  <c:v>3</c:v>
                </c:pt>
                <c:pt idx="12">
                  <c:v>3</c:v>
                </c:pt>
                <c:pt idx="13">
                  <c:v>5</c:v>
                </c:pt>
                <c:pt idx="14">
                  <c:v>66</c:v>
                </c:pt>
              </c:numCache>
            </c:numRef>
          </c:val>
        </c:ser>
        <c:ser>
          <c:idx val="0"/>
          <c:order val="3"/>
          <c:tx>
            <c:strRef>
              <c:f>Graf1B!$C$3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Graf1B!$C$4:$C$18</c:f>
              <c:numCache>
                <c:formatCode>General</c:formatCode>
                <c:ptCount val="15"/>
                <c:pt idx="0">
                  <c:v>7</c:v>
                </c:pt>
                <c:pt idx="1">
                  <c:v>1</c:v>
                </c:pt>
                <c:pt idx="2">
                  <c:v>2</c:v>
                </c:pt>
                <c:pt idx="3">
                  <c:v>2</c:v>
                </c:pt>
                <c:pt idx="4">
                  <c:v>2</c:v>
                </c:pt>
                <c:pt idx="5">
                  <c:v>2</c:v>
                </c:pt>
                <c:pt idx="6">
                  <c:v>1</c:v>
                </c:pt>
                <c:pt idx="7">
                  <c:v>1</c:v>
                </c:pt>
                <c:pt idx="8">
                  <c:v>1</c:v>
                </c:pt>
                <c:pt idx="9">
                  <c:v>2</c:v>
                </c:pt>
                <c:pt idx="10">
                  <c:v>3</c:v>
                </c:pt>
                <c:pt idx="11">
                  <c:v>1</c:v>
                </c:pt>
                <c:pt idx="12">
                  <c:v>0</c:v>
                </c:pt>
                <c:pt idx="13">
                  <c:v>1</c:v>
                </c:pt>
                <c:pt idx="14">
                  <c:v>26</c:v>
                </c:pt>
              </c:numCache>
            </c:numRef>
          </c:val>
        </c:ser>
        <c:dLbls>
          <c:showLegendKey val="0"/>
          <c:showVal val="0"/>
          <c:showCatName val="0"/>
          <c:showSerName val="0"/>
          <c:showPercent val="0"/>
          <c:showBubbleSize val="0"/>
        </c:dLbls>
        <c:gapWidth val="100"/>
        <c:overlap val="100"/>
        <c:axId val="53949184"/>
        <c:axId val="53931008"/>
      </c:barChart>
      <c:valAx>
        <c:axId val="53931008"/>
        <c:scaling>
          <c:orientation val="minMax"/>
        </c:scaling>
        <c:delete val="0"/>
        <c:axPos val="l"/>
        <c:majorGridlines/>
        <c:numFmt formatCode="0%" sourceLinked="1"/>
        <c:majorTickMark val="out"/>
        <c:minorTickMark val="none"/>
        <c:tickLblPos val="nextTo"/>
        <c:crossAx val="53949184"/>
        <c:crosses val="autoZero"/>
        <c:crossBetween val="between"/>
      </c:valAx>
      <c:catAx>
        <c:axId val="53949184"/>
        <c:scaling>
          <c:orientation val="minMax"/>
        </c:scaling>
        <c:delete val="0"/>
        <c:axPos val="b"/>
        <c:majorTickMark val="out"/>
        <c:minorTickMark val="none"/>
        <c:tickLblPos val="nextTo"/>
        <c:crossAx val="53931008"/>
        <c:crosses val="autoZero"/>
        <c:auto val="1"/>
        <c:lblAlgn val="ctr"/>
        <c:lblOffset val="100"/>
        <c:noMultiLvlLbl val="0"/>
      </c:catAx>
    </c:plotArea>
    <c:legend>
      <c:legendPos val="r"/>
      <c:layout>
        <c:manualLayout>
          <c:xMode val="edge"/>
          <c:yMode val="edge"/>
          <c:x val="0.7832802453091422"/>
          <c:y val="0.67271913113028314"/>
          <c:w val="0.113159884140696"/>
          <c:h val="0.239905981901516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3968.856941</c:v>
                </c:pt>
                <c:pt idx="1">
                  <c:v>11131.493687999999</c:v>
                </c:pt>
                <c:pt idx="2">
                  <c:v>28375.792240999999</c:v>
                </c:pt>
                <c:pt idx="3">
                  <c:v>1328.5450510000001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Hlavním městě Praze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119.37155200000001</c:v>
                </c:pt>
                <c:pt idx="1">
                  <c:v>120.530957</c:v>
                </c:pt>
                <c:pt idx="2">
                  <c:v>219.74745099999998</c:v>
                </c:pt>
                <c:pt idx="3">
                  <c:v>36.481173999999996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ve Středočeském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96.485439</c:v>
                </c:pt>
                <c:pt idx="1">
                  <c:v>1352.6754900000001</c:v>
                </c:pt>
                <c:pt idx="2">
                  <c:v>3273.8513979999998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br>
              <a:rPr lang="cs-CZ" sz="1300" b="1" i="0" baseline="0">
                <a:effectLst/>
                <a:latin typeface="+mn-lt"/>
              </a:rPr>
            </a:br>
            <a:r>
              <a:rPr lang="cs-CZ" sz="1300" b="1" i="0" baseline="0">
                <a:effectLst/>
                <a:latin typeface="+mn-lt"/>
              </a:rPr>
              <a:t>územně členěných statutárních měst  k 31.12.2011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Graf1AC!$B$5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Graf1AC!$C$5:$F$5</c:f>
              <c:numCache>
                <c:formatCode>General</c:formatCode>
                <c:ptCount val="4"/>
                <c:pt idx="0">
                  <c:v>7</c:v>
                </c:pt>
                <c:pt idx="1">
                  <c:v>6</c:v>
                </c:pt>
                <c:pt idx="2">
                  <c:v>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v Jihočeském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385.96838600000001</c:v>
                </c:pt>
                <c:pt idx="1">
                  <c:v>795.12108699999999</c:v>
                </c:pt>
                <c:pt idx="2">
                  <c:v>5082.7029210000001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Plzeňském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581.32833800000003</c:v>
                </c:pt>
                <c:pt idx="1">
                  <c:v>1006.1869809999999</c:v>
                </c:pt>
                <c:pt idx="2">
                  <c:v>2330.7083050000001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58477734719142582"/>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0"/>
              <c:layout>
                <c:manualLayout>
                  <c:x val="0"/>
                  <c:y val="-1.9826515388446188E-2"/>
                </c:manualLayout>
              </c:layout>
              <c:showLegendKey val="0"/>
              <c:showVal val="1"/>
              <c:showCatName val="0"/>
              <c:showSerName val="0"/>
              <c:showPercent val="0"/>
              <c:showBubbleSize val="0"/>
            </c:dLbl>
            <c:dLbl>
              <c:idx val="2"/>
              <c:layout>
                <c:manualLayout>
                  <c:x val="1.2974050876667855E-2"/>
                  <c:y val="-6.6088384628153968E-3"/>
                </c:manualLayout>
              </c:layout>
              <c:showLegendKey val="0"/>
              <c:showVal val="1"/>
              <c:showCatName val="0"/>
              <c:showSerName val="0"/>
              <c:showPercent val="0"/>
              <c:showBubbleSize val="0"/>
            </c:dLbl>
            <c:dLbl>
              <c:idx val="3"/>
              <c:layout>
                <c:manualLayout>
                  <c:x val="0"/>
                  <c:y val="-9.9132576942230939E-3"/>
                </c:manualLayout>
              </c:layout>
              <c:showLegendKey val="0"/>
              <c:showVal val="1"/>
              <c:showCatName val="0"/>
              <c:showSerName val="0"/>
              <c:showPercent val="0"/>
              <c:showBubbleSize val="0"/>
            </c:dLbl>
            <c:dLbl>
              <c:idx val="11"/>
              <c:layout>
                <c:manualLayout>
                  <c:x val="-7.9315876026616929E-17"/>
                  <c:y val="3.3044192314076984E-3"/>
                </c:manualLayout>
              </c:layout>
              <c:showLegendKey val="0"/>
              <c:showVal val="1"/>
              <c:showCatName val="0"/>
              <c:showSerName val="0"/>
              <c:showPercent val="0"/>
              <c:showBubbleSize val="0"/>
            </c:dLbl>
            <c:dLbl>
              <c:idx val="12"/>
              <c:layout>
                <c:manualLayout>
                  <c:x val="7.9315876026616929E-17"/>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Graf1B!$P$4:$P$18</c:f>
              <c:numCache>
                <c:formatCode>0</c:formatCode>
                <c:ptCount val="15"/>
                <c:pt idx="0">
                  <c:v>36.481173999999996</c:v>
                </c:pt>
                <c:pt idx="1">
                  <c:v>0</c:v>
                </c:pt>
                <c:pt idx="2">
                  <c:v>0</c:v>
                </c:pt>
                <c:pt idx="3">
                  <c:v>0</c:v>
                </c:pt>
                <c:pt idx="4">
                  <c:v>0</c:v>
                </c:pt>
                <c:pt idx="5">
                  <c:v>339.33828200000005</c:v>
                </c:pt>
                <c:pt idx="6">
                  <c:v>124.05342799999998</c:v>
                </c:pt>
                <c:pt idx="7">
                  <c:v>0</c:v>
                </c:pt>
                <c:pt idx="8">
                  <c:v>0</c:v>
                </c:pt>
                <c:pt idx="9">
                  <c:v>340.97347299999996</c:v>
                </c:pt>
                <c:pt idx="10">
                  <c:v>86.762485999999996</c:v>
                </c:pt>
                <c:pt idx="11">
                  <c:v>162.04977300000002</c:v>
                </c:pt>
                <c:pt idx="12">
                  <c:v>0</c:v>
                </c:pt>
                <c:pt idx="13">
                  <c:v>238.88643500000001</c:v>
                </c:pt>
                <c:pt idx="14">
                  <c:v>1328.5450510000001</c:v>
                </c:pt>
              </c:numCache>
            </c:numRef>
          </c:val>
        </c:ser>
        <c:ser>
          <c:idx val="1"/>
          <c:order val="1"/>
          <c:tx>
            <c:strRef>
              <c:f>Graf1B!$O$3</c:f>
              <c:strCache>
                <c:ptCount val="1"/>
                <c:pt idx="0">
                  <c:v>3 až 9</c:v>
                </c:pt>
              </c:strCache>
            </c:strRef>
          </c:tx>
          <c:spPr>
            <a:solidFill>
              <a:srgbClr val="FFCC00"/>
            </a:solidFill>
          </c:spPr>
          <c:invertIfNegative val="0"/>
          <c:dPt>
            <c:idx val="1"/>
            <c:invertIfNegative val="0"/>
            <c:bubble3D val="0"/>
          </c:dPt>
          <c:dLbls>
            <c:dLbl>
              <c:idx val="0"/>
              <c:layout>
                <c:manualLayout>
                  <c:x val="0"/>
                  <c:y val="1.652209615703849E-2"/>
                </c:manualLayout>
              </c:layout>
              <c:showLegendKey val="0"/>
              <c:showVal val="1"/>
              <c:showCatName val="0"/>
              <c:showSerName val="0"/>
              <c:showPercent val="0"/>
              <c:showBubbleSize val="0"/>
            </c:dLbl>
            <c:dLbl>
              <c:idx val="2"/>
              <c:layout>
                <c:manualLayout>
                  <c:x val="-4.3255188408324891E-3"/>
                  <c:y val="-5.2870707702523112E-2"/>
                </c:manualLayout>
              </c:layout>
              <c:showLegendKey val="0"/>
              <c:showVal val="1"/>
              <c:showCatName val="0"/>
              <c:showSerName val="0"/>
              <c:showPercent val="0"/>
              <c:showBubbleSize val="0"/>
            </c:dLbl>
            <c:dLbl>
              <c:idx val="9"/>
              <c:layout>
                <c:manualLayout>
                  <c:x val="0"/>
                  <c:y val="-6.6088384628153361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Graf1B!$O$4:$O$18</c:f>
              <c:numCache>
                <c:formatCode>0</c:formatCode>
                <c:ptCount val="15"/>
                <c:pt idx="0">
                  <c:v>219.74745099999998</c:v>
                </c:pt>
                <c:pt idx="1">
                  <c:v>3273.8513979999998</c:v>
                </c:pt>
                <c:pt idx="2">
                  <c:v>5082.7029210000001</c:v>
                </c:pt>
                <c:pt idx="3">
                  <c:v>2330.7083050000001</c:v>
                </c:pt>
                <c:pt idx="4">
                  <c:v>824.75855899999988</c:v>
                </c:pt>
                <c:pt idx="5">
                  <c:v>1563.079463</c:v>
                </c:pt>
                <c:pt idx="6">
                  <c:v>546.56370599999991</c:v>
                </c:pt>
                <c:pt idx="7">
                  <c:v>2037.3353230000002</c:v>
                </c:pt>
                <c:pt idx="8">
                  <c:v>2681.7379769999998</c:v>
                </c:pt>
                <c:pt idx="9">
                  <c:v>1963.887827</c:v>
                </c:pt>
                <c:pt idx="10">
                  <c:v>1734.703763</c:v>
                </c:pt>
                <c:pt idx="11">
                  <c:v>2258.0591890000001</c:v>
                </c:pt>
                <c:pt idx="12">
                  <c:v>1746.4047599999999</c:v>
                </c:pt>
                <c:pt idx="13">
                  <c:v>2112.2515989999997</c:v>
                </c:pt>
                <c:pt idx="14">
                  <c:v>28375.792240999999</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188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Graf1B!$N$4:$N$18</c:f>
              <c:numCache>
                <c:formatCode>0</c:formatCode>
                <c:ptCount val="15"/>
                <c:pt idx="0">
                  <c:v>120.530957</c:v>
                </c:pt>
                <c:pt idx="1">
                  <c:v>1352.6754900000001</c:v>
                </c:pt>
                <c:pt idx="2">
                  <c:v>795.12108699999999</c:v>
                </c:pt>
                <c:pt idx="3">
                  <c:v>1006.1869809999999</c:v>
                </c:pt>
                <c:pt idx="4">
                  <c:v>264.62964899999997</c:v>
                </c:pt>
                <c:pt idx="5">
                  <c:v>983.65378199999998</c:v>
                </c:pt>
                <c:pt idx="6">
                  <c:v>536.54132200000004</c:v>
                </c:pt>
                <c:pt idx="7">
                  <c:v>513.89961900000003</c:v>
                </c:pt>
                <c:pt idx="8">
                  <c:v>1017.3660299999999</c:v>
                </c:pt>
                <c:pt idx="9">
                  <c:v>1640.4363549999998</c:v>
                </c:pt>
                <c:pt idx="10">
                  <c:v>1394.9971719999999</c:v>
                </c:pt>
                <c:pt idx="11">
                  <c:v>635.41528300000004</c:v>
                </c:pt>
                <c:pt idx="12">
                  <c:v>462.59528099999994</c:v>
                </c:pt>
                <c:pt idx="13">
                  <c:v>407.44467999999995</c:v>
                </c:pt>
                <c:pt idx="14">
                  <c:v>11131.493687999999</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Graf1B!$M$4:$M$18</c:f>
              <c:numCache>
                <c:formatCode>0</c:formatCode>
                <c:ptCount val="15"/>
                <c:pt idx="0">
                  <c:v>119.37155200000001</c:v>
                </c:pt>
                <c:pt idx="1">
                  <c:v>96.485439</c:v>
                </c:pt>
                <c:pt idx="2">
                  <c:v>385.96838600000001</c:v>
                </c:pt>
                <c:pt idx="3">
                  <c:v>581.32833800000003</c:v>
                </c:pt>
                <c:pt idx="4">
                  <c:v>349.22544600000003</c:v>
                </c:pt>
                <c:pt idx="5">
                  <c:v>525.83546899999999</c:v>
                </c:pt>
                <c:pt idx="6">
                  <c:v>190.13551000000004</c:v>
                </c:pt>
                <c:pt idx="7">
                  <c:v>75.486394999999987</c:v>
                </c:pt>
                <c:pt idx="8">
                  <c:v>647.53679999999997</c:v>
                </c:pt>
                <c:pt idx="9">
                  <c:v>456.97648400000003</c:v>
                </c:pt>
                <c:pt idx="10">
                  <c:v>384.41027400000002</c:v>
                </c:pt>
                <c:pt idx="11">
                  <c:v>124.19794000000002</c:v>
                </c:pt>
                <c:pt idx="12">
                  <c:v>0</c:v>
                </c:pt>
                <c:pt idx="13">
                  <c:v>31.898908000000002</c:v>
                </c:pt>
                <c:pt idx="14">
                  <c:v>3968.856941</c:v>
                </c:pt>
              </c:numCache>
            </c:numRef>
          </c:val>
        </c:ser>
        <c:dLbls>
          <c:showLegendKey val="0"/>
          <c:showVal val="0"/>
          <c:showCatName val="0"/>
          <c:showSerName val="0"/>
          <c:showPercent val="0"/>
          <c:showBubbleSize val="0"/>
        </c:dLbls>
        <c:gapWidth val="100"/>
        <c:overlap val="100"/>
        <c:axId val="53850880"/>
        <c:axId val="53824512"/>
      </c:barChart>
      <c:valAx>
        <c:axId val="53824512"/>
        <c:scaling>
          <c:orientation val="minMax"/>
        </c:scaling>
        <c:delete val="0"/>
        <c:axPos val="l"/>
        <c:majorGridlines/>
        <c:numFmt formatCode="0%" sourceLinked="1"/>
        <c:majorTickMark val="out"/>
        <c:minorTickMark val="none"/>
        <c:tickLblPos val="nextTo"/>
        <c:crossAx val="53850880"/>
        <c:crosses val="autoZero"/>
        <c:crossBetween val="between"/>
      </c:valAx>
      <c:catAx>
        <c:axId val="53850880"/>
        <c:scaling>
          <c:orientation val="minMax"/>
        </c:scaling>
        <c:delete val="0"/>
        <c:axPos val="b"/>
        <c:majorTickMark val="out"/>
        <c:minorTickMark val="none"/>
        <c:tickLblPos val="nextTo"/>
        <c:crossAx val="53824512"/>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Graf1B!$V$18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588691</c:v>
                </c:pt>
                <c:pt idx="1">
                  <c:v>1566072</c:v>
                </c:pt>
                <c:pt idx="2">
                  <c:v>4536095</c:v>
                </c:pt>
                <c:pt idx="3">
                  <c:v>843593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Hlavním městě Praze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Graf1B!$V$4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317963</c:v>
                </c:pt>
                <c:pt idx="1">
                  <c:v>316789</c:v>
                </c:pt>
                <c:pt idx="2">
                  <c:v>436140</c:v>
                </c:pt>
                <c:pt idx="3">
                  <c:v>186266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ve Středočeském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Graf1B!$V$5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12696</c:v>
                </c:pt>
                <c:pt idx="1">
                  <c:v>176229</c:v>
                </c:pt>
                <c:pt idx="2">
                  <c:v>452269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Jihočeském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Graf1B!$V$6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20934</c:v>
                </c:pt>
                <c:pt idx="1">
                  <c:v>44549</c:v>
                </c:pt>
                <c:pt idx="2">
                  <c:v>424668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Plzeňském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24319</c:v>
                </c:pt>
                <c:pt idx="1">
                  <c:v>57334</c:v>
                </c:pt>
                <c:pt idx="2">
                  <c:v>164705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59469060488564884"/>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188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188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49341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Graf1B!$Z$4:$Z$18</c:f>
              <c:numCache>
                <c:formatCode>General</c:formatCode>
                <c:ptCount val="15"/>
                <c:pt idx="0">
                  <c:v>186266</c:v>
                </c:pt>
                <c:pt idx="1">
                  <c:v>0</c:v>
                </c:pt>
                <c:pt idx="2">
                  <c:v>0</c:v>
                </c:pt>
                <c:pt idx="3">
                  <c:v>0</c:v>
                </c:pt>
                <c:pt idx="4">
                  <c:v>0</c:v>
                </c:pt>
                <c:pt idx="5">
                  <c:v>99877</c:v>
                </c:pt>
                <c:pt idx="6">
                  <c:v>51699</c:v>
                </c:pt>
                <c:pt idx="7">
                  <c:v>0</c:v>
                </c:pt>
                <c:pt idx="8">
                  <c:v>0</c:v>
                </c:pt>
                <c:pt idx="9">
                  <c:v>37443</c:v>
                </c:pt>
                <c:pt idx="10">
                  <c:v>21832</c:v>
                </c:pt>
                <c:pt idx="11">
                  <c:v>110437</c:v>
                </c:pt>
                <c:pt idx="12">
                  <c:v>0</c:v>
                </c:pt>
                <c:pt idx="13">
                  <c:v>336039</c:v>
                </c:pt>
                <c:pt idx="14">
                  <c:v>843593</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04E-3"/>
                  <c:y val="6.6088384628153968E-3"/>
                </c:manualLayout>
              </c:layout>
              <c:showLegendKey val="0"/>
              <c:showVal val="1"/>
              <c:showCatName val="0"/>
              <c:showSerName val="0"/>
              <c:showPercent val="0"/>
              <c:showBubbleSize val="0"/>
            </c:dLbl>
            <c:dLbl>
              <c:idx val="2"/>
              <c:layout>
                <c:manualLayout>
                  <c:x val="6.4657224222938112E-3"/>
                  <c:y val="-2.9739773082669285E-2"/>
                </c:manualLayout>
              </c:layout>
              <c:showLegendKey val="0"/>
              <c:showVal val="1"/>
              <c:showCatName val="0"/>
              <c:showSerName val="0"/>
              <c:showPercent val="0"/>
              <c:showBubbleSize val="0"/>
            </c:dLbl>
            <c:dLbl>
              <c:idx val="4"/>
              <c:layout>
                <c:manualLayout>
                  <c:x val="0"/>
                  <c:y val="1.652209615703849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49341E-17"/>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Graf1B!$Y$4:$Y$18</c:f>
              <c:numCache>
                <c:formatCode>General</c:formatCode>
                <c:ptCount val="15"/>
                <c:pt idx="0">
                  <c:v>436140</c:v>
                </c:pt>
                <c:pt idx="1">
                  <c:v>452269</c:v>
                </c:pt>
                <c:pt idx="2">
                  <c:v>424668</c:v>
                </c:pt>
                <c:pt idx="3">
                  <c:v>164705</c:v>
                </c:pt>
                <c:pt idx="4">
                  <c:v>160247</c:v>
                </c:pt>
                <c:pt idx="5">
                  <c:v>226031</c:v>
                </c:pt>
                <c:pt idx="6">
                  <c:v>179787</c:v>
                </c:pt>
                <c:pt idx="7">
                  <c:v>316372</c:v>
                </c:pt>
                <c:pt idx="8">
                  <c:v>152540</c:v>
                </c:pt>
                <c:pt idx="9">
                  <c:v>201561</c:v>
                </c:pt>
                <c:pt idx="10">
                  <c:v>599542</c:v>
                </c:pt>
                <c:pt idx="11">
                  <c:v>329333</c:v>
                </c:pt>
                <c:pt idx="12">
                  <c:v>354960</c:v>
                </c:pt>
                <c:pt idx="13">
                  <c:v>537940</c:v>
                </c:pt>
                <c:pt idx="14">
                  <c:v>4536095</c:v>
                </c:pt>
              </c:numCache>
            </c:numRef>
          </c:val>
        </c:ser>
        <c:ser>
          <c:idx val="1"/>
          <c:order val="2"/>
          <c:tx>
            <c:strRef>
              <c:f>Graf1B!$X$3</c:f>
              <c:strCache>
                <c:ptCount val="1"/>
                <c:pt idx="0">
                  <c:v>2</c:v>
                </c:pt>
              </c:strCache>
            </c:strRef>
          </c:tx>
          <c:spPr>
            <a:solidFill>
              <a:srgbClr val="FF9900"/>
            </a:solidFill>
          </c:spPr>
          <c:invertIfNegative val="0"/>
          <c:dPt>
            <c:idx val="1"/>
            <c:invertIfNegative val="0"/>
            <c:bubble3D val="0"/>
          </c:dPt>
          <c:dLbls>
            <c:dLbl>
              <c:idx val="0"/>
              <c:layout>
                <c:manualLayout>
                  <c:x val="1.0776204037156352E-2"/>
                  <c:y val="-1.652209615703849E-2"/>
                </c:manualLayout>
              </c:layout>
              <c:showLegendKey val="0"/>
              <c:showVal val="1"/>
              <c:showCatName val="0"/>
              <c:showSerName val="0"/>
              <c:showPercent val="0"/>
              <c:showBubbleSize val="0"/>
            </c:dLbl>
            <c:dLbl>
              <c:idx val="1"/>
              <c:layout>
                <c:manualLayout>
                  <c:x val="-1.9756145843437335E-17"/>
                  <c:y val="1.3217676925630794E-2"/>
                </c:manualLayout>
              </c:layout>
              <c:showLegendKey val="0"/>
              <c:showVal val="1"/>
              <c:showCatName val="0"/>
              <c:showSerName val="0"/>
              <c:showPercent val="0"/>
              <c:showBubbleSize val="0"/>
            </c:dLbl>
            <c:dLbl>
              <c:idx val="2"/>
              <c:layout>
                <c:manualLayout>
                  <c:x val="1.9390039698856856E-2"/>
                  <c:y val="3.304393212358632E-2"/>
                </c:manualLayout>
              </c:layout>
              <c:showLegendKey val="0"/>
              <c:showVal val="1"/>
              <c:showCatName val="0"/>
              <c:showSerName val="0"/>
              <c:showPercent val="0"/>
              <c:showBubbleSize val="0"/>
            </c:dLbl>
            <c:dLbl>
              <c:idx val="3"/>
              <c:layout>
                <c:manualLayout>
                  <c:x val="-1.2932463068591133E-2"/>
                  <c:y val="9.9132576942230939E-3"/>
                </c:manualLayout>
              </c:layout>
              <c:showLegendKey val="0"/>
              <c:showVal val="1"/>
              <c:showCatName val="0"/>
              <c:showSerName val="0"/>
              <c:showPercent val="0"/>
              <c:showBubbleSize val="0"/>
            </c:dLbl>
            <c:dLbl>
              <c:idx val="6"/>
              <c:layout>
                <c:manualLayout>
                  <c:x val="-2.1552408074312704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08E-3"/>
                  <c:y val="9.9132576942231251E-3"/>
                </c:manualLayout>
              </c:layout>
              <c:showLegendKey val="0"/>
              <c:showVal val="1"/>
              <c:showCatName val="0"/>
              <c:showSerName val="0"/>
              <c:showPercent val="0"/>
              <c:showBubbleSize val="0"/>
            </c:dLbl>
            <c:dLbl>
              <c:idx val="14"/>
              <c:layout>
                <c:manualLayout>
                  <c:x val="6.4657224222938112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Graf1B!$X$4:$X$18</c:f>
              <c:numCache>
                <c:formatCode>General</c:formatCode>
                <c:ptCount val="15"/>
                <c:pt idx="0">
                  <c:v>316789</c:v>
                </c:pt>
                <c:pt idx="1">
                  <c:v>176229</c:v>
                </c:pt>
                <c:pt idx="2">
                  <c:v>44549</c:v>
                </c:pt>
                <c:pt idx="3">
                  <c:v>57334</c:v>
                </c:pt>
                <c:pt idx="4">
                  <c:v>14075</c:v>
                </c:pt>
                <c:pt idx="5">
                  <c:v>183374</c:v>
                </c:pt>
                <c:pt idx="6">
                  <c:v>70670</c:v>
                </c:pt>
                <c:pt idx="7">
                  <c:v>58264</c:v>
                </c:pt>
                <c:pt idx="8">
                  <c:v>112798</c:v>
                </c:pt>
                <c:pt idx="9">
                  <c:v>121662</c:v>
                </c:pt>
                <c:pt idx="10">
                  <c:v>180623</c:v>
                </c:pt>
                <c:pt idx="11">
                  <c:v>57680</c:v>
                </c:pt>
                <c:pt idx="12">
                  <c:v>57089</c:v>
                </c:pt>
                <c:pt idx="13">
                  <c:v>114936</c:v>
                </c:pt>
                <c:pt idx="14">
                  <c:v>1566072</c:v>
                </c:pt>
              </c:numCache>
            </c:numRef>
          </c:val>
        </c:ser>
        <c:ser>
          <c:idx val="0"/>
          <c:order val="3"/>
          <c:tx>
            <c:strRef>
              <c:f>Graf1B!$W$3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0"/>
              <c:layout>
                <c:manualLayout>
                  <c:x val="-8.6209632297250816E-3"/>
                  <c:y val="-2.6435353851261587E-2"/>
                </c:manualLayout>
              </c:layout>
              <c:showLegendKey val="0"/>
              <c:showVal val="1"/>
              <c:showCatName val="0"/>
              <c:showSerName val="0"/>
              <c:showPercent val="0"/>
              <c:showBubbleSize val="0"/>
            </c:dLbl>
            <c:dLbl>
              <c:idx val="1"/>
              <c:layout>
                <c:manualLayout>
                  <c:x val="-1.9756145843437335E-17"/>
                  <c:y val="2.3130934619853886E-2"/>
                </c:manualLayout>
              </c:layout>
              <c:showLegendKey val="0"/>
              <c:showVal val="1"/>
              <c:showCatName val="0"/>
              <c:showSerName val="0"/>
              <c:showPercent val="0"/>
              <c:showBubbleSize val="0"/>
            </c:dLbl>
            <c:dLbl>
              <c:idx val="2"/>
              <c:layout>
                <c:manualLayout>
                  <c:x val="2.1978365115781404E-3"/>
                  <c:y val="-2.6435353851261587E-2"/>
                </c:manualLayout>
              </c:layout>
              <c:showLegendKey val="0"/>
              <c:showVal val="1"/>
              <c:showCatName val="0"/>
              <c:showSerName val="0"/>
              <c:showPercent val="0"/>
              <c:showBubbleSize val="0"/>
            </c:dLbl>
            <c:dLbl>
              <c:idx val="3"/>
              <c:layout>
                <c:manualLayout>
                  <c:x val="-2.1552408074312704E-3"/>
                  <c:y val="6.6088384628153968E-3"/>
                </c:manualLayout>
              </c:layout>
              <c:showLegendKey val="0"/>
              <c:showVal val="1"/>
              <c:showCatName val="0"/>
              <c:showSerName val="0"/>
              <c:showPercent val="0"/>
              <c:showBubbleSize val="0"/>
            </c:dLbl>
            <c:dLbl>
              <c:idx val="5"/>
              <c:layout>
                <c:manualLayout>
                  <c:x val="-1.0776204037156352E-2"/>
                  <c:y val="-1.652209615703849E-2"/>
                </c:manualLayout>
              </c:layout>
              <c:showLegendKey val="0"/>
              <c:showVal val="1"/>
              <c:showCatName val="0"/>
              <c:showSerName val="0"/>
              <c:showPercent val="0"/>
              <c:showBubbleSize val="0"/>
            </c:dLbl>
            <c:dLbl>
              <c:idx val="6"/>
              <c:layout>
                <c:manualLayout>
                  <c:x val="6.4657224222938112E-3"/>
                  <c:y val="-1.9826515388446188E-2"/>
                </c:manualLayout>
              </c:layout>
              <c:showLegendKey val="0"/>
              <c:showVal val="1"/>
              <c:showCatName val="0"/>
              <c:showSerName val="0"/>
              <c:showPercent val="0"/>
              <c:showBubbleSize val="0"/>
            </c:dLbl>
            <c:dLbl>
              <c:idx val="7"/>
              <c:layout>
                <c:manualLayout>
                  <c:x val="6.4657224222938112E-3"/>
                  <c:y val="0"/>
                </c:manualLayout>
              </c:layout>
              <c:showLegendKey val="0"/>
              <c:showVal val="1"/>
              <c:showCatName val="0"/>
              <c:showSerName val="0"/>
              <c:showPercent val="0"/>
              <c:showBubbleSize val="0"/>
            </c:dLbl>
            <c:dLbl>
              <c:idx val="9"/>
              <c:layout>
                <c:manualLayout>
                  <c:x val="0"/>
                  <c:y val="-3.9653030776892376E-2"/>
                </c:manualLayout>
              </c:layout>
              <c:showLegendKey val="0"/>
              <c:showVal val="1"/>
              <c:showCatName val="0"/>
              <c:showSerName val="0"/>
              <c:showPercent val="0"/>
              <c:showBubbleSize val="0"/>
            </c:dLbl>
            <c:dLbl>
              <c:idx val="11"/>
              <c:layout>
                <c:manualLayout>
                  <c:x val="0"/>
                  <c:y val="-2.6435353851261587E-2"/>
                </c:manualLayout>
              </c:layout>
              <c:showLegendKey val="0"/>
              <c:showVal val="1"/>
              <c:showCatName val="0"/>
              <c:showSerName val="0"/>
              <c:showPercent val="0"/>
              <c:showBubbleSize val="0"/>
            </c:dLbl>
            <c:dLbl>
              <c:idx val="13"/>
              <c:layout>
                <c:manualLayout>
                  <c:x val="4.3104816148626197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Graf1B!$W$4:$W$18</c:f>
              <c:numCache>
                <c:formatCode>General</c:formatCode>
                <c:ptCount val="15"/>
                <c:pt idx="0">
                  <c:v>317963</c:v>
                </c:pt>
                <c:pt idx="1">
                  <c:v>12696</c:v>
                </c:pt>
                <c:pt idx="2">
                  <c:v>20934</c:v>
                </c:pt>
                <c:pt idx="3">
                  <c:v>24319</c:v>
                </c:pt>
                <c:pt idx="4">
                  <c:v>37403</c:v>
                </c:pt>
                <c:pt idx="5">
                  <c:v>36781</c:v>
                </c:pt>
                <c:pt idx="6">
                  <c:v>13614</c:v>
                </c:pt>
                <c:pt idx="7">
                  <c:v>11410</c:v>
                </c:pt>
                <c:pt idx="8">
                  <c:v>17145</c:v>
                </c:pt>
                <c:pt idx="9">
                  <c:v>23485</c:v>
                </c:pt>
                <c:pt idx="10">
                  <c:v>47360</c:v>
                </c:pt>
                <c:pt idx="11">
                  <c:v>15649</c:v>
                </c:pt>
                <c:pt idx="12">
                  <c:v>0</c:v>
                </c:pt>
                <c:pt idx="13">
                  <c:v>9932</c:v>
                </c:pt>
                <c:pt idx="14">
                  <c:v>588691</c:v>
                </c:pt>
              </c:numCache>
            </c:numRef>
          </c:val>
        </c:ser>
        <c:dLbls>
          <c:showLegendKey val="0"/>
          <c:showVal val="0"/>
          <c:showCatName val="0"/>
          <c:showSerName val="0"/>
          <c:showPercent val="0"/>
          <c:showBubbleSize val="0"/>
        </c:dLbls>
        <c:gapWidth val="100"/>
        <c:overlap val="100"/>
        <c:axId val="54711424"/>
        <c:axId val="54672768"/>
      </c:barChart>
      <c:valAx>
        <c:axId val="54672768"/>
        <c:scaling>
          <c:orientation val="minMax"/>
        </c:scaling>
        <c:delete val="0"/>
        <c:axPos val="l"/>
        <c:majorGridlines/>
        <c:numFmt formatCode="0%" sourceLinked="1"/>
        <c:majorTickMark val="out"/>
        <c:minorTickMark val="none"/>
        <c:tickLblPos val="nextTo"/>
        <c:crossAx val="54711424"/>
        <c:crosses val="autoZero"/>
        <c:crossBetween val="between"/>
      </c:valAx>
      <c:catAx>
        <c:axId val="54711424"/>
        <c:scaling>
          <c:orientation val="minMax"/>
        </c:scaling>
        <c:delete val="0"/>
        <c:axPos val="b"/>
        <c:majorTickMark val="out"/>
        <c:minorTickMark val="none"/>
        <c:tickLblPos val="nextTo"/>
        <c:crossAx val="54672768"/>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Karlovarském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2</c:v>
                </c:pt>
                <c:pt idx="1">
                  <c:v>1</c:v>
                </c:pt>
                <c:pt idx="2">
                  <c:v>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br>
              <a:rPr lang="cs-CZ" sz="1300" b="1" i="0" baseline="0">
                <a:effectLst/>
                <a:latin typeface="+mn-lt"/>
              </a:rPr>
            </a:br>
            <a:r>
              <a:rPr lang="cs-CZ" sz="1300" b="1" i="0" baseline="0">
                <a:effectLst/>
                <a:latin typeface="+mn-lt"/>
              </a:rPr>
              <a:t>krajských úřadů  k 31.12.2011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Graf1AC!$B$6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37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0</c:v>
                </c:pt>
                <c:pt idx="2">
                  <c:v>11</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Ústeckém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2</c:v>
                </c:pt>
                <c:pt idx="1">
                  <c:v>4</c:v>
                </c:pt>
                <c:pt idx="2">
                  <c:v>8</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Libereckém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1</c:v>
                </c:pt>
                <c:pt idx="1">
                  <c:v>5</c:v>
                </c:pt>
                <c:pt idx="2">
                  <c:v>3</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Královéhradeckém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1</c:v>
                </c:pt>
                <c:pt idx="1">
                  <c:v>4</c:v>
                </c:pt>
                <c:pt idx="2">
                  <c:v>10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Pardubickém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1</c:v>
                </c:pt>
                <c:pt idx="1">
                  <c:v>6</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Kraji Vysočina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2</c:v>
                </c:pt>
                <c:pt idx="1">
                  <c:v>5</c:v>
                </c:pt>
                <c:pt idx="2">
                  <c:v>7</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Jihomoravském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3</c:v>
                </c:pt>
                <c:pt idx="1">
                  <c:v>8</c:v>
                </c:pt>
                <c:pt idx="2">
                  <c:v>8</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Olomouckém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1</c:v>
                </c:pt>
                <c:pt idx="1">
                  <c:v>3</c:v>
                </c:pt>
                <c:pt idx="2">
                  <c:v>8</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ve Zlínském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Graf1B!$B$16</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0</c:v>
                </c:pt>
                <c:pt idx="1">
                  <c:v>3</c:v>
                </c:pt>
                <c:pt idx="2">
                  <c:v>10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Moravskoslezském kraji k 31.12.2011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tx>
            <c:strRef>
              <c:f>Graf1B!$B$17</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1</c:v>
                </c:pt>
                <c:pt idx="1">
                  <c:v>5</c:v>
                </c:pt>
                <c:pt idx="2">
                  <c:v>14</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Karlovarském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349.22544600000003</c:v>
                </c:pt>
                <c:pt idx="1">
                  <c:v>264.62964899999997</c:v>
                </c:pt>
                <c:pt idx="2">
                  <c:v>824.75855899999988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Graf1AC!$F$4:$F$7</c:f>
              <c:numCache>
                <c:formatCode>General</c:formatCode>
                <c:ptCount val="4"/>
                <c:pt idx="0">
                  <c:v>8</c:v>
                </c:pt>
                <c:pt idx="1">
                  <c:v>2</c:v>
                </c:pt>
                <c:pt idx="2">
                  <c:v>3</c:v>
                </c:pt>
                <c:pt idx="3">
                  <c:v>13</c:v>
                </c:pt>
              </c:numCache>
            </c:numRef>
          </c:val>
        </c:ser>
        <c:ser>
          <c:idx val="2"/>
          <c:order val="1"/>
          <c:tx>
            <c:strRef>
              <c:f>Graf1AC!$E$3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Graf1AC!$E$4:$E$7</c:f>
              <c:numCache>
                <c:formatCode>General</c:formatCode>
                <c:ptCount val="4"/>
                <c:pt idx="0">
                  <c:v>116</c:v>
                </c:pt>
                <c:pt idx="1">
                  <c:v>7</c:v>
                </c:pt>
                <c:pt idx="2">
                  <c:v>11</c:v>
                </c:pt>
                <c:pt idx="3">
                  <c:v>134</c:v>
                </c:pt>
              </c:numCache>
            </c:numRef>
          </c:val>
        </c:ser>
        <c:ser>
          <c:idx val="1"/>
          <c:order val="2"/>
          <c:tx>
            <c:strRef>
              <c:f>Graf1AC!$D$3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Graf1AC!$D$4:$D$7</c:f>
              <c:numCache>
                <c:formatCode>General</c:formatCode>
                <c:ptCount val="4"/>
                <c:pt idx="0">
                  <c:v>60</c:v>
                </c:pt>
                <c:pt idx="1">
                  <c:v>6</c:v>
                </c:pt>
                <c:pt idx="2">
                  <c:v>0</c:v>
                </c:pt>
                <c:pt idx="3">
                  <c:v>66</c:v>
                </c:pt>
              </c:numCache>
            </c:numRef>
          </c:val>
        </c:ser>
        <c:ser>
          <c:idx val="0"/>
          <c:order val="3"/>
          <c:tx>
            <c:strRef>
              <c:f>Graf1AC!$C$3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Graf1AC!$C$4:$C$7</c:f>
              <c:numCache>
                <c:formatCode>General</c:formatCode>
                <c:ptCount val="4"/>
                <c:pt idx="0">
                  <c:v>19</c:v>
                </c:pt>
                <c:pt idx="1">
                  <c:v>7</c:v>
                </c:pt>
                <c:pt idx="2">
                  <c:v>0</c:v>
                </c:pt>
                <c:pt idx="3">
                  <c:v>26</c:v>
                </c:pt>
              </c:numCache>
            </c:numRef>
          </c:val>
        </c:ser>
        <c:dLbls>
          <c:showLegendKey val="0"/>
          <c:showVal val="0"/>
          <c:showCatName val="0"/>
          <c:showSerName val="0"/>
          <c:showPercent val="0"/>
          <c:showBubbleSize val="0"/>
        </c:dLbls>
        <c:gapWidth val="100"/>
        <c:overlap val="100"/>
        <c:axId val="47877504"/>
        <c:axId val="47875968"/>
      </c:barChart>
      <c:valAx>
        <c:axId val="47875968"/>
        <c:scaling>
          <c:orientation val="minMax"/>
        </c:scaling>
        <c:delete val="0"/>
        <c:axPos val="l"/>
        <c:majorGridlines/>
        <c:numFmt formatCode="0%" sourceLinked="1"/>
        <c:majorTickMark val="out"/>
        <c:minorTickMark val="none"/>
        <c:tickLblPos val="nextTo"/>
        <c:crossAx val="47877504"/>
        <c:crosses val="autoZero"/>
        <c:crossBetween val="between"/>
      </c:valAx>
      <c:catAx>
        <c:axId val="47877504"/>
        <c:scaling>
          <c:orientation val="minMax"/>
        </c:scaling>
        <c:delete val="0"/>
        <c:axPos val="b"/>
        <c:majorTickMark val="out"/>
        <c:minorTickMark val="none"/>
        <c:tickLblPos val="nextTo"/>
        <c:crossAx val="47875968"/>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Ústeckém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525.83546899999999</c:v>
                </c:pt>
                <c:pt idx="1">
                  <c:v>983.65378199999998</c:v>
                </c:pt>
                <c:pt idx="2">
                  <c:v>1563.079463</c:v>
                </c:pt>
                <c:pt idx="3">
                  <c:v>339.33828200000005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Libereckém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190.13551000000004</c:v>
                </c:pt>
                <c:pt idx="1">
                  <c:v>536.54132200000004</c:v>
                </c:pt>
                <c:pt idx="2">
                  <c:v>546.56370599999991</c:v>
                </c:pt>
                <c:pt idx="3">
                  <c:v>124.05342799999998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Královéhradeckém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75.486394999999987</c:v>
                </c:pt>
                <c:pt idx="1">
                  <c:v>513.89961900000003</c:v>
                </c:pt>
                <c:pt idx="2">
                  <c:v>2037.3353230000002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Pardubickém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647.53679999999997</c:v>
                </c:pt>
                <c:pt idx="1">
                  <c:v>1017.3660299999999</c:v>
                </c:pt>
                <c:pt idx="2">
                  <c:v>2681.7379769999998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Kraji Vysočina k 31.12.2011</a:t>
            </a:r>
          </a:p>
        </c:rich>
      </c:tx>
      <c:layout>
        <c:manualLayout>
          <c:xMode val="edge"/>
          <c:yMode val="edge"/>
          <c:x val="0.1176106499644686"/>
          <c:y val="3.304419231407698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456.97648400000003</c:v>
                </c:pt>
                <c:pt idx="1">
                  <c:v>1640.4363549999998</c:v>
                </c:pt>
                <c:pt idx="2">
                  <c:v>1963.887827</c:v>
                </c:pt>
                <c:pt idx="3">
                  <c:v>340.97347299999996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Jihomoravském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384.41027400000002</c:v>
                </c:pt>
                <c:pt idx="1">
                  <c:v>1394.9971719999999</c:v>
                </c:pt>
                <c:pt idx="2">
                  <c:v>1734.703763</c:v>
                </c:pt>
                <c:pt idx="3">
                  <c:v>86.762485999999996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Olomouckém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124.19794000000002</c:v>
                </c:pt>
                <c:pt idx="1">
                  <c:v>635.41528300000004</c:v>
                </c:pt>
                <c:pt idx="2">
                  <c:v>2258.0591890000001</c:v>
                </c:pt>
                <c:pt idx="3">
                  <c:v>162.04977300000002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ve Zlínském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Graf1B!$L$16</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0</c:v>
                </c:pt>
                <c:pt idx="1">
                  <c:v>462.59528099999994</c:v>
                </c:pt>
                <c:pt idx="2">
                  <c:v>1746.4047599999999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Moravskoslezském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Graf1B!$L$17</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31.898908000000002</c:v>
                </c:pt>
                <c:pt idx="1">
                  <c:v>407.44467999999995</c:v>
                </c:pt>
                <c:pt idx="2">
                  <c:v>2112.2515989999997</c:v>
                </c:pt>
                <c:pt idx="3">
                  <c:v>238.88643500000001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Karlovarském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37403</c:v>
                </c:pt>
                <c:pt idx="1">
                  <c:v>14075</c:v>
                </c:pt>
                <c:pt idx="2">
                  <c:v>160247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Graf1AC!$L$7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Graf1AC!$M$7:$P$7</c:f>
              <c:numCache>
                <c:formatCode>0</c:formatCode>
                <c:ptCount val="4"/>
                <c:pt idx="0">
                  <c:v>3968.856941</c:v>
                </c:pt>
                <c:pt idx="1">
                  <c:v>11131.493688</c:v>
                </c:pt>
                <c:pt idx="2">
                  <c:v>95983.650337999992</c:v>
                </c:pt>
                <c:pt idx="3">
                  <c:v>12586.060908999998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Ústeckém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36781</c:v>
                </c:pt>
                <c:pt idx="1">
                  <c:v>183374</c:v>
                </c:pt>
                <c:pt idx="2">
                  <c:v>226031</c:v>
                </c:pt>
                <c:pt idx="3">
                  <c:v>99877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Libereckém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13614</c:v>
                </c:pt>
                <c:pt idx="1">
                  <c:v>70670</c:v>
                </c:pt>
                <c:pt idx="2">
                  <c:v>179787</c:v>
                </c:pt>
                <c:pt idx="3">
                  <c:v>51699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Královéhradeckém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11410</c:v>
                </c:pt>
                <c:pt idx="1">
                  <c:v>58264</c:v>
                </c:pt>
                <c:pt idx="2">
                  <c:v>316372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Pardubickém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17145</c:v>
                </c:pt>
                <c:pt idx="1">
                  <c:v>112798</c:v>
                </c:pt>
                <c:pt idx="2">
                  <c:v>152540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Kraji Vysočina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23485</c:v>
                </c:pt>
                <c:pt idx="1">
                  <c:v>121662</c:v>
                </c:pt>
                <c:pt idx="2">
                  <c:v>201561</c:v>
                </c:pt>
                <c:pt idx="3">
                  <c:v>37443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Jihomoravském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47360</c:v>
                </c:pt>
                <c:pt idx="1">
                  <c:v>180623</c:v>
                </c:pt>
                <c:pt idx="2">
                  <c:v>599542</c:v>
                </c:pt>
                <c:pt idx="3">
                  <c:v>21832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obyvatel správních obvodů dle personální obsazenosti stavebních úřadů v Olomouckém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15649</c:v>
                </c:pt>
                <c:pt idx="1">
                  <c:v>57680</c:v>
                </c:pt>
                <c:pt idx="2">
                  <c:v>329333</c:v>
                </c:pt>
                <c:pt idx="3">
                  <c:v>110437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ve Zlínském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Graf1B!$V$16</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0</c:v>
                </c:pt>
                <c:pt idx="1">
                  <c:v>57089</c:v>
                </c:pt>
                <c:pt idx="2">
                  <c:v>354960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Moravskoslezském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Graf1B!$V$17</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9932</c:v>
                </c:pt>
                <c:pt idx="1">
                  <c:v>114936</c:v>
                </c:pt>
                <c:pt idx="2">
                  <c:v>537940</c:v>
                </c:pt>
                <c:pt idx="3">
                  <c:v>336039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59469060488564884"/>
        </c:manualLayout>
      </c:layout>
      <c:barChart>
        <c:barDir val="col"/>
        <c:grouping val="percentStacked"/>
        <c:varyColors val="0"/>
        <c:ser>
          <c:idx val="3"/>
          <c:order val="0"/>
          <c:tx>
            <c:strRef>
              <c:f>Graf1B!$AJ$3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188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188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49341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Graf1B!$AJ$4:$AJ$18</c:f>
              <c:numCache>
                <c:formatCode>0</c:formatCode>
                <c:ptCount val="15"/>
                <c:pt idx="0" formatCode="General">
                  <c:v>2</c:v>
                </c:pt>
                <c:pt idx="1">
                  <c:v>0</c:v>
                </c:pt>
                <c:pt idx="2">
                  <c:v>0</c:v>
                </c:pt>
                <c:pt idx="3">
                  <c:v>0</c:v>
                </c:pt>
                <c:pt idx="4">
                  <c:v>0</c:v>
                </c:pt>
                <c:pt idx="5">
                  <c:v>23</c:v>
                </c:pt>
                <c:pt idx="6">
                  <c:v>9</c:v>
                </c:pt>
                <c:pt idx="7">
                  <c:v>0</c:v>
                </c:pt>
                <c:pt idx="8">
                  <c:v>0</c:v>
                </c:pt>
                <c:pt idx="9">
                  <c:v>33</c:v>
                </c:pt>
                <c:pt idx="10">
                  <c:v>12</c:v>
                </c:pt>
                <c:pt idx="11">
                  <c:v>9</c:v>
                </c:pt>
                <c:pt idx="12">
                  <c:v>0</c:v>
                </c:pt>
                <c:pt idx="13">
                  <c:v>2</c:v>
                </c:pt>
                <c:pt idx="14" formatCode="General">
                  <c:v>90</c:v>
                </c:pt>
              </c:numCache>
            </c:numRef>
          </c:val>
        </c:ser>
        <c:ser>
          <c:idx val="2"/>
          <c:order val="1"/>
          <c:tx>
            <c:strRef>
              <c:f>Graf1B!$AI$3</c:f>
              <c:strCache>
                <c:ptCount val="1"/>
                <c:pt idx="0">
                  <c:v>3 až 9</c:v>
                </c:pt>
              </c:strCache>
            </c:strRef>
          </c:tx>
          <c:spPr>
            <a:solidFill>
              <a:srgbClr val="FFCC00"/>
            </a:solidFill>
          </c:spPr>
          <c:invertIfNegative val="0"/>
          <c:dLbls>
            <c:dLbl>
              <c:idx val="0"/>
              <c:layout>
                <c:manualLayout>
                  <c:x val="-2.1552408074312704E-3"/>
                  <c:y val="6.6088384628153968E-3"/>
                </c:manualLayout>
              </c:layout>
              <c:showLegendKey val="0"/>
              <c:showVal val="1"/>
              <c:showCatName val="0"/>
              <c:showSerName val="0"/>
              <c:showPercent val="0"/>
              <c:showBubbleSize val="0"/>
            </c:dLbl>
            <c:dLbl>
              <c:idx val="2"/>
              <c:layout>
                <c:manualLayout>
                  <c:x val="6.4657224222938112E-3"/>
                  <c:y val="-2.9739773082669285E-2"/>
                </c:manualLayout>
              </c:layout>
              <c:showLegendKey val="0"/>
              <c:showVal val="1"/>
              <c:showCatName val="0"/>
              <c:showSerName val="0"/>
              <c:showPercent val="0"/>
              <c:showBubbleSize val="0"/>
            </c:dLbl>
            <c:dLbl>
              <c:idx val="4"/>
              <c:layout>
                <c:manualLayout>
                  <c:x val="0"/>
                  <c:y val="1.652209615703849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49341E-17"/>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Graf1B!$AI$4:$AI$18</c:f>
              <c:numCache>
                <c:formatCode>0</c:formatCode>
                <c:ptCount val="15"/>
                <c:pt idx="0" formatCode="General">
                  <c:v>7</c:v>
                </c:pt>
                <c:pt idx="1">
                  <c:v>328</c:v>
                </c:pt>
                <c:pt idx="2">
                  <c:v>358</c:v>
                </c:pt>
                <c:pt idx="3">
                  <c:v>149</c:v>
                </c:pt>
                <c:pt idx="4">
                  <c:v>43</c:v>
                </c:pt>
                <c:pt idx="5">
                  <c:v>121</c:v>
                </c:pt>
                <c:pt idx="6">
                  <c:v>47</c:v>
                </c:pt>
                <c:pt idx="7">
                  <c:v>195</c:v>
                </c:pt>
                <c:pt idx="8">
                  <c:v>143</c:v>
                </c:pt>
                <c:pt idx="9">
                  <c:v>210</c:v>
                </c:pt>
                <c:pt idx="10">
                  <c:v>132</c:v>
                </c:pt>
                <c:pt idx="11">
                  <c:v>188</c:v>
                </c:pt>
                <c:pt idx="12">
                  <c:v>134</c:v>
                </c:pt>
                <c:pt idx="13">
                  <c:v>126</c:v>
                </c:pt>
                <c:pt idx="14" formatCode="General">
                  <c:v>2181</c:v>
                </c:pt>
              </c:numCache>
            </c:numRef>
          </c:val>
        </c:ser>
        <c:ser>
          <c:idx val="1"/>
          <c:order val="2"/>
          <c:tx>
            <c:strRef>
              <c:f>Graf1B!$AH$3</c:f>
              <c:strCache>
                <c:ptCount val="1"/>
                <c:pt idx="0">
                  <c:v>2</c:v>
                </c:pt>
              </c:strCache>
            </c:strRef>
          </c:tx>
          <c:spPr>
            <a:solidFill>
              <a:srgbClr val="FF9900"/>
            </a:solidFill>
          </c:spPr>
          <c:invertIfNegative val="0"/>
          <c:dPt>
            <c:idx val="1"/>
            <c:invertIfNegative val="0"/>
            <c:bubble3D val="0"/>
          </c:dPt>
          <c:dLbls>
            <c:dLbl>
              <c:idx val="0"/>
              <c:layout>
                <c:manualLayout>
                  <c:x val="1.0776204037156352E-2"/>
                  <c:y val="-1.652209615703849E-2"/>
                </c:manualLayout>
              </c:layout>
              <c:showLegendKey val="0"/>
              <c:showVal val="1"/>
              <c:showCatName val="0"/>
              <c:showSerName val="0"/>
              <c:showPercent val="0"/>
              <c:showBubbleSize val="0"/>
            </c:dLbl>
            <c:dLbl>
              <c:idx val="1"/>
              <c:layout>
                <c:manualLayout>
                  <c:x val="-1.9756145843437335E-17"/>
                  <c:y val="1.3217676925630794E-2"/>
                </c:manualLayout>
              </c:layout>
              <c:showLegendKey val="0"/>
              <c:showVal val="1"/>
              <c:showCatName val="0"/>
              <c:showSerName val="0"/>
              <c:showPercent val="0"/>
              <c:showBubbleSize val="0"/>
            </c:dLbl>
            <c:dLbl>
              <c:idx val="2"/>
              <c:layout>
                <c:manualLayout>
                  <c:x val="1.9390039698856856E-2"/>
                  <c:y val="3.304393212358632E-2"/>
                </c:manualLayout>
              </c:layout>
              <c:showLegendKey val="0"/>
              <c:showVal val="1"/>
              <c:showCatName val="0"/>
              <c:showSerName val="0"/>
              <c:showPercent val="0"/>
              <c:showBubbleSize val="0"/>
            </c:dLbl>
            <c:dLbl>
              <c:idx val="3"/>
              <c:layout>
                <c:manualLayout>
                  <c:x val="-1.2932463068591133E-2"/>
                  <c:y val="9.9132576942230939E-3"/>
                </c:manualLayout>
              </c:layout>
              <c:showLegendKey val="0"/>
              <c:showVal val="1"/>
              <c:showCatName val="0"/>
              <c:showSerName val="0"/>
              <c:showPercent val="0"/>
              <c:showBubbleSize val="0"/>
            </c:dLbl>
            <c:dLbl>
              <c:idx val="6"/>
              <c:layout>
                <c:manualLayout>
                  <c:x val="-2.1552408074312704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08E-3"/>
                  <c:y val="9.9132576942231251E-3"/>
                </c:manualLayout>
              </c:layout>
              <c:showLegendKey val="0"/>
              <c:showVal val="1"/>
              <c:showCatName val="0"/>
              <c:showSerName val="0"/>
              <c:showPercent val="0"/>
              <c:showBubbleSize val="0"/>
            </c:dLbl>
            <c:dLbl>
              <c:idx val="14"/>
              <c:layout>
                <c:manualLayout>
                  <c:x val="6.4657224222938112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Graf1B!$AH$4:$AH$18</c:f>
              <c:numCache>
                <c:formatCode>0</c:formatCode>
                <c:ptCount val="15"/>
                <c:pt idx="0" formatCode="General">
                  <c:v>6</c:v>
                </c:pt>
                <c:pt idx="1">
                  <c:v>174</c:v>
                </c:pt>
                <c:pt idx="2">
                  <c:v>56</c:v>
                </c:pt>
                <c:pt idx="3">
                  <c:v>87</c:v>
                </c:pt>
                <c:pt idx="4">
                  <c:v>8</c:v>
                </c:pt>
                <c:pt idx="5">
                  <c:v>67</c:v>
                </c:pt>
                <c:pt idx="6">
                  <c:v>53</c:v>
                </c:pt>
                <c:pt idx="7">
                  <c:v>57</c:v>
                </c:pt>
                <c:pt idx="8">
                  <c:v>88</c:v>
                </c:pt>
                <c:pt idx="9">
                  <c:v>187</c:v>
                </c:pt>
                <c:pt idx="10">
                  <c:v>150</c:v>
                </c:pt>
                <c:pt idx="11">
                  <c:v>52</c:v>
                </c:pt>
                <c:pt idx="12">
                  <c:v>36</c:v>
                </c:pt>
                <c:pt idx="13">
                  <c:v>29</c:v>
                </c:pt>
                <c:pt idx="14" formatCode="General">
                  <c:v>1050</c:v>
                </c:pt>
              </c:numCache>
            </c:numRef>
          </c:val>
        </c:ser>
        <c:ser>
          <c:idx val="0"/>
          <c:order val="3"/>
          <c:tx>
            <c:strRef>
              <c:f>Graf1B!$AG$3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0"/>
              <c:layout>
                <c:manualLayout>
                  <c:x val="-8.6209632297250816E-3"/>
                  <c:y val="-2.6435353851261587E-2"/>
                </c:manualLayout>
              </c:layout>
              <c:showLegendKey val="0"/>
              <c:showVal val="1"/>
              <c:showCatName val="0"/>
              <c:showSerName val="0"/>
              <c:showPercent val="0"/>
              <c:showBubbleSize val="0"/>
            </c:dLbl>
            <c:dLbl>
              <c:idx val="1"/>
              <c:layout>
                <c:manualLayout>
                  <c:x val="-1.9756145843437335E-17"/>
                  <c:y val="2.3130934619853886E-2"/>
                </c:manualLayout>
              </c:layout>
              <c:showLegendKey val="0"/>
              <c:showVal val="1"/>
              <c:showCatName val="0"/>
              <c:showSerName val="0"/>
              <c:showPercent val="0"/>
              <c:showBubbleSize val="0"/>
            </c:dLbl>
            <c:dLbl>
              <c:idx val="2"/>
              <c:layout>
                <c:manualLayout>
                  <c:x val="2.1978365115781404E-3"/>
                  <c:y val="-2.6435353851261587E-2"/>
                </c:manualLayout>
              </c:layout>
              <c:showLegendKey val="0"/>
              <c:showVal val="1"/>
              <c:showCatName val="0"/>
              <c:showSerName val="0"/>
              <c:showPercent val="0"/>
              <c:showBubbleSize val="0"/>
            </c:dLbl>
            <c:dLbl>
              <c:idx val="3"/>
              <c:layout>
                <c:manualLayout>
                  <c:x val="-2.1552408074312704E-3"/>
                  <c:y val="6.6088384628153968E-3"/>
                </c:manualLayout>
              </c:layout>
              <c:showLegendKey val="0"/>
              <c:showVal val="1"/>
              <c:showCatName val="0"/>
              <c:showSerName val="0"/>
              <c:showPercent val="0"/>
              <c:showBubbleSize val="0"/>
            </c:dLbl>
            <c:dLbl>
              <c:idx val="5"/>
              <c:layout>
                <c:manualLayout>
                  <c:x val="-1.0776204037156352E-2"/>
                  <c:y val="-1.652209615703849E-2"/>
                </c:manualLayout>
              </c:layout>
              <c:showLegendKey val="0"/>
              <c:showVal val="1"/>
              <c:showCatName val="0"/>
              <c:showSerName val="0"/>
              <c:showPercent val="0"/>
              <c:showBubbleSize val="0"/>
            </c:dLbl>
            <c:dLbl>
              <c:idx val="6"/>
              <c:layout>
                <c:manualLayout>
                  <c:x val="6.4657224222938112E-3"/>
                  <c:y val="-1.9826515388446188E-2"/>
                </c:manualLayout>
              </c:layout>
              <c:showLegendKey val="0"/>
              <c:showVal val="1"/>
              <c:showCatName val="0"/>
              <c:showSerName val="0"/>
              <c:showPercent val="0"/>
              <c:showBubbleSize val="0"/>
            </c:dLbl>
            <c:dLbl>
              <c:idx val="7"/>
              <c:layout>
                <c:manualLayout>
                  <c:x val="6.4657224222938112E-3"/>
                  <c:y val="0"/>
                </c:manualLayout>
              </c:layout>
              <c:showLegendKey val="0"/>
              <c:showVal val="1"/>
              <c:showCatName val="0"/>
              <c:showSerName val="0"/>
              <c:showPercent val="0"/>
              <c:showBubbleSize val="0"/>
            </c:dLbl>
            <c:dLbl>
              <c:idx val="9"/>
              <c:layout>
                <c:manualLayout>
                  <c:x val="0"/>
                  <c:y val="-3.9653030776892376E-2"/>
                </c:manualLayout>
              </c:layout>
              <c:showLegendKey val="0"/>
              <c:showVal val="1"/>
              <c:showCatName val="0"/>
              <c:showSerName val="0"/>
              <c:showPercent val="0"/>
              <c:showBubbleSize val="0"/>
            </c:dLbl>
            <c:dLbl>
              <c:idx val="11"/>
              <c:layout>
                <c:manualLayout>
                  <c:x val="0"/>
                  <c:y val="-2.6435353851261587E-2"/>
                </c:manualLayout>
              </c:layout>
              <c:showLegendKey val="0"/>
              <c:showVal val="1"/>
              <c:showCatName val="0"/>
              <c:showSerName val="0"/>
              <c:showPercent val="0"/>
              <c:showBubbleSize val="0"/>
            </c:dLbl>
            <c:dLbl>
              <c:idx val="13"/>
              <c:layout>
                <c:manualLayout>
                  <c:x val="4.3104816148626197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Graf1B!$AG$4:$AG$18</c:f>
              <c:numCache>
                <c:formatCode>0</c:formatCode>
                <c:ptCount val="15"/>
                <c:pt idx="0">
                  <c:v>7</c:v>
                </c:pt>
                <c:pt idx="1">
                  <c:v>9</c:v>
                </c:pt>
                <c:pt idx="2">
                  <c:v>26</c:v>
                </c:pt>
                <c:pt idx="3">
                  <c:v>41</c:v>
                </c:pt>
                <c:pt idx="4">
                  <c:v>16</c:v>
                </c:pt>
                <c:pt idx="5">
                  <c:v>33</c:v>
                </c:pt>
                <c:pt idx="6">
                  <c:v>12</c:v>
                </c:pt>
                <c:pt idx="7">
                  <c:v>4</c:v>
                </c:pt>
                <c:pt idx="8">
                  <c:v>14</c:v>
                </c:pt>
                <c:pt idx="9">
                  <c:v>52</c:v>
                </c:pt>
                <c:pt idx="10">
                  <c:v>33</c:v>
                </c:pt>
                <c:pt idx="11">
                  <c:v>15</c:v>
                </c:pt>
                <c:pt idx="12">
                  <c:v>0</c:v>
                </c:pt>
                <c:pt idx="13">
                  <c:v>2</c:v>
                </c:pt>
                <c:pt idx="14" formatCode="General">
                  <c:v>264</c:v>
                </c:pt>
              </c:numCache>
            </c:numRef>
          </c:val>
        </c:ser>
        <c:dLbls>
          <c:showLegendKey val="0"/>
          <c:showVal val="0"/>
          <c:showCatName val="0"/>
          <c:showSerName val="0"/>
          <c:showPercent val="0"/>
          <c:showBubbleSize val="0"/>
        </c:dLbls>
        <c:gapWidth val="100"/>
        <c:overlap val="100"/>
        <c:axId val="56165120"/>
        <c:axId val="56130560"/>
      </c:barChart>
      <c:valAx>
        <c:axId val="56130560"/>
        <c:scaling>
          <c:orientation val="minMax"/>
        </c:scaling>
        <c:delete val="0"/>
        <c:axPos val="l"/>
        <c:majorGridlines/>
        <c:numFmt formatCode="0%" sourceLinked="1"/>
        <c:majorTickMark val="out"/>
        <c:minorTickMark val="none"/>
        <c:tickLblPos val="nextTo"/>
        <c:crossAx val="56165120"/>
        <c:crosses val="autoZero"/>
        <c:crossBetween val="between"/>
      </c:valAx>
      <c:catAx>
        <c:axId val="56165120"/>
        <c:scaling>
          <c:orientation val="minMax"/>
        </c:scaling>
        <c:delete val="0"/>
        <c:axPos val="b"/>
        <c:majorTickMark val="out"/>
        <c:minorTickMark val="none"/>
        <c:tickLblPos val="nextTo"/>
        <c:crossAx val="5613056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obcí III.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Graf1AC!$L$4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Graf1AC!$M$4:$P$4</c:f>
              <c:numCache>
                <c:formatCode>0</c:formatCode>
                <c:ptCount val="4"/>
                <c:pt idx="0">
                  <c:v>3849.4853889999999</c:v>
                </c:pt>
                <c:pt idx="1">
                  <c:v>11010.962731</c:v>
                </c:pt>
                <c:pt idx="2">
                  <c:v>28156.044790000004</c:v>
                </c:pt>
                <c:pt idx="3">
                  <c:v>1292.0638769999998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Graf1B!$AF$18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Graf1B!$AG$18:$AJ$18</c:f>
              <c:numCache>
                <c:formatCode>General</c:formatCode>
                <c:ptCount val="4"/>
                <c:pt idx="0">
                  <c:v>264</c:v>
                </c:pt>
                <c:pt idx="1">
                  <c:v>1050</c:v>
                </c:pt>
                <c:pt idx="2">
                  <c:v>2181</c:v>
                </c:pt>
                <c:pt idx="3">
                  <c:v>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Hlavním městě Praze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Graf1B!$AF$4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Graf1B!$AG$4:$AJ$4</c:f>
              <c:numCache>
                <c:formatCode>General</c:formatCode>
                <c:ptCount val="4"/>
                <c:pt idx="0" formatCode="0">
                  <c:v>7</c:v>
                </c:pt>
                <c:pt idx="1">
                  <c:v>6</c:v>
                </c:pt>
                <c:pt idx="2">
                  <c:v>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ve Středočeském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Graf1B!$AF$5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Graf1B!$AG$5:$AJ$5</c:f>
              <c:numCache>
                <c:formatCode>0</c:formatCode>
                <c:ptCount val="4"/>
                <c:pt idx="0">
                  <c:v>9</c:v>
                </c:pt>
                <c:pt idx="1">
                  <c:v>174</c:v>
                </c:pt>
                <c:pt idx="2">
                  <c:v>328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Jihočeském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Graf1B!$AF$6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Graf1B!$AG$6:$AJ$6</c:f>
              <c:numCache>
                <c:formatCode>0</c:formatCode>
                <c:ptCount val="4"/>
                <c:pt idx="0">
                  <c:v>26</c:v>
                </c:pt>
                <c:pt idx="1">
                  <c:v>56</c:v>
                </c:pt>
                <c:pt idx="2">
                  <c:v>358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Plzeňském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Graf1B!$AG$7:$AJ$7</c:f>
              <c:numCache>
                <c:formatCode>0</c:formatCode>
                <c:ptCount val="4"/>
                <c:pt idx="0">
                  <c:v>41</c:v>
                </c:pt>
                <c:pt idx="1">
                  <c:v>87</c:v>
                </c:pt>
                <c:pt idx="2">
                  <c:v>149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Karlovarském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Graf1B!$AG$8:$AJ$8</c:f>
              <c:numCache>
                <c:formatCode>0</c:formatCode>
                <c:ptCount val="4"/>
                <c:pt idx="0">
                  <c:v>16</c:v>
                </c:pt>
                <c:pt idx="1">
                  <c:v>8</c:v>
                </c:pt>
                <c:pt idx="2">
                  <c:v>43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Ústeckém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Graf1B!$AG$9:$AJ$9</c:f>
              <c:numCache>
                <c:formatCode>0</c:formatCode>
                <c:ptCount val="4"/>
                <c:pt idx="0">
                  <c:v>33</c:v>
                </c:pt>
                <c:pt idx="1">
                  <c:v>67</c:v>
                </c:pt>
                <c:pt idx="2">
                  <c:v>121</c:v>
                </c:pt>
                <c:pt idx="3">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Libereckém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Graf1B!$AG$10:$AJ$10</c:f>
              <c:numCache>
                <c:formatCode>0</c:formatCode>
                <c:ptCount val="4"/>
                <c:pt idx="0">
                  <c:v>12</c:v>
                </c:pt>
                <c:pt idx="1">
                  <c:v>53</c:v>
                </c:pt>
                <c:pt idx="2">
                  <c:v>47</c:v>
                </c:pt>
                <c:pt idx="3">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Královéhradeckém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Graf1B!$AG$11:$AJ$11</c:f>
              <c:numCache>
                <c:formatCode>0</c:formatCode>
                <c:ptCount val="4"/>
                <c:pt idx="0">
                  <c:v>4</c:v>
                </c:pt>
                <c:pt idx="1">
                  <c:v>57</c:v>
                </c:pt>
                <c:pt idx="2">
                  <c:v>195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Pardubickém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Graf1B!$AG$12:$AJ$12</c:f>
              <c:numCache>
                <c:formatCode>0</c:formatCode>
                <c:ptCount val="4"/>
                <c:pt idx="0">
                  <c:v>14</c:v>
                </c:pt>
                <c:pt idx="1">
                  <c:v>88</c:v>
                </c:pt>
                <c:pt idx="2">
                  <c:v>143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územně členěných statutárních měst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Graf1AC!$L$5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Graf1AC!$M$5:$P$5</c:f>
              <c:numCache>
                <c:formatCode>0</c:formatCode>
                <c:ptCount val="4"/>
                <c:pt idx="0">
                  <c:v>119.37155200000001</c:v>
                </c:pt>
                <c:pt idx="1">
                  <c:v>120.530957</c:v>
                </c:pt>
                <c:pt idx="2">
                  <c:v>219.74745099999998</c:v>
                </c:pt>
                <c:pt idx="3">
                  <c:v>36.481173999999996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Kraji Vysočina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Graf1B!$AG$13:$AJ$13</c:f>
              <c:numCache>
                <c:formatCode>0</c:formatCode>
                <c:ptCount val="4"/>
                <c:pt idx="0">
                  <c:v>52</c:v>
                </c:pt>
                <c:pt idx="1">
                  <c:v>187</c:v>
                </c:pt>
                <c:pt idx="2">
                  <c:v>210</c:v>
                </c:pt>
                <c:pt idx="3">
                  <c:v>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Jihomoravském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Graf1B!$AG$14:$AJ$14</c:f>
              <c:numCache>
                <c:formatCode>0</c:formatCode>
                <c:ptCount val="4"/>
                <c:pt idx="0">
                  <c:v>33</c:v>
                </c:pt>
                <c:pt idx="1">
                  <c:v>150</c:v>
                </c:pt>
                <c:pt idx="2">
                  <c:v>132</c:v>
                </c:pt>
                <c:pt idx="3">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Olomouckém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Graf1B!$AG$15:$AJ$15</c:f>
              <c:numCache>
                <c:formatCode>0</c:formatCode>
                <c:ptCount val="4"/>
                <c:pt idx="0">
                  <c:v>15</c:v>
                </c:pt>
                <c:pt idx="1">
                  <c:v>52</c:v>
                </c:pt>
                <c:pt idx="2">
                  <c:v>188</c:v>
                </c:pt>
                <c:pt idx="3">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Zlínském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Graf1B!$AF$16</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Graf1B!$AG$16:$AJ$16</c:f>
              <c:numCache>
                <c:formatCode>0</c:formatCode>
                <c:ptCount val="4"/>
                <c:pt idx="0">
                  <c:v>0</c:v>
                </c:pt>
                <c:pt idx="1">
                  <c:v>36</c:v>
                </c:pt>
                <c:pt idx="2">
                  <c:v>134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obcí ve správních obvodech dle personální obsazenosti stavebních úřadů v Moravskoslezském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tx>
            <c:strRef>
              <c:f>Graf1B!$AF$17</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Graf1B!$AG$17:$AJ$17</c:f>
              <c:numCache>
                <c:formatCode>0</c:formatCode>
                <c:ptCount val="4"/>
                <c:pt idx="0">
                  <c:v>2</c:v>
                </c:pt>
                <c:pt idx="1">
                  <c:v>29</c:v>
                </c:pt>
                <c:pt idx="2">
                  <c:v>126</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oprávněných úředních osob se ZOZ k počtu zaměstnanců SÚ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Graf2!$L$3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Graf2!$L$5:$L$6</c:f>
              <c:numCache>
                <c:formatCode>0</c:formatCode>
                <c:ptCount val="2"/>
                <c:pt idx="0">
                  <c:v>578</c:v>
                </c:pt>
                <c:pt idx="1">
                  <c:v>338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8056634817053074"/>
          <c:w val="0.22802487067757307"/>
          <c:h val="0.111907933697918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oprávněných úředních osob se ZOZ k počtu zaměstnanců SÚ v roce 2011 -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Graf2!$U$3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Graf2!$T$5:$T$6</c:f>
              <c:strCache>
                <c:ptCount val="2"/>
                <c:pt idx="0">
                  <c:v>z toho se ZOZ</c:v>
                </c:pt>
                <c:pt idx="1">
                  <c:v>z toho bez ZOZ</c:v>
                </c:pt>
              </c:strCache>
            </c:strRef>
          </c:cat>
          <c:val>
            <c:numRef>
              <c:f>Graf2!$U$5:$U$6</c:f>
              <c:numCache>
                <c:formatCode>0</c:formatCode>
                <c:ptCount val="2"/>
                <c:pt idx="0">
                  <c:v>73</c:v>
                </c:pt>
                <c:pt idx="1">
                  <c:v>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8056634817053074"/>
          <c:w val="0.22802487067757307"/>
          <c:h val="0.111907933697918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oprávněných úředních osob se ZOZ k počtu zaměstnanců SÚ v roce 2011 -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Graf2!$AD$3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Graf2!$AC$5:$AC$6</c:f>
              <c:strCache>
                <c:ptCount val="2"/>
                <c:pt idx="0">
                  <c:v>z toho se ZOZ</c:v>
                </c:pt>
                <c:pt idx="1">
                  <c:v>z toho bez ZOZ</c:v>
                </c:pt>
              </c:strCache>
            </c:strRef>
          </c:cat>
          <c:val>
            <c:numRef>
              <c:f>Graf2!$AD$5:$AD$6</c:f>
              <c:numCache>
                <c:formatCode>0</c:formatCode>
                <c:ptCount val="2"/>
                <c:pt idx="0">
                  <c:v>90</c:v>
                </c:pt>
                <c:pt idx="1">
                  <c:v>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8056634817053074"/>
          <c:w val="0.22802487067757307"/>
          <c:h val="0.111907933697918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oprávněných úředních osob se ZOZ k počtu zaměstnanců SÚ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Graf2!$C$3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Graf2!$B$5:$B$6</c:f>
              <c:strCache>
                <c:ptCount val="2"/>
                <c:pt idx="0">
                  <c:v>z toho se ZOZ</c:v>
                </c:pt>
                <c:pt idx="1">
                  <c:v>z toho bez ZOZ</c:v>
                </c:pt>
              </c:strCache>
            </c:strRef>
          </c:cat>
          <c:val>
            <c:numRef>
              <c:f>Graf2!$C$5:$C$6</c:f>
              <c:numCache>
                <c:formatCode>0</c:formatCode>
                <c:ptCount val="2"/>
                <c:pt idx="0">
                  <c:v>741</c:v>
                </c:pt>
                <c:pt idx="1">
                  <c:v>502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8056634817053074"/>
          <c:w val="0.22802487067757307"/>
          <c:h val="0.111907933697918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letech 2011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Graf2!$B$4</c:f>
              <c:strCache>
                <c:ptCount val="1"/>
                <c:pt idx="0">
                  <c:v>počet úředních osob</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c:f>
              <c:numCache>
                <c:formatCode>General</c:formatCode>
                <c:ptCount val="1"/>
                <c:pt idx="0">
                  <c:v>2011</c:v>
                </c:pt>
              </c:numCache>
            </c:numRef>
          </c:cat>
          <c:val>
            <c:numRef>
              <c:f>Graf2!$C$4</c:f>
              <c:numCache>
                <c:formatCode>0</c:formatCode>
                <c:ptCount val="1"/>
                <c:pt idx="0">
                  <c:v>1243</c:v>
                </c:pt>
              </c:numCache>
            </c:numRef>
          </c:val>
        </c:ser>
        <c:ser>
          <c:idx val="1"/>
          <c:order val="1"/>
          <c:tx>
            <c:strRef>
              <c:f>Graf2!$B$5</c:f>
              <c:strCache>
                <c:ptCount val="1"/>
                <c:pt idx="0">
                  <c:v>z toho se 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c:f>
              <c:numCache>
                <c:formatCode>General</c:formatCode>
                <c:ptCount val="1"/>
                <c:pt idx="0">
                  <c:v>2011</c:v>
                </c:pt>
              </c:numCache>
            </c:numRef>
          </c:cat>
          <c:val>
            <c:numRef>
              <c:f>Graf2!$C$5</c:f>
              <c:numCache>
                <c:formatCode>0</c:formatCode>
                <c:ptCount val="1"/>
                <c:pt idx="0">
                  <c:v>741</c:v>
                </c:pt>
              </c:numCache>
            </c:numRef>
          </c:val>
        </c:ser>
        <c:dLbls>
          <c:showLegendKey val="0"/>
          <c:showVal val="0"/>
          <c:showCatName val="0"/>
          <c:showSerName val="0"/>
          <c:showPercent val="0"/>
          <c:showBubbleSize val="0"/>
        </c:dLbls>
        <c:gapWidth val="100"/>
        <c:axId val="53157888"/>
        <c:axId val="55818496"/>
      </c:barChart>
      <c:valAx>
        <c:axId val="55818496"/>
        <c:scaling>
          <c:orientation val="minMax"/>
        </c:scaling>
        <c:delete val="0"/>
        <c:axPos val="l"/>
        <c:majorGridlines/>
        <c:numFmt formatCode="0" sourceLinked="1"/>
        <c:majorTickMark val="out"/>
        <c:minorTickMark val="none"/>
        <c:tickLblPos val="nextTo"/>
        <c:crossAx val="53157888"/>
        <c:crosses val="autoZero"/>
        <c:crossBetween val="between"/>
      </c:valAx>
      <c:catAx>
        <c:axId val="53157888"/>
        <c:scaling>
          <c:orientation val="minMax"/>
        </c:scaling>
        <c:delete val="0"/>
        <c:axPos val="b"/>
        <c:numFmt formatCode="General" sourceLinked="1"/>
        <c:majorTickMark val="out"/>
        <c:minorTickMark val="none"/>
        <c:tickLblPos val="nextTo"/>
        <c:crossAx val="55818496"/>
        <c:crosses val="autoZero"/>
        <c:auto val="1"/>
        <c:lblAlgn val="ctr"/>
        <c:lblOffset val="100"/>
        <c:noMultiLvlLbl val="0"/>
      </c:catAx>
    </c:plotArea>
    <c:legend>
      <c:legendPos val="r"/>
      <c:layout>
        <c:manualLayout>
          <c:xMode val="edge"/>
          <c:yMode val="edge"/>
          <c:x val="0.78538496621196108"/>
          <c:y val="0.70256982802522816"/>
          <c:w val="0.18867228975018899"/>
          <c:h val="0.204239417989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a:t>
            </a:r>
            <a:r>
              <a:rPr lang="cs-CZ" sz="1300" baseline="0"/>
              <a:t>dle p</a:t>
            </a:r>
            <a:r>
              <a:rPr lang="cs-CZ" sz="1300"/>
              <a:t>ersonální obsazenosti stavebních úřadů krajských úřadů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tx>
            <c:strRef>
              <c:f>Graf1AC!$L$6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4.32724832493750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0</c:v>
                </c:pt>
                <c:pt idx="2">
                  <c:v>67607.858096999989</c:v>
                </c:pt>
                <c:pt idx="3">
                  <c:v>11257.515857999999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letech 2011 až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Graf2!$K$4</c:f>
              <c:strCache>
                <c:ptCount val="1"/>
                <c:pt idx="0">
                  <c:v>počet úředních osob</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c:f>
              <c:numCache>
                <c:formatCode>General</c:formatCode>
                <c:ptCount val="1"/>
                <c:pt idx="0">
                  <c:v>2011</c:v>
                </c:pt>
              </c:numCache>
            </c:numRef>
          </c:cat>
          <c:val>
            <c:numRef>
              <c:f>Graf2!$L$4</c:f>
              <c:numCache>
                <c:formatCode>0</c:formatCode>
                <c:ptCount val="1"/>
                <c:pt idx="0">
                  <c:v>916</c:v>
                </c:pt>
              </c:numCache>
            </c:numRef>
          </c:val>
        </c:ser>
        <c:ser>
          <c:idx val="1"/>
          <c:order val="1"/>
          <c:tx>
            <c:strRef>
              <c:f>Graf2!$K$5</c:f>
              <c:strCache>
                <c:ptCount val="1"/>
                <c:pt idx="0">
                  <c:v>úřední osoby se 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c:f>
              <c:numCache>
                <c:formatCode>General</c:formatCode>
                <c:ptCount val="1"/>
                <c:pt idx="0">
                  <c:v>2011</c:v>
                </c:pt>
              </c:numCache>
            </c:numRef>
          </c:cat>
          <c:val>
            <c:numRef>
              <c:f>Graf2!$L$5</c:f>
              <c:numCache>
                <c:formatCode>0</c:formatCode>
                <c:ptCount val="1"/>
                <c:pt idx="0">
                  <c:v>578</c:v>
                </c:pt>
              </c:numCache>
            </c:numRef>
          </c:val>
        </c:ser>
        <c:dLbls>
          <c:showLegendKey val="0"/>
          <c:showVal val="0"/>
          <c:showCatName val="0"/>
          <c:showSerName val="0"/>
          <c:showPercent val="0"/>
          <c:showBubbleSize val="0"/>
        </c:dLbls>
        <c:gapWidth val="100"/>
        <c:axId val="53177344"/>
        <c:axId val="53175808"/>
      </c:barChart>
      <c:valAx>
        <c:axId val="53175808"/>
        <c:scaling>
          <c:orientation val="minMax"/>
        </c:scaling>
        <c:delete val="0"/>
        <c:axPos val="l"/>
        <c:majorGridlines/>
        <c:numFmt formatCode="0" sourceLinked="1"/>
        <c:majorTickMark val="out"/>
        <c:minorTickMark val="none"/>
        <c:tickLblPos val="nextTo"/>
        <c:crossAx val="53177344"/>
        <c:crosses val="autoZero"/>
        <c:crossBetween val="between"/>
      </c:valAx>
      <c:catAx>
        <c:axId val="53177344"/>
        <c:scaling>
          <c:orientation val="minMax"/>
        </c:scaling>
        <c:delete val="0"/>
        <c:axPos val="b"/>
        <c:numFmt formatCode="General" sourceLinked="1"/>
        <c:majorTickMark val="out"/>
        <c:minorTickMark val="none"/>
        <c:tickLblPos val="nextTo"/>
        <c:crossAx val="53175808"/>
        <c:crosses val="autoZero"/>
        <c:auto val="1"/>
        <c:lblAlgn val="ctr"/>
        <c:lblOffset val="100"/>
        <c:noMultiLvlLbl val="0"/>
      </c:catAx>
    </c:plotArea>
    <c:legend>
      <c:legendPos val="r"/>
      <c:layout>
        <c:manualLayout>
          <c:xMode val="edge"/>
          <c:yMode val="edge"/>
          <c:x val="0.78538496621196108"/>
          <c:y val="0.70256982802522816"/>
          <c:w val="0.18867228975018899"/>
          <c:h val="0.204239417989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letech 2011 až 2011 -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Graf2!$T$4</c:f>
              <c:strCache>
                <c:ptCount val="1"/>
                <c:pt idx="0">
                  <c:v>počet úředních osob</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c:f>
              <c:numCache>
                <c:formatCode>General</c:formatCode>
                <c:ptCount val="1"/>
                <c:pt idx="0">
                  <c:v>2011</c:v>
                </c:pt>
              </c:numCache>
            </c:numRef>
          </c:cat>
          <c:val>
            <c:numRef>
              <c:f>Graf2!$U$4</c:f>
              <c:numCache>
                <c:formatCode>0</c:formatCode>
                <c:ptCount val="1"/>
                <c:pt idx="0">
                  <c:v>147</c:v>
                </c:pt>
              </c:numCache>
            </c:numRef>
          </c:val>
        </c:ser>
        <c:ser>
          <c:idx val="1"/>
          <c:order val="1"/>
          <c:tx>
            <c:strRef>
              <c:f>Graf2!$T$5</c:f>
              <c:strCache>
                <c:ptCount val="1"/>
                <c:pt idx="0">
                  <c:v>z toho se 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c:f>
              <c:numCache>
                <c:formatCode>General</c:formatCode>
                <c:ptCount val="1"/>
                <c:pt idx="0">
                  <c:v>2011</c:v>
                </c:pt>
              </c:numCache>
            </c:numRef>
          </c:cat>
          <c:val>
            <c:numRef>
              <c:f>Graf2!$U$5</c:f>
              <c:numCache>
                <c:formatCode>0</c:formatCode>
                <c:ptCount val="1"/>
                <c:pt idx="0">
                  <c:v>73</c:v>
                </c:pt>
              </c:numCache>
            </c:numRef>
          </c:val>
        </c:ser>
        <c:dLbls>
          <c:showLegendKey val="0"/>
          <c:showVal val="0"/>
          <c:showCatName val="0"/>
          <c:showSerName val="0"/>
          <c:showPercent val="0"/>
          <c:showBubbleSize val="0"/>
        </c:dLbls>
        <c:gapWidth val="100"/>
        <c:axId val="53213440"/>
        <c:axId val="53211904"/>
      </c:barChart>
      <c:valAx>
        <c:axId val="53211904"/>
        <c:scaling>
          <c:orientation val="minMax"/>
        </c:scaling>
        <c:delete val="0"/>
        <c:axPos val="l"/>
        <c:majorGridlines/>
        <c:numFmt formatCode="0" sourceLinked="1"/>
        <c:majorTickMark val="out"/>
        <c:minorTickMark val="none"/>
        <c:tickLblPos val="nextTo"/>
        <c:crossAx val="53213440"/>
        <c:crosses val="autoZero"/>
        <c:crossBetween val="between"/>
      </c:valAx>
      <c:catAx>
        <c:axId val="53213440"/>
        <c:scaling>
          <c:orientation val="minMax"/>
        </c:scaling>
        <c:delete val="0"/>
        <c:axPos val="b"/>
        <c:numFmt formatCode="General" sourceLinked="1"/>
        <c:majorTickMark val="out"/>
        <c:minorTickMark val="none"/>
        <c:tickLblPos val="nextTo"/>
        <c:crossAx val="53211904"/>
        <c:crosses val="autoZero"/>
        <c:auto val="1"/>
        <c:lblAlgn val="ctr"/>
        <c:lblOffset val="100"/>
        <c:noMultiLvlLbl val="0"/>
      </c:catAx>
    </c:plotArea>
    <c:legend>
      <c:legendPos val="r"/>
      <c:layout>
        <c:manualLayout>
          <c:xMode val="edge"/>
          <c:yMode val="edge"/>
          <c:x val="0.78538496621196108"/>
          <c:y val="0.70256982802522816"/>
          <c:w val="0.18867228975018899"/>
          <c:h val="0.204239417989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letech 2011 až 2011 -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Graf2!$AC$4</c:f>
              <c:strCache>
                <c:ptCount val="1"/>
                <c:pt idx="0">
                  <c:v>počet úředních osob</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c:f>
              <c:numCache>
                <c:formatCode>General</c:formatCode>
                <c:ptCount val="1"/>
                <c:pt idx="0">
                  <c:v>2011</c:v>
                </c:pt>
              </c:numCache>
            </c:numRef>
          </c:cat>
          <c:val>
            <c:numRef>
              <c:f>Graf2!$AD$4</c:f>
              <c:numCache>
                <c:formatCode>0</c:formatCode>
                <c:ptCount val="1"/>
                <c:pt idx="0">
                  <c:v>180</c:v>
                </c:pt>
              </c:numCache>
            </c:numRef>
          </c:val>
        </c:ser>
        <c:ser>
          <c:idx val="1"/>
          <c:order val="1"/>
          <c:tx>
            <c:strRef>
              <c:f>Graf2!$AC$5</c:f>
              <c:strCache>
                <c:ptCount val="1"/>
                <c:pt idx="0">
                  <c:v>z toho se 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c:f>
              <c:numCache>
                <c:formatCode>General</c:formatCode>
                <c:ptCount val="1"/>
                <c:pt idx="0">
                  <c:v>2011</c:v>
                </c:pt>
              </c:numCache>
            </c:numRef>
          </c:cat>
          <c:val>
            <c:numRef>
              <c:f>Graf2!$AD$5</c:f>
              <c:numCache>
                <c:formatCode>0</c:formatCode>
                <c:ptCount val="1"/>
                <c:pt idx="0">
                  <c:v>90</c:v>
                </c:pt>
              </c:numCache>
            </c:numRef>
          </c:val>
        </c:ser>
        <c:dLbls>
          <c:showLegendKey val="0"/>
          <c:showVal val="0"/>
          <c:showCatName val="0"/>
          <c:showSerName val="0"/>
          <c:showPercent val="0"/>
          <c:showBubbleSize val="0"/>
        </c:dLbls>
        <c:gapWidth val="100"/>
        <c:axId val="56948224"/>
        <c:axId val="56946688"/>
      </c:barChart>
      <c:valAx>
        <c:axId val="56946688"/>
        <c:scaling>
          <c:orientation val="minMax"/>
        </c:scaling>
        <c:delete val="0"/>
        <c:axPos val="l"/>
        <c:majorGridlines/>
        <c:numFmt formatCode="0" sourceLinked="1"/>
        <c:majorTickMark val="out"/>
        <c:minorTickMark val="none"/>
        <c:tickLblPos val="nextTo"/>
        <c:crossAx val="56948224"/>
        <c:crosses val="autoZero"/>
        <c:crossBetween val="between"/>
      </c:valAx>
      <c:catAx>
        <c:axId val="56948224"/>
        <c:scaling>
          <c:orientation val="minMax"/>
        </c:scaling>
        <c:delete val="0"/>
        <c:axPos val="b"/>
        <c:numFmt formatCode="General" sourceLinked="1"/>
        <c:majorTickMark val="out"/>
        <c:minorTickMark val="none"/>
        <c:tickLblPos val="nextTo"/>
        <c:crossAx val="56946688"/>
        <c:crosses val="autoZero"/>
        <c:auto val="1"/>
        <c:lblAlgn val="ctr"/>
        <c:lblOffset val="100"/>
        <c:noMultiLvlLbl val="0"/>
      </c:catAx>
    </c:plotArea>
    <c:legend>
      <c:legendPos val="r"/>
      <c:layout>
        <c:manualLayout>
          <c:xMode val="edge"/>
          <c:yMode val="edge"/>
          <c:x val="0.78538496621196108"/>
          <c:y val="0.70256982802522816"/>
          <c:w val="0.18867228975018899"/>
          <c:h val="0.2042394179894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Graf3!$L$3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203</c:v>
                </c:pt>
                <c:pt idx="1">
                  <c:v>50</c:v>
                </c:pt>
                <c:pt idx="2">
                  <c:v>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47"/>
          <c:y val="0.65811546421432643"/>
          <c:w val="0.32511230454897339"/>
          <c:h val="0.2883077362109524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Graf3!$U$3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29</c:v>
                </c:pt>
                <c:pt idx="1">
                  <c:v>4</c:v>
                </c:pt>
                <c:pt idx="2">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1112"/>
          <c:y val="0.6549081950777258"/>
          <c:w val="0.31963378940342474"/>
          <c:h val="0.2902497755542956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krajské úřady</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Graf3!$AD$3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4</c:v>
                </c:pt>
                <c:pt idx="2">
                  <c:v>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2902497755542956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Graf3!$C$3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241</c:v>
                </c:pt>
                <c:pt idx="1">
                  <c:v>58</c:v>
                </c:pt>
                <c:pt idx="2">
                  <c:v>543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7261"/>
          <c:y val="0.6549081950777258"/>
          <c:w val="0.31963378940342474"/>
          <c:h val="0.2902497755542956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a:t>
            </a:r>
            <a:r>
              <a:rPr lang="cs-CZ" sz="1300" baseline="0"/>
              <a:t> </a:t>
            </a:r>
            <a:r>
              <a:rPr lang="cs-CZ" sz="1300"/>
              <a:t>v letech 2011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Graf3!$B$4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c:f>
              <c:numCache>
                <c:formatCode>General</c:formatCode>
                <c:ptCount val="1"/>
                <c:pt idx="0">
                  <c:v>2011</c:v>
                </c:pt>
              </c:numCache>
            </c:numRef>
          </c:cat>
          <c:val>
            <c:numRef>
              <c:f>Graf3!$C$4</c:f>
              <c:numCache>
                <c:formatCode>General</c:formatCode>
                <c:ptCount val="1"/>
                <c:pt idx="0">
                  <c:v>241</c:v>
                </c:pt>
              </c:numCache>
            </c:numRef>
          </c:val>
        </c:ser>
        <c:ser>
          <c:idx val="2"/>
          <c:order val="1"/>
          <c:tx>
            <c:strRef>
              <c:f>Graf3!$B$5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c:f>
              <c:numCache>
                <c:formatCode>General</c:formatCode>
                <c:ptCount val="1"/>
                <c:pt idx="0">
                  <c:v>2011</c:v>
                </c:pt>
              </c:numCache>
            </c:numRef>
          </c:cat>
          <c:val>
            <c:numRef>
              <c:f>Graf3!$C$5</c:f>
              <c:numCache>
                <c:formatCode>General</c:formatCode>
                <c:ptCount val="1"/>
                <c:pt idx="0">
                  <c:v>58</c:v>
                </c:pt>
              </c:numCache>
            </c:numRef>
          </c:val>
        </c:ser>
        <c:ser>
          <c:idx val="1"/>
          <c:order val="2"/>
          <c:tx>
            <c:strRef>
              <c:f>Graf3!$B$6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c:f>
              <c:numCache>
                <c:formatCode>General</c:formatCode>
                <c:ptCount val="1"/>
                <c:pt idx="0">
                  <c:v>2011</c:v>
                </c:pt>
              </c:numCache>
            </c:numRef>
          </c:cat>
          <c:val>
            <c:numRef>
              <c:f>Graf3!$C$6</c:f>
              <c:numCache>
                <c:formatCode>General</c:formatCode>
                <c:ptCount val="1"/>
                <c:pt idx="0">
                  <c:v>543</c:v>
                </c:pt>
              </c:numCache>
            </c:numRef>
          </c:val>
        </c:ser>
        <c:dLbls>
          <c:showLegendKey val="0"/>
          <c:showVal val="0"/>
          <c:showCatName val="0"/>
          <c:showSerName val="0"/>
          <c:showPercent val="0"/>
          <c:showBubbleSize val="0"/>
        </c:dLbls>
        <c:gapWidth val="100"/>
        <c:axId val="57965184"/>
        <c:axId val="57963648"/>
      </c:barChart>
      <c:valAx>
        <c:axId val="57963648"/>
        <c:scaling>
          <c:orientation val="minMax"/>
        </c:scaling>
        <c:delete val="0"/>
        <c:axPos val="l"/>
        <c:majorGridlines/>
        <c:numFmt formatCode="General" sourceLinked="1"/>
        <c:majorTickMark val="out"/>
        <c:minorTickMark val="none"/>
        <c:tickLblPos val="nextTo"/>
        <c:crossAx val="57965184"/>
        <c:crosses val="autoZero"/>
        <c:crossBetween val="between"/>
      </c:valAx>
      <c:catAx>
        <c:axId val="57965184"/>
        <c:scaling>
          <c:orientation val="minMax"/>
        </c:scaling>
        <c:delete val="0"/>
        <c:axPos val="b"/>
        <c:numFmt formatCode="General" sourceLinked="1"/>
        <c:majorTickMark val="out"/>
        <c:minorTickMark val="none"/>
        <c:tickLblPos val="nextTo"/>
        <c:crossAx val="57963648"/>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a:t>
            </a:r>
            <a:r>
              <a:rPr lang="cs-CZ" sz="1300" baseline="0"/>
              <a:t> </a:t>
            </a:r>
            <a:r>
              <a:rPr lang="cs-CZ" sz="1300"/>
              <a:t>v letech 2011 až 2011 </a:t>
            </a:r>
          </a:p>
          <a:p>
            <a:pPr>
              <a:defRPr/>
            </a:pPr>
            <a:r>
              <a:rPr lang="cs-CZ" sz="1300"/>
              <a:t>-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Graf3!$K$4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c:f>
              <c:numCache>
                <c:formatCode>General</c:formatCode>
                <c:ptCount val="1"/>
                <c:pt idx="0">
                  <c:v>2011</c:v>
                </c:pt>
              </c:numCache>
            </c:numRef>
          </c:cat>
          <c:val>
            <c:numRef>
              <c:f>Graf3!$L$4</c:f>
              <c:numCache>
                <c:formatCode>General</c:formatCode>
                <c:ptCount val="1"/>
                <c:pt idx="0">
                  <c:v>203</c:v>
                </c:pt>
              </c:numCache>
            </c:numRef>
          </c:val>
        </c:ser>
        <c:ser>
          <c:idx val="2"/>
          <c:order val="1"/>
          <c:tx>
            <c:strRef>
              <c:f>Graf3!$K$5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c:f>
              <c:numCache>
                <c:formatCode>General</c:formatCode>
                <c:ptCount val="1"/>
                <c:pt idx="0">
                  <c:v>2011</c:v>
                </c:pt>
              </c:numCache>
            </c:numRef>
          </c:cat>
          <c:val>
            <c:numRef>
              <c:f>Graf3!$L$5</c:f>
              <c:numCache>
                <c:formatCode>General</c:formatCode>
                <c:ptCount val="1"/>
                <c:pt idx="0">
                  <c:v>50</c:v>
                </c:pt>
              </c:numCache>
            </c:numRef>
          </c:val>
        </c:ser>
        <c:ser>
          <c:idx val="1"/>
          <c:order val="2"/>
          <c:tx>
            <c:strRef>
              <c:f>Graf3!$K$6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c:f>
              <c:numCache>
                <c:formatCode>General</c:formatCode>
                <c:ptCount val="1"/>
                <c:pt idx="0">
                  <c:v>2011</c:v>
                </c:pt>
              </c:numCache>
            </c:numRef>
          </c:cat>
          <c:val>
            <c:numRef>
              <c:f>Graf3!$L$6</c:f>
              <c:numCache>
                <c:formatCode>General</c:formatCode>
                <c:ptCount val="1"/>
                <c:pt idx="0">
                  <c:v>409</c:v>
                </c:pt>
              </c:numCache>
            </c:numRef>
          </c:val>
        </c:ser>
        <c:dLbls>
          <c:showLegendKey val="0"/>
          <c:showVal val="0"/>
          <c:showCatName val="0"/>
          <c:showSerName val="0"/>
          <c:showPercent val="0"/>
          <c:showBubbleSize val="0"/>
        </c:dLbls>
        <c:gapWidth val="100"/>
        <c:axId val="58027008"/>
        <c:axId val="58025472"/>
      </c:barChart>
      <c:valAx>
        <c:axId val="58025472"/>
        <c:scaling>
          <c:orientation val="minMax"/>
        </c:scaling>
        <c:delete val="0"/>
        <c:axPos val="l"/>
        <c:majorGridlines/>
        <c:numFmt formatCode="General" sourceLinked="1"/>
        <c:majorTickMark val="out"/>
        <c:minorTickMark val="none"/>
        <c:tickLblPos val="nextTo"/>
        <c:crossAx val="58027008"/>
        <c:crosses val="autoZero"/>
        <c:crossBetween val="between"/>
      </c:valAx>
      <c:catAx>
        <c:axId val="58027008"/>
        <c:scaling>
          <c:orientation val="minMax"/>
        </c:scaling>
        <c:delete val="0"/>
        <c:axPos val="b"/>
        <c:numFmt formatCode="General" sourceLinked="1"/>
        <c:majorTickMark val="out"/>
        <c:minorTickMark val="none"/>
        <c:tickLblPos val="nextTo"/>
        <c:crossAx val="58025472"/>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a:t>
            </a:r>
            <a:r>
              <a:rPr lang="cs-CZ" sz="1300" baseline="0"/>
              <a:t> </a:t>
            </a:r>
            <a:r>
              <a:rPr lang="cs-CZ" sz="1300"/>
              <a:t>v letech 2011 až 2011 </a:t>
            </a:r>
          </a:p>
          <a:p>
            <a:pPr>
              <a:defRPr/>
            </a:pPr>
            <a:r>
              <a:rPr lang="cs-CZ" sz="1300"/>
              <a:t>- územně členěná statutární města</a:t>
            </a:r>
          </a:p>
          <a:p>
            <a:pPr>
              <a:defRPr/>
            </a:pPr>
            <a:endParaRPr lang="cs-CZ" sz="1300"/>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Graf3!$T$4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c:f>
              <c:numCache>
                <c:formatCode>General</c:formatCode>
                <c:ptCount val="1"/>
                <c:pt idx="0">
                  <c:v>2011</c:v>
                </c:pt>
              </c:numCache>
            </c:numRef>
          </c:cat>
          <c:val>
            <c:numRef>
              <c:f>Graf3!$U$4</c:f>
              <c:numCache>
                <c:formatCode>General</c:formatCode>
                <c:ptCount val="1"/>
                <c:pt idx="0">
                  <c:v>29</c:v>
                </c:pt>
              </c:numCache>
            </c:numRef>
          </c:val>
        </c:ser>
        <c:ser>
          <c:idx val="2"/>
          <c:order val="1"/>
          <c:tx>
            <c:strRef>
              <c:f>Graf3!$T$5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c:f>
              <c:numCache>
                <c:formatCode>General</c:formatCode>
                <c:ptCount val="1"/>
                <c:pt idx="0">
                  <c:v>2011</c:v>
                </c:pt>
              </c:numCache>
            </c:numRef>
          </c:cat>
          <c:val>
            <c:numRef>
              <c:f>Graf3!$U$5</c:f>
              <c:numCache>
                <c:formatCode>General</c:formatCode>
                <c:ptCount val="1"/>
                <c:pt idx="0">
                  <c:v>4</c:v>
                </c:pt>
              </c:numCache>
            </c:numRef>
          </c:val>
        </c:ser>
        <c:ser>
          <c:idx val="1"/>
          <c:order val="2"/>
          <c:tx>
            <c:strRef>
              <c:f>Graf3!$T$6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c:f>
              <c:numCache>
                <c:formatCode>General</c:formatCode>
                <c:ptCount val="1"/>
                <c:pt idx="0">
                  <c:v>2011</c:v>
                </c:pt>
              </c:numCache>
            </c:numRef>
          </c:cat>
          <c:val>
            <c:numRef>
              <c:f>Graf3!$U$6</c:f>
              <c:numCache>
                <c:formatCode>General</c:formatCode>
                <c:ptCount val="1"/>
                <c:pt idx="0">
                  <c:v>54</c:v>
                </c:pt>
              </c:numCache>
            </c:numRef>
          </c:val>
        </c:ser>
        <c:dLbls>
          <c:showLegendKey val="0"/>
          <c:showVal val="0"/>
          <c:showCatName val="0"/>
          <c:showSerName val="0"/>
          <c:showPercent val="0"/>
          <c:showBubbleSize val="0"/>
        </c:dLbls>
        <c:gapWidth val="100"/>
        <c:axId val="57564544"/>
        <c:axId val="57563008"/>
      </c:barChart>
      <c:valAx>
        <c:axId val="57563008"/>
        <c:scaling>
          <c:orientation val="minMax"/>
        </c:scaling>
        <c:delete val="0"/>
        <c:axPos val="l"/>
        <c:majorGridlines/>
        <c:numFmt formatCode="General" sourceLinked="1"/>
        <c:majorTickMark val="out"/>
        <c:minorTickMark val="none"/>
        <c:tickLblPos val="nextTo"/>
        <c:crossAx val="57564544"/>
        <c:crosses val="autoZero"/>
        <c:crossBetween val="between"/>
      </c:valAx>
      <c:catAx>
        <c:axId val="57564544"/>
        <c:scaling>
          <c:orientation val="minMax"/>
        </c:scaling>
        <c:delete val="0"/>
        <c:axPos val="b"/>
        <c:numFmt formatCode="General" sourceLinked="1"/>
        <c:majorTickMark val="out"/>
        <c:minorTickMark val="none"/>
        <c:tickLblPos val="nextTo"/>
        <c:crossAx val="57563008"/>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chart" Target="../charts/chart138.xml"/><Relationship Id="rId1" Type="http://schemas.openxmlformats.org/officeDocument/2006/relationships/chart" Target="../charts/chart137.xml"/><Relationship Id="rId5" Type="http://schemas.openxmlformats.org/officeDocument/2006/relationships/chart" Target="../charts/chart141.xml"/><Relationship Id="rId4" Type="http://schemas.openxmlformats.org/officeDocument/2006/relationships/chart" Target="../charts/chart140.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chart" Target="../charts/chart143.xml"/><Relationship Id="rId1" Type="http://schemas.openxmlformats.org/officeDocument/2006/relationships/chart" Target="../charts/chart142.xml"/><Relationship Id="rId5" Type="http://schemas.openxmlformats.org/officeDocument/2006/relationships/chart" Target="../charts/chart146.xml"/><Relationship Id="rId4" Type="http://schemas.openxmlformats.org/officeDocument/2006/relationships/chart" Target="../charts/chart145.xml"/></Relationships>
</file>

<file path=xl/drawings/_rels/drawing119.xml.rels><?xml version="1.0" encoding="UTF-8" standalone="yes"?>
<Relationships xmlns="http://schemas.openxmlformats.org/package/2006/relationships"><Relationship Id="rId3" Type="http://schemas.openxmlformats.org/officeDocument/2006/relationships/chart" Target="../charts/chart149.xml"/><Relationship Id="rId2" Type="http://schemas.openxmlformats.org/officeDocument/2006/relationships/chart" Target="../charts/chart148.xml"/><Relationship Id="rId1" Type="http://schemas.openxmlformats.org/officeDocument/2006/relationships/chart" Target="../charts/chart147.xml"/><Relationship Id="rId5" Type="http://schemas.openxmlformats.org/officeDocument/2006/relationships/chart" Target="../charts/chart151.xml"/><Relationship Id="rId4" Type="http://schemas.openxmlformats.org/officeDocument/2006/relationships/chart" Target="../charts/chart150.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154.xml"/><Relationship Id="rId2" Type="http://schemas.openxmlformats.org/officeDocument/2006/relationships/chart" Target="../charts/chart153.xml"/><Relationship Id="rId1" Type="http://schemas.openxmlformats.org/officeDocument/2006/relationships/chart" Target="../charts/chart152.xml"/><Relationship Id="rId5" Type="http://schemas.openxmlformats.org/officeDocument/2006/relationships/chart" Target="../charts/chart156.xml"/><Relationship Id="rId4" Type="http://schemas.openxmlformats.org/officeDocument/2006/relationships/chart" Target="../charts/chart155.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55" Type="http://schemas.openxmlformats.org/officeDocument/2006/relationships/chart" Target="../charts/chart75.xml"/><Relationship Id="rId63" Type="http://schemas.openxmlformats.org/officeDocument/2006/relationships/chart" Target="../charts/chart83.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62" Type="http://schemas.openxmlformats.org/officeDocument/2006/relationships/chart" Target="../charts/chart8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8" Type="http://schemas.openxmlformats.org/officeDocument/2006/relationships/chart" Target="../charts/chart78.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57" Type="http://schemas.openxmlformats.org/officeDocument/2006/relationships/chart" Target="../charts/chart77.xml"/><Relationship Id="rId61" Type="http://schemas.openxmlformats.org/officeDocument/2006/relationships/chart" Target="../charts/chart81.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60" Type="http://schemas.openxmlformats.org/officeDocument/2006/relationships/chart" Target="../charts/chart8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56" Type="http://schemas.openxmlformats.org/officeDocument/2006/relationships/chart" Target="../charts/chart76.xml"/><Relationship Id="rId64" Type="http://schemas.openxmlformats.org/officeDocument/2006/relationships/chart" Target="../charts/chart84.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59"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88.xml.rels><?xml version="1.0" encoding="UTF-8" standalone="yes"?>
<Relationships xmlns="http://schemas.openxmlformats.org/package/2006/relationships"><Relationship Id="rId8" Type="http://schemas.openxmlformats.org/officeDocument/2006/relationships/chart" Target="../charts/chart100.xml"/><Relationship Id="rId3" Type="http://schemas.openxmlformats.org/officeDocument/2006/relationships/chart" Target="../charts/chart95.xml"/><Relationship Id="rId7" Type="http://schemas.openxmlformats.org/officeDocument/2006/relationships/chart" Target="../charts/chart99.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chart" Target="../charts/chart98.xml"/><Relationship Id="rId5" Type="http://schemas.openxmlformats.org/officeDocument/2006/relationships/chart" Target="../charts/chart97.xml"/><Relationship Id="rId4" Type="http://schemas.openxmlformats.org/officeDocument/2006/relationships/chart" Target="../charts/chart96.xml"/></Relationships>
</file>

<file path=xl/drawings/_rels/drawing89.xml.rels><?xml version="1.0" encoding="UTF-8" standalone="yes"?>
<Relationships xmlns="http://schemas.openxmlformats.org/package/2006/relationships"><Relationship Id="rId8" Type="http://schemas.openxmlformats.org/officeDocument/2006/relationships/chart" Target="../charts/chart108.xml"/><Relationship Id="rId3" Type="http://schemas.openxmlformats.org/officeDocument/2006/relationships/chart" Target="../charts/chart103.xml"/><Relationship Id="rId7" Type="http://schemas.openxmlformats.org/officeDocument/2006/relationships/chart" Target="../charts/chart107.xml"/><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chart" Target="../charts/chart106.xml"/><Relationship Id="rId5" Type="http://schemas.openxmlformats.org/officeDocument/2006/relationships/chart" Target="../charts/chart105.xml"/><Relationship Id="rId4" Type="http://schemas.openxmlformats.org/officeDocument/2006/relationships/chart" Target="../charts/chart104.xml"/></Relationships>
</file>

<file path=xl/drawings/_rels/drawing90.xml.rels><?xml version="1.0" encoding="UTF-8" standalone="yes"?>
<Relationships xmlns="http://schemas.openxmlformats.org/package/2006/relationships"><Relationship Id="rId8" Type="http://schemas.openxmlformats.org/officeDocument/2006/relationships/chart" Target="../charts/chart116.xml"/><Relationship Id="rId3" Type="http://schemas.openxmlformats.org/officeDocument/2006/relationships/chart" Target="../charts/chart111.xml"/><Relationship Id="rId7" Type="http://schemas.openxmlformats.org/officeDocument/2006/relationships/chart" Target="../charts/chart115.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4" Type="http://schemas.openxmlformats.org/officeDocument/2006/relationships/chart" Target="../charts/chart112.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124.xml"/><Relationship Id="rId13" Type="http://schemas.openxmlformats.org/officeDocument/2006/relationships/chart" Target="../charts/chart129.xml"/><Relationship Id="rId18" Type="http://schemas.openxmlformats.org/officeDocument/2006/relationships/chart" Target="../charts/chart134.xml"/><Relationship Id="rId3" Type="http://schemas.openxmlformats.org/officeDocument/2006/relationships/chart" Target="../charts/chart119.xml"/><Relationship Id="rId7" Type="http://schemas.openxmlformats.org/officeDocument/2006/relationships/chart" Target="../charts/chart123.xml"/><Relationship Id="rId12" Type="http://schemas.openxmlformats.org/officeDocument/2006/relationships/chart" Target="../charts/chart128.xml"/><Relationship Id="rId17" Type="http://schemas.openxmlformats.org/officeDocument/2006/relationships/chart" Target="../charts/chart133.xml"/><Relationship Id="rId2" Type="http://schemas.openxmlformats.org/officeDocument/2006/relationships/chart" Target="../charts/chart118.xml"/><Relationship Id="rId16" Type="http://schemas.openxmlformats.org/officeDocument/2006/relationships/chart" Target="../charts/chart132.xml"/><Relationship Id="rId20" Type="http://schemas.openxmlformats.org/officeDocument/2006/relationships/chart" Target="../charts/chart136.xml"/><Relationship Id="rId1" Type="http://schemas.openxmlformats.org/officeDocument/2006/relationships/chart" Target="../charts/chart117.xml"/><Relationship Id="rId6" Type="http://schemas.openxmlformats.org/officeDocument/2006/relationships/chart" Target="../charts/chart122.xml"/><Relationship Id="rId11" Type="http://schemas.openxmlformats.org/officeDocument/2006/relationships/chart" Target="../charts/chart127.xml"/><Relationship Id="rId5" Type="http://schemas.openxmlformats.org/officeDocument/2006/relationships/chart" Target="../charts/chart121.xml"/><Relationship Id="rId15" Type="http://schemas.openxmlformats.org/officeDocument/2006/relationships/chart" Target="../charts/chart131.xml"/><Relationship Id="rId10" Type="http://schemas.openxmlformats.org/officeDocument/2006/relationships/chart" Target="../charts/chart126.xml"/><Relationship Id="rId19" Type="http://schemas.openxmlformats.org/officeDocument/2006/relationships/chart" Target="../charts/chart135.xml"/><Relationship Id="rId4" Type="http://schemas.openxmlformats.org/officeDocument/2006/relationships/chart" Target="../charts/chart120.xml"/><Relationship Id="rId9" Type="http://schemas.openxmlformats.org/officeDocument/2006/relationships/chart" Target="../charts/chart125.xml"/><Relationship Id="rId14" Type="http://schemas.openxmlformats.org/officeDocument/2006/relationships/chart" Target="../charts/chart130.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511725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9</xdr:col>
      <xdr:colOff>511725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9525</xdr:rowOff>
    </xdr:from>
    <xdr:to>
      <xdr:col>9</xdr:col>
      <xdr:colOff>511725</xdr:colOff>
      <xdr:row>93</xdr:row>
      <xdr:rowOff>170025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9</xdr:col>
      <xdr:colOff>511725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9</xdr:col>
      <xdr:colOff>511725</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32</xdr:row>
      <xdr:rowOff>0</xdr:rowOff>
    </xdr:from>
    <xdr:to>
      <xdr:col>19</xdr:col>
      <xdr:colOff>511725</xdr:colOff>
      <xdr:row>51</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53</xdr:row>
      <xdr:rowOff>0</xdr:rowOff>
    </xdr:from>
    <xdr:to>
      <xdr:col>19</xdr:col>
      <xdr:colOff>511725</xdr:colOff>
      <xdr:row>72</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74</xdr:row>
      <xdr:rowOff>0</xdr:rowOff>
    </xdr:from>
    <xdr:to>
      <xdr:col>19</xdr:col>
      <xdr:colOff>511725</xdr:colOff>
      <xdr:row>93</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0</xdr:rowOff>
    </xdr:from>
    <xdr:to>
      <xdr:col>19</xdr:col>
      <xdr:colOff>511725</xdr:colOff>
      <xdr:row>114</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xdr:row>
      <xdr:rowOff>0</xdr:rowOff>
    </xdr:from>
    <xdr:to>
      <xdr:col>19</xdr:col>
      <xdr:colOff>511725</xdr:colOff>
      <xdr:row>29</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0</xdr:colOff>
      <xdr:row>32</xdr:row>
      <xdr:rowOff>0</xdr:rowOff>
    </xdr:from>
    <xdr:to>
      <xdr:col>39</xdr:col>
      <xdr:colOff>511725</xdr:colOff>
      <xdr:row>51</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0</xdr:colOff>
      <xdr:row>53</xdr:row>
      <xdr:rowOff>0</xdr:rowOff>
    </xdr:from>
    <xdr:to>
      <xdr:col>39</xdr:col>
      <xdr:colOff>511725</xdr:colOff>
      <xdr:row>72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0</xdr:colOff>
      <xdr:row>74</xdr:row>
      <xdr:rowOff>0</xdr:rowOff>
    </xdr:from>
    <xdr:to>
      <xdr:col>39</xdr:col>
      <xdr:colOff>511725</xdr:colOff>
      <xdr:row>93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0</xdr:colOff>
      <xdr:row>95</xdr:row>
      <xdr:rowOff>19050</xdr:rowOff>
    </xdr:from>
    <xdr:to>
      <xdr:col>39</xdr:col>
      <xdr:colOff>511725</xdr:colOff>
      <xdr:row>114</xdr:row>
      <xdr:rowOff>179550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10</xdr:row>
      <xdr:rowOff>0</xdr:rowOff>
    </xdr:from>
    <xdr:to>
      <xdr:col>39</xdr:col>
      <xdr:colOff>511725</xdr:colOff>
      <xdr:row>29</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xdr:row>
      <xdr:rowOff>0</xdr:rowOff>
    </xdr:from>
    <xdr:to>
      <xdr:col>29</xdr:col>
      <xdr:colOff>511725</xdr:colOff>
      <xdr:row>29</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32</xdr:row>
      <xdr:rowOff>0</xdr:rowOff>
    </xdr:from>
    <xdr:to>
      <xdr:col>29</xdr:col>
      <xdr:colOff>511725</xdr:colOff>
      <xdr:row>51</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53</xdr:row>
      <xdr:rowOff>0</xdr:rowOff>
    </xdr:from>
    <xdr:to>
      <xdr:col>29</xdr:col>
      <xdr:colOff>511725</xdr:colOff>
      <xdr:row>72</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21</xdr:col>
      <xdr:colOff>0</xdr:colOff>
      <xdr:row>74</xdr:row>
      <xdr:rowOff>0</xdr:rowOff>
    </xdr:from>
    <xdr:to>
      <xdr:col>29</xdr:col>
      <xdr:colOff>511725</xdr:colOff>
      <xdr:row>93</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21</xdr:col>
      <xdr:colOff>0</xdr:colOff>
      <xdr:row>95</xdr:row>
      <xdr:rowOff>0</xdr:rowOff>
    </xdr:from>
    <xdr:to>
      <xdr:col>29</xdr:col>
      <xdr:colOff>511725</xdr:colOff>
      <xdr:row>114</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0.97896</cdr:x>
      <cdr:y>0.67286</cdr:y>
    </cdr:to>
    <cdr:sp macro="" textlink="">
      <cdr:nvSpPr>
        <cdr:cNvPr id="3" name="TextovéPole 2"/>
        <cdr:cNvSpPr txBox="1"/>
      </cdr:nvSpPr>
      <cdr:spPr>
        <a:xfrm xmlns:a="http://schemas.openxmlformats.org/drawingml/2006/main">
          <a:off x="4473735" y="2084405"/>
          <a:ext cx="1165066" cy="45900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0.96408</cdr:x>
      <cdr:y>0.67286</cdr:y>
    </cdr:to>
    <cdr:sp macro="" textlink="">
      <cdr:nvSpPr>
        <cdr:cNvPr id="3" name="TextovéPole 2"/>
        <cdr:cNvSpPr txBox="1"/>
      </cdr:nvSpPr>
      <cdr:spPr>
        <a:xfrm xmlns:a="http://schemas.openxmlformats.org/drawingml/2006/main">
          <a:off x="4473734" y="2084405"/>
          <a:ext cx="1079341" cy="45900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0.97896</cdr:x>
      <cdr:y>0.67286</cdr:y>
    </cdr:to>
    <cdr:sp macro="" textlink="">
      <cdr:nvSpPr>
        <cdr:cNvPr id="3" name="TextovéPole 2"/>
        <cdr:cNvSpPr txBox="1"/>
      </cdr:nvSpPr>
      <cdr:spPr>
        <a:xfrm xmlns:a="http://schemas.openxmlformats.org/drawingml/2006/main">
          <a:off x="4473735" y="2084405"/>
          <a:ext cx="1165066" cy="45900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0.96242</cdr:x>
      <cdr:y>0.67286</cdr:y>
    </cdr:to>
    <cdr:sp macro="" textlink="">
      <cdr:nvSpPr>
        <cdr:cNvPr id="3" name="TextovéPole 2"/>
        <cdr:cNvSpPr txBox="1"/>
      </cdr:nvSpPr>
      <cdr:spPr>
        <a:xfrm xmlns:a="http://schemas.openxmlformats.org/drawingml/2006/main">
          <a:off x="4473735" y="2084405"/>
          <a:ext cx="1069816" cy="45900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0.974</cdr:x>
      <cdr:y>0.67286</cdr:y>
    </cdr:to>
    <cdr:sp macro="" textlink="">
      <cdr:nvSpPr>
        <cdr:cNvPr id="3" name="TextovéPole 2"/>
        <cdr:cNvSpPr txBox="1"/>
      </cdr:nvSpPr>
      <cdr:spPr>
        <a:xfrm xmlns:a="http://schemas.openxmlformats.org/drawingml/2006/main">
          <a:off x="4473734" y="2084405"/>
          <a:ext cx="1136491" cy="45900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121200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6</xdr:col>
      <xdr:colOff>121200</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73</xdr:row>
      <xdr:rowOff>0</xdr:rowOff>
    </xdr:from>
    <xdr:to>
      <xdr:col>6</xdr:col>
      <xdr:colOff>124374</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94</xdr:row>
      <xdr:rowOff>0</xdr:rowOff>
    </xdr:from>
    <xdr:to>
      <xdr:col>6</xdr:col>
      <xdr:colOff>124374</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609598</xdr:colOff>
      <xdr:row>9</xdr:row>
      <xdr:rowOff>0</xdr:rowOff>
    </xdr:from>
    <xdr:to>
      <xdr:col>6</xdr:col>
      <xdr:colOff>121198</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xdr:wsDr xmlns:xdr="http://schemas.openxmlformats.org/drawingml/2006/spreadsheetDrawing" xmlns:a="http://schemas.openxmlformats.org/drawingml/2006/main">
  <xdr:twoCellAnchor>
    <xdr:from>
      <xdr:col>1</xdr:col>
      <xdr:colOff>0</xdr:colOff>
      <xdr:row>31</xdr:row>
      <xdr:rowOff>0</xdr:rowOff>
    </xdr:from>
    <xdr:to>
      <xdr:col>5</xdr:col>
      <xdr:colOff>502200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5</xdr:col>
      <xdr:colOff>502199</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5</xdr:col>
      <xdr:colOff>502200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5</xdr:col>
      <xdr:colOff>502199</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5</xdr:col>
      <xdr:colOff>502200</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6</xdr:col>
      <xdr:colOff>0</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6</xdr:col>
      <xdr:colOff>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6</xdr:col>
      <xdr:colOff>0</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6</xdr:col>
      <xdr:colOff>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xdr:wsDr xmlns:xdr="http://schemas.openxmlformats.org/drawingml/2006/spreadsheetDrawing" xmlns:a="http://schemas.openxmlformats.org/drawingml/2006/main">
  <xdr:twoCellAnchor>
    <xdr:from>
      <xdr:col>1</xdr:col>
      <xdr:colOff>0</xdr:colOff>
      <xdr:row>52</xdr:row>
      <xdr:rowOff>0</xdr:rowOff>
    </xdr:from>
    <xdr:to>
      <xdr:col>5</xdr:col>
      <xdr:colOff>664125</xdr:colOff>
      <xdr:row>71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73</xdr:row>
      <xdr:rowOff>0</xdr:rowOff>
    </xdr:from>
    <xdr:to>
      <xdr:col>5</xdr:col>
      <xdr:colOff>680000</xdr:colOff>
      <xdr:row>92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94</xdr:row>
      <xdr:rowOff>14287</xdr:rowOff>
    </xdr:from>
    <xdr:to>
      <xdr:col>5</xdr:col>
      <xdr:colOff>664125</xdr:colOff>
      <xdr:row>113</xdr:row>
      <xdr:rowOff>174787</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5</xdr:col>
      <xdr:colOff>664125</xdr:colOff>
      <xdr:row>50</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180975</xdr:rowOff>
    </xdr:from>
    <xdr:to>
      <xdr:col>5</xdr:col>
      <xdr:colOff>662838</xdr:colOff>
      <xdr:row>28</xdr:row>
      <xdr:rowOff>150975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0</xdr:rowOff>
    </xdr:from>
    <xdr:to>
      <xdr:col>9</xdr:col>
      <xdr:colOff>359325</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12150</xdr:colOff>
      <xdr:row>127</xdr:row>
      <xdr:rowOff>0</xdr:rowOff>
    </xdr:from>
    <xdr:to>
      <xdr:col>29</xdr:col>
      <xdr:colOff>371475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0</xdr:rowOff>
    </xdr:from>
    <xdr:to>
      <xdr:col>9</xdr:col>
      <xdr:colOff>359325</xdr:colOff>
      <xdr:row>188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0</xdr:colOff>
      <xdr:row>295</xdr:row>
      <xdr:rowOff>0</xdr:rowOff>
    </xdr:from>
    <xdr:to>
      <xdr:col>19</xdr:col>
      <xdr:colOff>359325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31</xdr:col>
      <xdr:colOff>0</xdr:colOff>
      <xdr:row>21</xdr:row>
      <xdr:rowOff>0</xdr:rowOff>
    </xdr:from>
    <xdr:to>
      <xdr:col>39</xdr:col>
      <xdr:colOff>359325</xdr:colOff>
      <xdr:row>40</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43</xdr:row>
      <xdr:rowOff>0</xdr:rowOff>
    </xdr:from>
    <xdr:to>
      <xdr:col>39</xdr:col>
      <xdr:colOff>359325</xdr:colOff>
      <xdr:row>62</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12150</xdr:colOff>
      <xdr:row>127</xdr:row>
      <xdr:rowOff>0</xdr:rowOff>
    </xdr:from>
    <xdr:to>
      <xdr:col>39</xdr:col>
      <xdr:colOff>371475</xdr:colOff>
      <xdr:row>146</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0</xdr:rowOff>
    </xdr:from>
    <xdr:to>
      <xdr:col>39</xdr:col>
      <xdr:colOff>359325</xdr:colOff>
      <xdr:row>251</xdr:row>
      <xdr:rowOff>160500</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8" name="Graf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9" name="Graf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70" name="Graf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71" name="Graf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72" name="Graf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330750</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9</xdr:row>
      <xdr:rowOff>0</xdr:rowOff>
    </xdr:from>
    <xdr:to>
      <xdr:col>26</xdr:col>
      <xdr:colOff>330750</xdr:colOff>
      <xdr:row>28</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25</xdr:col>
      <xdr:colOff>549825</xdr:colOff>
      <xdr:row>49</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609599</xdr:colOff>
      <xdr:row>8</xdr:row>
      <xdr:rowOff>0</xdr:rowOff>
    </xdr:from>
    <xdr:to>
      <xdr:col>25</xdr:col>
      <xdr:colOff>549824</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0</xdr:colOff>
      <xdr:row>30</xdr:row>
      <xdr:rowOff>0</xdr:rowOff>
    </xdr:from>
    <xdr:to>
      <xdr:col>17</xdr:col>
      <xdr:colOff>454575</xdr:colOff>
      <xdr:row>49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xdr:row>
      <xdr:rowOff>0</xdr:rowOff>
    </xdr:from>
    <xdr:to>
      <xdr:col>17</xdr:col>
      <xdr:colOff>454575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0</xdr:colOff>
      <xdr:row>32</xdr:row>
      <xdr:rowOff>0</xdr:rowOff>
    </xdr:from>
    <xdr:to>
      <xdr:col>18</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32</xdr:row>
      <xdr:rowOff>0</xdr:rowOff>
    </xdr:from>
    <xdr:to>
      <xdr:col>28</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32</xdr:row>
      <xdr:rowOff>0</xdr:rowOff>
    </xdr:from>
    <xdr:to>
      <xdr:col>38</xdr:col>
      <xdr:colOff>454575</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10</xdr:row>
      <xdr:rowOff>0</xdr:rowOff>
    </xdr:from>
    <xdr:to>
      <xdr:col>18</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10</xdr:row>
      <xdr:rowOff>0</xdr:rowOff>
    </xdr:from>
    <xdr:to>
      <xdr:col>28</xdr:col>
      <xdr:colOff>454575</xdr:colOff>
      <xdr:row>29</xdr:row>
      <xdr:rowOff>160349</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0</xdr:colOff>
      <xdr:row>10</xdr:row>
      <xdr:rowOff>0</xdr:rowOff>
    </xdr:from>
    <xdr:to>
      <xdr:col>38</xdr:col>
      <xdr:colOff>454575</xdr:colOff>
      <xdr:row>29</xdr:row>
      <xdr:rowOff>160349</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xdr:col>
      <xdr:colOff>16425</xdr:colOff>
      <xdr:row>62</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43</xdr:row>
      <xdr:rowOff>0</xdr:rowOff>
    </xdr:from>
    <xdr:to>
      <xdr:col>17</xdr:col>
      <xdr:colOff>16425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43</xdr:row>
      <xdr:rowOff>0</xdr:rowOff>
    </xdr:from>
    <xdr:to>
      <xdr:col>26</xdr:col>
      <xdr:colOff>16425</xdr:colOff>
      <xdr:row>62</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43</xdr:row>
      <xdr:rowOff>0</xdr:rowOff>
    </xdr:from>
    <xdr:to>
      <xdr:col>35</xdr:col>
      <xdr:colOff>16425</xdr:colOff>
      <xdr:row>62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64</xdr:row>
      <xdr:rowOff>0</xdr:rowOff>
    </xdr:from>
    <xdr:to>
      <xdr:col>8</xdr:col>
      <xdr:colOff>16425</xdr:colOff>
      <xdr:row>83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85</xdr:row>
      <xdr:rowOff>0</xdr:rowOff>
    </xdr:from>
    <xdr:to>
      <xdr:col>8</xdr:col>
      <xdr:colOff>16425</xdr:colOff>
      <xdr:row>104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106</xdr:row>
      <xdr:rowOff>0</xdr:rowOff>
    </xdr:from>
    <xdr:to>
      <xdr:col>8</xdr:col>
      <xdr:colOff>16425</xdr:colOff>
      <xdr:row>125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64</xdr:row>
      <xdr:rowOff>0</xdr:rowOff>
    </xdr:from>
    <xdr:to>
      <xdr:col>17</xdr:col>
      <xdr:colOff>16425</xdr:colOff>
      <xdr:row>83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85</xdr:row>
      <xdr:rowOff>0</xdr:rowOff>
    </xdr:from>
    <xdr:to>
      <xdr:col>17</xdr:col>
      <xdr:colOff>16425</xdr:colOff>
      <xdr:row>104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106</xdr:row>
      <xdr:rowOff>0</xdr:rowOff>
    </xdr:from>
    <xdr:to>
      <xdr:col>17</xdr:col>
      <xdr:colOff>16425</xdr:colOff>
      <xdr:row>125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64</xdr:row>
      <xdr:rowOff>0</xdr:rowOff>
    </xdr:from>
    <xdr:to>
      <xdr:col>26</xdr:col>
      <xdr:colOff>16425</xdr:colOff>
      <xdr:row>83</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85</xdr:row>
      <xdr:rowOff>0</xdr:rowOff>
    </xdr:from>
    <xdr:to>
      <xdr:col>26</xdr:col>
      <xdr:colOff>16425</xdr:colOff>
      <xdr:row>104</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105</xdr:row>
      <xdr:rowOff>182400</xdr:rowOff>
    </xdr:from>
    <xdr:to>
      <xdr:col>26</xdr:col>
      <xdr:colOff>16425</xdr:colOff>
      <xdr:row>125</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64</xdr:row>
      <xdr:rowOff>0</xdr:rowOff>
    </xdr:from>
    <xdr:to>
      <xdr:col>35</xdr:col>
      <xdr:colOff>16425</xdr:colOff>
      <xdr:row>83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85</xdr:row>
      <xdr:rowOff>0</xdr:rowOff>
    </xdr:from>
    <xdr:to>
      <xdr:col>35</xdr:col>
      <xdr:colOff>16425</xdr:colOff>
      <xdr:row>104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106</xdr:row>
      <xdr:rowOff>0</xdr:rowOff>
    </xdr:from>
    <xdr:to>
      <xdr:col>35</xdr:col>
      <xdr:colOff>16425</xdr:colOff>
      <xdr:row>125</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6.xml><?xml version="1.0" encoding="utf-8"?>
<c:userShapes xmlns:c="http://schemas.openxmlformats.org/drawingml/2006/chart">
  <cdr:relSizeAnchor xmlns:cdr="http://schemas.openxmlformats.org/drawingml/2006/chartDrawing">
    <cdr:from>
      <cdr:x>0.77669</cdr:x>
      <cdr:y>0.55143</cdr:y>
    </cdr:from>
    <cdr:to>
      <cdr:x>0.96738</cdr:x>
      <cdr:y>0.67286</cdr:y>
    </cdr:to>
    <cdr:sp macro="" textlink="">
      <cdr:nvSpPr>
        <cdr:cNvPr id="3" name="TextovéPole 2"/>
        <cdr:cNvSpPr txBox="1"/>
      </cdr:nvSpPr>
      <cdr:spPr>
        <a:xfrm xmlns:a="http://schemas.openxmlformats.org/drawingml/2006/main">
          <a:off x="4473735" y="2084405"/>
          <a:ext cx="1098390" cy="45900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0.98392</cdr:x>
      <cdr:y>0.67286</cdr:y>
    </cdr:to>
    <cdr:sp macro="" textlink="">
      <cdr:nvSpPr>
        <cdr:cNvPr id="3" name="TextovéPole 2"/>
        <cdr:cNvSpPr txBox="1"/>
      </cdr:nvSpPr>
      <cdr:spPr>
        <a:xfrm xmlns:a="http://schemas.openxmlformats.org/drawingml/2006/main">
          <a:off x="4473734" y="2084405"/>
          <a:ext cx="1193641" cy="45900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0.96408</cdr:x>
      <cdr:y>0.67286</cdr:y>
    </cdr:to>
    <cdr:sp macro="" textlink="">
      <cdr:nvSpPr>
        <cdr:cNvPr id="3" name="TextovéPole 2"/>
        <cdr:cNvSpPr txBox="1"/>
      </cdr:nvSpPr>
      <cdr:spPr>
        <a:xfrm xmlns:a="http://schemas.openxmlformats.org/drawingml/2006/main">
          <a:off x="4473734" y="2084405"/>
          <a:ext cx="1079341" cy="45900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V244"/>
  <sheetViews>
    <sheetView tabSelected="1" workbookViewId="0">
      <selection sqref="A1:A2"/>
    </sheetView>
  </sheetViews>
  <sheetFormatPr defaultColWidth="57" defaultRowHeight="15" x14ac:dyDescent="0.25"/>
  <cols>
    <col min="1" max="1" width="10" style="73" bestFit="1" customWidth="1"/>
    <col min="2" max="2" width="17.28515625" style="73" bestFit="1" customWidth="1"/>
    <col min="3" max="3" width="16.140625" style="73" customWidth="1"/>
    <col min="4" max="4" width="15.7109375" style="73" customWidth="1"/>
    <col min="5" max="5" width="15" style="73" customWidth="1"/>
    <col min="6" max="6" width="41.85546875" style="73" customWidth="1"/>
    <col min="7" max="7" width="25.140625" style="73" customWidth="1"/>
    <col min="8" max="8" width="9" style="73" bestFit="1" customWidth="1"/>
    <col min="9" max="9" width="21.28515625" style="73" customWidth="1"/>
    <col min="10" max="10" width="6" style="73" bestFit="1" customWidth="1"/>
    <col min="11" max="11" width="19.85546875" style="73" customWidth="1"/>
    <col min="12" max="12" width="10" style="73" bestFit="1" customWidth="1"/>
    <col min="13" max="13" width="30" style="73" bestFit="1" customWidth="1"/>
    <col min="14" max="14" width="30.42578125" style="164" customWidth="1"/>
    <col min="15" max="15" width="21.28515625" style="73" customWidth="1"/>
    <col min="16" max="16" width="11.85546875" style="73" customWidth="1"/>
    <col min="17" max="17" width="26.42578125" style="73" customWidth="1"/>
    <col min="18" max="18" width="21.85546875" style="73" customWidth="1"/>
    <col min="19" max="19" width="13" style="73" customWidth="1"/>
    <col min="20" max="20" width="28.28515625" style="73" customWidth="1"/>
    <col min="21" max="21" width="11.28515625" style="73" bestFit="1" customWidth="1"/>
    <col min="22" max="22" width="8.5703125" style="73" bestFit="1" customWidth="1"/>
    <col min="23" max="23" width="8.5703125" style="73" customWidth="1"/>
    <col min="24" max="24" width="12.5703125" style="73" bestFit="1" customWidth="1"/>
    <col min="25" max="25" width="13.28515625" style="73" bestFit="1" customWidth="1"/>
    <col min="26" max="26" width="13.28515625" style="73" customWidth="1"/>
    <col min="27" max="27" width="13.85546875" style="73" customWidth="1"/>
    <col min="28" max="28" width="20.140625" style="73" bestFit="1" customWidth="1"/>
    <col min="29" max="29" width="8.140625" style="73" bestFit="1" customWidth="1"/>
    <col min="30" max="30" width="9" style="73" bestFit="1" customWidth="1"/>
    <col min="31" max="31" width="13.85546875" style="73" bestFit="1" customWidth="1"/>
    <col min="32" max="32" width="14.85546875" style="73" customWidth="1"/>
    <col min="33" max="33" width="22.5703125" style="73" bestFit="1" customWidth="1"/>
    <col min="34" max="34" width="7.42578125" style="73" bestFit="1" customWidth="1"/>
    <col min="35" max="35" width="6.28515625" style="73" bestFit="1" customWidth="1"/>
    <col min="36" max="36" width="5.5703125" style="73" bestFit="1" customWidth="1"/>
    <col min="37" max="38" width="6.7109375" style="73" bestFit="1" customWidth="1"/>
    <col min="39" max="39" width="7" style="73" customWidth="1"/>
    <col min="40" max="40" width="6.5703125" style="73" customWidth="1"/>
    <col min="41" max="41" width="6.7109375" style="73" customWidth="1"/>
    <col min="42" max="42" width="7.140625" style="73" bestFit="1" customWidth="1"/>
    <col min="43" max="43" width="13.140625" style="73" bestFit="1" customWidth="1"/>
    <col min="44" max="45" width="12.42578125" style="73" bestFit="1" customWidth="1"/>
    <col min="46" max="46" width="15" style="73" bestFit="1" customWidth="1"/>
    <col min="47" max="47" width="10.5703125" style="73" customWidth="1"/>
    <col min="48" max="48" width="10.5703125" style="73" bestFit="1" customWidth="1"/>
    <col min="49" max="49" width="15.5703125" style="73" bestFit="1" customWidth="1"/>
    <col min="50" max="50" width="9.7109375" style="73" bestFit="1" customWidth="1"/>
    <col min="51" max="51" width="14" style="73" bestFit="1" customWidth="1"/>
    <col min="52" max="52" width="23.140625" style="73" bestFit="1" customWidth="1"/>
    <col min="53" max="53" width="20.140625" style="73" bestFit="1" customWidth="1"/>
    <col min="54" max="54" width="13.140625" style="73" bestFit="1" customWidth="1"/>
    <col min="55" max="55" width="14.28515625" style="73" bestFit="1" customWidth="1"/>
    <col min="56" max="56" width="13.28515625" style="73" bestFit="1" customWidth="1"/>
    <col min="57" max="57" width="12.42578125" style="73" bestFit="1" customWidth="1"/>
    <col min="58" max="58" width="12.5703125" style="73" bestFit="1" customWidth="1"/>
    <col min="59" max="59" width="12.140625" style="73" customWidth="1"/>
    <col min="60" max="60" width="13.85546875" style="73" bestFit="1" customWidth="1"/>
    <col min="61" max="62" width="13.140625" style="73" bestFit="1" customWidth="1"/>
    <col min="63" max="64" width="14.28515625" style="73" bestFit="1" customWidth="1"/>
    <col min="65" max="65" width="13.5703125" style="73" bestFit="1" customWidth="1"/>
    <col min="66" max="66" width="22" style="73" bestFit="1" customWidth="1"/>
    <col min="67" max="67" width="11.140625" style="73" bestFit="1" customWidth="1"/>
    <col min="68" max="68" width="36" style="73" bestFit="1" customWidth="1"/>
    <col min="69" max="69" width="14.28515625" style="73" bestFit="1" customWidth="1"/>
    <col min="70" max="70" width="12.42578125" style="73" customWidth="1"/>
    <col min="71" max="71" width="12.5703125" style="73" bestFit="1" customWidth="1"/>
    <col min="72" max="72" width="14.28515625" style="73" bestFit="1" customWidth="1"/>
    <col min="73" max="73" width="13.140625" style="73" bestFit="1" customWidth="1"/>
    <col min="74" max="74" width="17.28515625" style="73" bestFit="1" customWidth="1"/>
    <col min="75" max="75" width="15" style="73" bestFit="1" customWidth="1"/>
    <col min="76" max="76" width="14.28515625" style="73" bestFit="1" customWidth="1"/>
    <col min="77" max="77" width="18" style="73" customWidth="1"/>
    <col min="78" max="78" width="9.42578125" style="73" customWidth="1"/>
    <col min="79" max="79" width="14.28515625" style="73" bestFit="1" customWidth="1"/>
    <col min="80" max="80" width="15" style="73" bestFit="1" customWidth="1"/>
    <col min="81" max="81" width="13.140625" style="73" bestFit="1" customWidth="1"/>
    <col min="82" max="82" width="14.28515625" style="73" bestFit="1" customWidth="1"/>
    <col min="83" max="83" width="13.140625" style="73" bestFit="1" customWidth="1"/>
    <col min="84" max="84" width="11.85546875" style="73" bestFit="1" customWidth="1"/>
    <col min="85" max="85" width="12.7109375" style="73" bestFit="1" customWidth="1"/>
    <col min="86" max="86" width="10.140625" style="73" bestFit="1" customWidth="1"/>
    <col min="87" max="87" width="11.7109375" style="73" bestFit="1" customWidth="1"/>
    <col min="88" max="89" width="10.42578125" style="73" bestFit="1" customWidth="1"/>
    <col min="90" max="90" width="11.28515625" style="73" bestFit="1" customWidth="1"/>
    <col min="91" max="91" width="10" style="73" bestFit="1" customWidth="1"/>
    <col min="92" max="92" width="15.140625" style="73" bestFit="1" customWidth="1"/>
    <col min="93" max="93" width="20.85546875" style="73" customWidth="1"/>
    <col min="94" max="94" width="12.5703125" style="73" bestFit="1" customWidth="1"/>
    <col min="95" max="95" width="15.42578125" style="73" bestFit="1" customWidth="1"/>
    <col min="96" max="96" width="9.85546875" style="73" bestFit="1" customWidth="1"/>
    <col min="97" max="97" width="16.140625" style="73" bestFit="1" customWidth="1"/>
    <col min="98" max="98" width="14" style="73" customWidth="1"/>
    <col min="99" max="99" width="19.140625" style="73" bestFit="1" customWidth="1"/>
    <col min="100" max="100" width="18.28515625" style="73" bestFit="1" customWidth="1"/>
    <col min="101" max="103" width="14.140625" style="73" bestFit="1" customWidth="1"/>
    <col min="104" max="105" width="12.85546875" style="73" bestFit="1" customWidth="1"/>
    <col min="106" max="106" width="16.140625" style="73" bestFit="1" customWidth="1"/>
    <col min="107" max="107" width="12.42578125" style="73" bestFit="1" customWidth="1"/>
    <col min="108" max="108" width="12.42578125" style="73" customWidth="1"/>
    <col min="109" max="109" width="25.140625" style="73" bestFit="1" customWidth="1"/>
    <col min="110" max="110" width="21.7109375" style="73" bestFit="1" customWidth="1"/>
    <col min="111" max="111" width="25.140625" style="73" bestFit="1" customWidth="1"/>
    <col min="112" max="112" width="12.28515625" style="73" bestFit="1" customWidth="1"/>
    <col min="113" max="113" width="20.28515625" style="73" bestFit="1" customWidth="1"/>
    <col min="114" max="114" width="12" style="73" bestFit="1" customWidth="1"/>
    <col min="115" max="115" width="76.28515625" style="73" customWidth="1"/>
    <col min="116" max="116" width="24.5703125" style="73" bestFit="1" customWidth="1"/>
    <col min="117" max="117" width="63.85546875" style="73" customWidth="1"/>
    <col min="118" max="118" width="57" style="73"/>
    <col min="119" max="119" width="9.5703125" style="73" bestFit="1" customWidth="1"/>
    <col min="120" max="120" width="9.42578125" style="73" bestFit="1" customWidth="1"/>
    <col min="121" max="121" width="10" style="73" bestFit="1" customWidth="1"/>
    <col min="122" max="122" width="56.85546875" style="73" bestFit="1" customWidth="1"/>
    <col min="123" max="123" width="66.28515625" style="73" customWidth="1"/>
    <col min="124" max="124" width="10" style="73" bestFit="1" customWidth="1"/>
    <col min="125" max="125" width="8.7109375" style="73" bestFit="1" customWidth="1"/>
    <col min="126" max="126" width="8.28515625" style="73" bestFit="1" customWidth="1"/>
    <col min="127" max="16384" width="57" style="73"/>
  </cols>
  <sheetData>
    <row r="1" spans="1:126" ht="51" x14ac:dyDescent="0.25">
      <c r="A1" s="168" t="s">
        <v>2005</v>
      </c>
      <c r="B1" s="168" t="s">
        <v>2006</v>
      </c>
      <c r="C1" s="168" t="s">
        <v>2007</v>
      </c>
      <c r="D1" s="168" t="s">
        <v>2008</v>
      </c>
      <c r="E1" s="168" t="s">
        <v>2009</v>
      </c>
      <c r="F1" s="173" t="s">
        <v>0</v>
      </c>
      <c r="G1" s="174"/>
      <c r="H1" s="174"/>
      <c r="I1" s="174"/>
      <c r="J1" s="174"/>
      <c r="K1" s="174"/>
      <c r="L1" s="174"/>
      <c r="M1" s="174"/>
      <c r="N1" s="174"/>
      <c r="O1" s="174"/>
      <c r="P1" s="174"/>
      <c r="Q1" s="174"/>
      <c r="R1" s="174"/>
      <c r="S1" s="174"/>
      <c r="T1" s="175"/>
      <c r="U1" s="173" t="s">
        <v>2010</v>
      </c>
      <c r="V1" s="175"/>
      <c r="W1" s="128"/>
      <c r="X1" s="173" t="s">
        <v>2011</v>
      </c>
      <c r="Y1" s="174"/>
      <c r="Z1" s="174"/>
      <c r="AA1" s="175"/>
      <c r="AB1" s="129" t="s">
        <v>7</v>
      </c>
      <c r="AC1" s="173" t="s">
        <v>9</v>
      </c>
      <c r="AD1" s="174"/>
      <c r="AE1" s="174"/>
      <c r="AF1" s="174"/>
      <c r="AG1" s="175"/>
      <c r="AH1" s="173" t="s">
        <v>14</v>
      </c>
      <c r="AI1" s="174"/>
      <c r="AJ1" s="175"/>
      <c r="AK1" s="173" t="s">
        <v>18</v>
      </c>
      <c r="AL1" s="174"/>
      <c r="AM1" s="174"/>
      <c r="AN1" s="174"/>
      <c r="AO1" s="174"/>
      <c r="AP1" s="175"/>
      <c r="AQ1" s="173" t="s">
        <v>25</v>
      </c>
      <c r="AR1" s="174"/>
      <c r="AS1" s="174"/>
      <c r="AT1" s="175"/>
      <c r="AU1" s="173" t="s">
        <v>26</v>
      </c>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5"/>
      <c r="BX1" s="173" t="s">
        <v>1114</v>
      </c>
      <c r="BY1" s="174"/>
      <c r="BZ1" s="174"/>
      <c r="CA1" s="174"/>
      <c r="CB1" s="174"/>
      <c r="CC1" s="174"/>
      <c r="CD1" s="174"/>
      <c r="CE1" s="174"/>
      <c r="CF1" s="174"/>
      <c r="CG1" s="174"/>
      <c r="CH1" s="174"/>
      <c r="CI1" s="174"/>
      <c r="CJ1" s="174"/>
      <c r="CK1" s="174"/>
      <c r="CL1" s="174"/>
      <c r="CM1" s="174"/>
      <c r="CN1" s="174"/>
      <c r="CO1" s="174"/>
      <c r="CP1" s="174"/>
      <c r="CQ1" s="174"/>
      <c r="CR1" s="174"/>
      <c r="CS1" s="175"/>
      <c r="CT1" s="173" t="s">
        <v>1115</v>
      </c>
      <c r="CU1" s="174"/>
      <c r="CV1" s="174"/>
      <c r="CW1" s="174"/>
      <c r="CX1" s="174"/>
      <c r="CY1" s="174"/>
      <c r="CZ1" s="174"/>
      <c r="DA1" s="174"/>
      <c r="DB1" s="175"/>
      <c r="DC1" s="173" t="s">
        <v>1290</v>
      </c>
      <c r="DD1" s="175"/>
      <c r="DE1" s="129" t="s">
        <v>84</v>
      </c>
      <c r="DF1" s="173" t="s">
        <v>1291</v>
      </c>
      <c r="DG1" s="174"/>
      <c r="DH1" s="175"/>
      <c r="DI1" s="173" t="s">
        <v>86</v>
      </c>
      <c r="DJ1" s="174"/>
      <c r="DK1" s="174"/>
      <c r="DL1" s="174"/>
      <c r="DM1" s="174"/>
      <c r="DN1" s="176"/>
      <c r="DO1" s="168" t="s">
        <v>89</v>
      </c>
      <c r="DP1" s="169"/>
      <c r="DQ1" s="169"/>
      <c r="DR1" s="169"/>
      <c r="DS1" s="170"/>
      <c r="DT1" s="171" t="s">
        <v>2012</v>
      </c>
      <c r="DU1" s="172"/>
      <c r="DV1" s="172"/>
    </row>
    <row r="2" spans="1:126" ht="76.5" x14ac:dyDescent="0.25">
      <c r="A2" s="177"/>
      <c r="B2" s="177"/>
      <c r="C2" s="177"/>
      <c r="D2" s="177"/>
      <c r="E2" s="178" t="s">
        <v>2013</v>
      </c>
      <c r="F2" s="130" t="s">
        <v>2014</v>
      </c>
      <c r="G2" s="130" t="s">
        <v>2015</v>
      </c>
      <c r="H2" s="131" t="s">
        <v>2016</v>
      </c>
      <c r="I2" s="130" t="s">
        <v>2017</v>
      </c>
      <c r="J2" s="130" t="s">
        <v>1</v>
      </c>
      <c r="K2" s="130" t="s">
        <v>2018</v>
      </c>
      <c r="L2" s="130" t="s">
        <v>2</v>
      </c>
      <c r="M2" s="130" t="s">
        <v>3</v>
      </c>
      <c r="N2" s="130" t="s">
        <v>2019</v>
      </c>
      <c r="O2" s="130" t="s">
        <v>2020</v>
      </c>
      <c r="P2" s="130" t="s">
        <v>2021</v>
      </c>
      <c r="Q2" s="130" t="s">
        <v>2022</v>
      </c>
      <c r="R2" s="130" t="s">
        <v>2023</v>
      </c>
      <c r="S2" s="130" t="s">
        <v>4</v>
      </c>
      <c r="T2" s="130" t="s">
        <v>2024</v>
      </c>
      <c r="U2" s="130" t="s">
        <v>5</v>
      </c>
      <c r="V2" s="130" t="s">
        <v>6</v>
      </c>
      <c r="W2" s="132" t="s">
        <v>2025</v>
      </c>
      <c r="X2" s="130" t="s">
        <v>2026</v>
      </c>
      <c r="Y2" s="130" t="s">
        <v>2027</v>
      </c>
      <c r="Z2" s="130" t="s">
        <v>2028</v>
      </c>
      <c r="AA2" s="130" t="s">
        <v>2029</v>
      </c>
      <c r="AB2" s="130" t="s">
        <v>8</v>
      </c>
      <c r="AC2" s="130" t="s">
        <v>10</v>
      </c>
      <c r="AD2" s="130" t="s">
        <v>11</v>
      </c>
      <c r="AE2" s="130" t="s">
        <v>12</v>
      </c>
      <c r="AF2" s="130" t="s">
        <v>13</v>
      </c>
      <c r="AG2" s="130" t="s">
        <v>2030</v>
      </c>
      <c r="AH2" s="130" t="s">
        <v>15</v>
      </c>
      <c r="AI2" s="130" t="s">
        <v>16</v>
      </c>
      <c r="AJ2" s="130" t="s">
        <v>17</v>
      </c>
      <c r="AK2" s="130" t="s">
        <v>19</v>
      </c>
      <c r="AL2" s="130" t="s">
        <v>20</v>
      </c>
      <c r="AM2" s="130" t="s">
        <v>21</v>
      </c>
      <c r="AN2" s="130" t="s">
        <v>22</v>
      </c>
      <c r="AO2" s="130" t="s">
        <v>23</v>
      </c>
      <c r="AP2" s="130" t="s">
        <v>24</v>
      </c>
      <c r="AQ2" s="130" t="s">
        <v>2031</v>
      </c>
      <c r="AR2" s="130" t="s">
        <v>2032</v>
      </c>
      <c r="AS2" s="130" t="s">
        <v>2033</v>
      </c>
      <c r="AT2" s="130" t="s">
        <v>2034</v>
      </c>
      <c r="AU2" s="130" t="s">
        <v>27</v>
      </c>
      <c r="AV2" s="130" t="s">
        <v>28</v>
      </c>
      <c r="AW2" s="130" t="s">
        <v>29</v>
      </c>
      <c r="AX2" s="130" t="s">
        <v>30</v>
      </c>
      <c r="AY2" s="130" t="s">
        <v>2035</v>
      </c>
      <c r="AZ2" s="130" t="s">
        <v>31</v>
      </c>
      <c r="BA2" s="130" t="s">
        <v>32</v>
      </c>
      <c r="BB2" s="130" t="s">
        <v>33</v>
      </c>
      <c r="BC2" s="130" t="s">
        <v>1116</v>
      </c>
      <c r="BD2" s="130" t="s">
        <v>34</v>
      </c>
      <c r="BE2" s="130" t="s">
        <v>35</v>
      </c>
      <c r="BF2" s="130" t="s">
        <v>36</v>
      </c>
      <c r="BG2" s="130" t="s">
        <v>37</v>
      </c>
      <c r="BH2" s="130" t="s">
        <v>38</v>
      </c>
      <c r="BI2" s="130" t="s">
        <v>39</v>
      </c>
      <c r="BJ2" s="130" t="s">
        <v>40</v>
      </c>
      <c r="BK2" s="130" t="s">
        <v>41</v>
      </c>
      <c r="BL2" s="130" t="s">
        <v>42</v>
      </c>
      <c r="BM2" s="130" t="s">
        <v>43</v>
      </c>
      <c r="BN2" s="130" t="s">
        <v>44</v>
      </c>
      <c r="BO2" s="130" t="s">
        <v>45</v>
      </c>
      <c r="BP2" s="130" t="s">
        <v>46</v>
      </c>
      <c r="BQ2" s="130" t="s">
        <v>47</v>
      </c>
      <c r="BR2" s="130" t="s">
        <v>48</v>
      </c>
      <c r="BS2" s="130" t="s">
        <v>49</v>
      </c>
      <c r="BT2" s="130" t="s">
        <v>50</v>
      </c>
      <c r="BU2" s="130" t="s">
        <v>51</v>
      </c>
      <c r="BV2" s="130" t="s">
        <v>52</v>
      </c>
      <c r="BW2" s="130" t="s">
        <v>53</v>
      </c>
      <c r="BX2" s="130" t="s">
        <v>54</v>
      </c>
      <c r="BY2" s="130" t="s">
        <v>55</v>
      </c>
      <c r="BZ2" s="130" t="s">
        <v>56</v>
      </c>
      <c r="CA2" s="130" t="s">
        <v>57</v>
      </c>
      <c r="CB2" s="130" t="s">
        <v>58</v>
      </c>
      <c r="CC2" s="130" t="s">
        <v>1117</v>
      </c>
      <c r="CD2" s="130" t="s">
        <v>59</v>
      </c>
      <c r="CE2" s="130" t="s">
        <v>60</v>
      </c>
      <c r="CF2" s="130" t="s">
        <v>61</v>
      </c>
      <c r="CG2" s="130" t="s">
        <v>62</v>
      </c>
      <c r="CH2" s="130" t="s">
        <v>63</v>
      </c>
      <c r="CI2" s="130" t="s">
        <v>64</v>
      </c>
      <c r="CJ2" s="130" t="s">
        <v>65</v>
      </c>
      <c r="CK2" s="130" t="s">
        <v>66</v>
      </c>
      <c r="CL2" s="130" t="s">
        <v>67</v>
      </c>
      <c r="CM2" s="130" t="s">
        <v>68</v>
      </c>
      <c r="CN2" s="130" t="s">
        <v>69</v>
      </c>
      <c r="CO2" s="130" t="s">
        <v>70</v>
      </c>
      <c r="CP2" s="130" t="s">
        <v>71</v>
      </c>
      <c r="CQ2" s="130" t="s">
        <v>72</v>
      </c>
      <c r="CR2" s="130" t="s">
        <v>73</v>
      </c>
      <c r="CS2" s="130" t="s">
        <v>74</v>
      </c>
      <c r="CT2" s="130" t="s">
        <v>75</v>
      </c>
      <c r="CU2" s="130" t="s">
        <v>76</v>
      </c>
      <c r="CV2" s="130" t="s">
        <v>77</v>
      </c>
      <c r="CW2" s="130" t="s">
        <v>78</v>
      </c>
      <c r="CX2" s="130" t="s">
        <v>79</v>
      </c>
      <c r="CY2" s="130" t="s">
        <v>80</v>
      </c>
      <c r="CZ2" s="130" t="s">
        <v>81</v>
      </c>
      <c r="DA2" s="130" t="s">
        <v>82</v>
      </c>
      <c r="DB2" s="130" t="s">
        <v>83</v>
      </c>
      <c r="DC2" s="130" t="s">
        <v>1118</v>
      </c>
      <c r="DD2" s="130" t="s">
        <v>1119</v>
      </c>
      <c r="DE2" s="130" t="s">
        <v>85</v>
      </c>
      <c r="DF2" s="130" t="s">
        <v>1292</v>
      </c>
      <c r="DG2" s="130" t="s">
        <v>1293</v>
      </c>
      <c r="DH2" s="130" t="s">
        <v>1294</v>
      </c>
      <c r="DI2" s="130" t="s">
        <v>1295</v>
      </c>
      <c r="DJ2" s="130" t="s">
        <v>2036</v>
      </c>
      <c r="DK2" s="130" t="s">
        <v>2037</v>
      </c>
      <c r="DL2" s="130" t="s">
        <v>2038</v>
      </c>
      <c r="DM2" s="130" t="s">
        <v>87</v>
      </c>
      <c r="DN2" s="130" t="s">
        <v>88</v>
      </c>
      <c r="DO2" s="133" t="s">
        <v>2039</v>
      </c>
      <c r="DP2" s="133" t="s">
        <v>2040</v>
      </c>
      <c r="DQ2" s="133" t="s">
        <v>2041</v>
      </c>
      <c r="DR2" s="133" t="s">
        <v>90</v>
      </c>
      <c r="DS2" s="134" t="s">
        <v>91</v>
      </c>
      <c r="DT2" s="135" t="s">
        <v>2042</v>
      </c>
      <c r="DU2" s="135" t="s">
        <v>2043</v>
      </c>
      <c r="DV2" s="135" t="s">
        <v>1281</v>
      </c>
    </row>
    <row r="3" spans="1:126" x14ac:dyDescent="0.25">
      <c r="A3" s="136"/>
      <c r="B3" s="136" t="s">
        <v>2044</v>
      </c>
      <c r="C3" s="136"/>
      <c r="D3" s="136"/>
      <c r="E3" s="137">
        <v>2</v>
      </c>
      <c r="F3" s="137">
        <v>3</v>
      </c>
      <c r="G3" s="136">
        <v>4</v>
      </c>
      <c r="H3" s="138">
        <v>5</v>
      </c>
      <c r="I3" s="137">
        <v>6</v>
      </c>
      <c r="J3" s="136">
        <v>7</v>
      </c>
      <c r="K3" s="137">
        <v>8</v>
      </c>
      <c r="L3" s="137">
        <v>9</v>
      </c>
      <c r="M3" s="136">
        <v>10</v>
      </c>
      <c r="N3" s="137">
        <v>11</v>
      </c>
      <c r="O3" s="137">
        <v>12</v>
      </c>
      <c r="P3" s="136">
        <v>13</v>
      </c>
      <c r="Q3" s="137">
        <v>14</v>
      </c>
      <c r="R3" s="137">
        <v>15</v>
      </c>
      <c r="S3" s="136">
        <v>16</v>
      </c>
      <c r="T3" s="137">
        <v>17</v>
      </c>
      <c r="U3" s="137">
        <v>18</v>
      </c>
      <c r="V3" s="136">
        <v>19</v>
      </c>
      <c r="W3" s="139"/>
      <c r="X3" s="137">
        <v>20</v>
      </c>
      <c r="Y3" s="137">
        <v>21</v>
      </c>
      <c r="Z3" s="136">
        <v>22</v>
      </c>
      <c r="AA3" s="137">
        <v>23</v>
      </c>
      <c r="AB3" s="137">
        <v>24</v>
      </c>
      <c r="AC3" s="136">
        <v>25</v>
      </c>
      <c r="AD3" s="137">
        <v>26</v>
      </c>
      <c r="AE3" s="137">
        <v>27</v>
      </c>
      <c r="AF3" s="136">
        <v>28</v>
      </c>
      <c r="AG3" s="137">
        <v>29</v>
      </c>
      <c r="AH3" s="137">
        <v>30</v>
      </c>
      <c r="AI3" s="136">
        <v>31</v>
      </c>
      <c r="AJ3" s="137">
        <v>32</v>
      </c>
      <c r="AK3" s="137">
        <v>33</v>
      </c>
      <c r="AL3" s="136">
        <v>34</v>
      </c>
      <c r="AM3" s="137">
        <v>35</v>
      </c>
      <c r="AN3" s="137">
        <v>36</v>
      </c>
      <c r="AO3" s="136">
        <v>37</v>
      </c>
      <c r="AP3" s="137">
        <v>38</v>
      </c>
      <c r="AQ3" s="137">
        <v>39</v>
      </c>
      <c r="AR3" s="136">
        <v>40</v>
      </c>
      <c r="AS3" s="137">
        <v>41</v>
      </c>
      <c r="AT3" s="137">
        <v>42</v>
      </c>
      <c r="AU3" s="136">
        <v>43</v>
      </c>
      <c r="AV3" s="137">
        <v>44</v>
      </c>
      <c r="AW3" s="137">
        <v>45</v>
      </c>
      <c r="AX3" s="136">
        <v>46</v>
      </c>
      <c r="AY3" s="137">
        <v>47</v>
      </c>
      <c r="AZ3" s="137">
        <v>48</v>
      </c>
      <c r="BA3" s="136">
        <v>49</v>
      </c>
      <c r="BB3" s="137">
        <v>50</v>
      </c>
      <c r="BC3" s="137">
        <v>51</v>
      </c>
      <c r="BD3" s="136">
        <v>52</v>
      </c>
      <c r="BE3" s="137">
        <v>53</v>
      </c>
      <c r="BF3" s="137">
        <v>54</v>
      </c>
      <c r="BG3" s="136">
        <v>55</v>
      </c>
      <c r="BH3" s="137">
        <v>56</v>
      </c>
      <c r="BI3" s="137">
        <v>57</v>
      </c>
      <c r="BJ3" s="136">
        <v>58</v>
      </c>
      <c r="BK3" s="137">
        <v>59</v>
      </c>
      <c r="BL3" s="137">
        <v>60</v>
      </c>
      <c r="BM3" s="136">
        <v>61</v>
      </c>
      <c r="BN3" s="137">
        <v>62</v>
      </c>
      <c r="BO3" s="137">
        <v>63</v>
      </c>
      <c r="BP3" s="136">
        <v>64</v>
      </c>
      <c r="BQ3" s="137">
        <v>65</v>
      </c>
      <c r="BR3" s="137">
        <v>66</v>
      </c>
      <c r="BS3" s="136">
        <v>67</v>
      </c>
      <c r="BT3" s="137">
        <v>68</v>
      </c>
      <c r="BU3" s="137">
        <v>69</v>
      </c>
      <c r="BV3" s="136">
        <v>70</v>
      </c>
      <c r="BW3" s="137">
        <v>71</v>
      </c>
      <c r="BX3" s="137">
        <v>72</v>
      </c>
      <c r="BY3" s="136">
        <v>73</v>
      </c>
      <c r="BZ3" s="137">
        <v>74</v>
      </c>
      <c r="CA3" s="137">
        <v>75</v>
      </c>
      <c r="CB3" s="136">
        <v>76</v>
      </c>
      <c r="CC3" s="137">
        <v>77</v>
      </c>
      <c r="CD3" s="137">
        <v>78</v>
      </c>
      <c r="CE3" s="136">
        <v>79</v>
      </c>
      <c r="CF3" s="137">
        <v>80</v>
      </c>
      <c r="CG3" s="137">
        <v>81</v>
      </c>
      <c r="CH3" s="136">
        <v>82</v>
      </c>
      <c r="CI3" s="137">
        <v>83</v>
      </c>
      <c r="CJ3" s="137">
        <v>84</v>
      </c>
      <c r="CK3" s="136">
        <v>85</v>
      </c>
      <c r="CL3" s="137">
        <v>86</v>
      </c>
      <c r="CM3" s="137">
        <v>87</v>
      </c>
      <c r="CN3" s="136">
        <v>88</v>
      </c>
      <c r="CO3" s="137">
        <v>89</v>
      </c>
      <c r="CP3" s="137">
        <v>90</v>
      </c>
      <c r="CQ3" s="136">
        <v>91</v>
      </c>
      <c r="CR3" s="137">
        <v>92</v>
      </c>
      <c r="CS3" s="137">
        <v>93</v>
      </c>
      <c r="CT3" s="136">
        <v>94</v>
      </c>
      <c r="CU3" s="137">
        <v>95</v>
      </c>
      <c r="CV3" s="137">
        <v>96</v>
      </c>
      <c r="CW3" s="136">
        <v>97</v>
      </c>
      <c r="CX3" s="137">
        <v>98</v>
      </c>
      <c r="CY3" s="137">
        <v>99</v>
      </c>
      <c r="CZ3" s="136">
        <v>100</v>
      </c>
      <c r="DA3" s="137">
        <v>101</v>
      </c>
      <c r="DB3" s="137">
        <v>102</v>
      </c>
      <c r="DC3" s="136">
        <v>103</v>
      </c>
      <c r="DD3" s="137">
        <v>104</v>
      </c>
      <c r="DE3" s="137">
        <v>105</v>
      </c>
      <c r="DF3" s="136">
        <v>106</v>
      </c>
      <c r="DG3" s="137">
        <v>107</v>
      </c>
      <c r="DH3" s="137">
        <v>108</v>
      </c>
      <c r="DI3" s="136">
        <v>109</v>
      </c>
      <c r="DJ3" s="137">
        <v>110</v>
      </c>
      <c r="DK3" s="137">
        <v>111</v>
      </c>
      <c r="DL3" s="136">
        <v>112</v>
      </c>
      <c r="DM3" s="137">
        <v>113</v>
      </c>
      <c r="DN3" s="137">
        <v>114</v>
      </c>
      <c r="DO3" s="136">
        <v>115</v>
      </c>
      <c r="DP3" s="137">
        <v>116</v>
      </c>
      <c r="DQ3" s="137">
        <v>117</v>
      </c>
      <c r="DR3" s="136">
        <v>118</v>
      </c>
      <c r="DS3" s="140">
        <v>119</v>
      </c>
      <c r="DT3" s="141">
        <v>126</v>
      </c>
      <c r="DU3" s="141">
        <v>127</v>
      </c>
      <c r="DV3" s="141">
        <v>128</v>
      </c>
    </row>
    <row r="4" spans="1:126" ht="114.75" x14ac:dyDescent="0.25">
      <c r="A4" s="142">
        <v>20</v>
      </c>
      <c r="B4" s="143" t="s">
        <v>767</v>
      </c>
      <c r="C4" s="144"/>
      <c r="D4" s="144"/>
      <c r="E4" s="145">
        <v>3</v>
      </c>
      <c r="F4" s="145" t="s">
        <v>1225</v>
      </c>
      <c r="G4" s="145" t="s">
        <v>1061</v>
      </c>
      <c r="H4" s="146" t="s">
        <v>1226</v>
      </c>
      <c r="I4" s="145" t="s">
        <v>1009</v>
      </c>
      <c r="J4" s="145">
        <v>15021</v>
      </c>
      <c r="K4" s="145" t="s">
        <v>126</v>
      </c>
      <c r="L4" s="145" t="s">
        <v>1227</v>
      </c>
      <c r="M4" s="145" t="s">
        <v>1935</v>
      </c>
      <c r="N4" s="145" t="s">
        <v>2045</v>
      </c>
      <c r="O4" s="145" t="s">
        <v>2046</v>
      </c>
      <c r="P4" s="145">
        <v>257280217</v>
      </c>
      <c r="Q4" s="145" t="s">
        <v>1936</v>
      </c>
      <c r="R4" s="145" t="s">
        <v>2047</v>
      </c>
      <c r="S4" s="145">
        <v>257280562</v>
      </c>
      <c r="T4" s="145" t="s">
        <v>1937</v>
      </c>
      <c r="U4" s="145">
        <v>9</v>
      </c>
      <c r="V4" s="145">
        <v>1</v>
      </c>
      <c r="W4" s="147">
        <f>U4+V4</f>
        <v>10</v>
      </c>
      <c r="X4" s="145">
        <v>9</v>
      </c>
      <c r="Y4" s="145">
        <v>9</v>
      </c>
      <c r="Z4" s="145">
        <v>1</v>
      </c>
      <c r="AA4" s="145">
        <v>1</v>
      </c>
      <c r="AB4" s="143">
        <v>9</v>
      </c>
      <c r="AC4" s="145">
        <v>0</v>
      </c>
      <c r="AD4" s="145">
        <v>2</v>
      </c>
      <c r="AE4" s="145">
        <v>0</v>
      </c>
      <c r="AF4" s="145">
        <v>7</v>
      </c>
      <c r="AG4" s="145"/>
      <c r="AH4" s="145">
        <v>1</v>
      </c>
      <c r="AI4" s="145">
        <v>1</v>
      </c>
      <c r="AJ4" s="145">
        <v>7</v>
      </c>
      <c r="AK4" s="145"/>
      <c r="AL4" s="145"/>
      <c r="AM4" s="145"/>
      <c r="AN4" s="145">
        <v>5</v>
      </c>
      <c r="AO4" s="145">
        <v>3</v>
      </c>
      <c r="AP4" s="145">
        <v>1</v>
      </c>
      <c r="AQ4" s="145">
        <v>0</v>
      </c>
      <c r="AR4" s="145">
        <v>1</v>
      </c>
      <c r="AS4" s="145">
        <v>0</v>
      </c>
      <c r="AT4" s="145">
        <v>1</v>
      </c>
      <c r="AU4" s="145">
        <v>0</v>
      </c>
      <c r="AV4" s="145">
        <v>0</v>
      </c>
      <c r="AW4" s="145">
        <v>0</v>
      </c>
      <c r="AX4" s="145">
        <v>9</v>
      </c>
      <c r="AY4" s="145">
        <v>0</v>
      </c>
      <c r="AZ4" s="145">
        <v>0</v>
      </c>
      <c r="BA4" s="145">
        <v>1</v>
      </c>
      <c r="BB4" s="145">
        <v>0</v>
      </c>
      <c r="BC4" s="145">
        <v>6</v>
      </c>
      <c r="BD4" s="145">
        <v>1</v>
      </c>
      <c r="BE4" s="145">
        <v>0</v>
      </c>
      <c r="BF4" s="145">
        <v>5</v>
      </c>
      <c r="BG4" s="145">
        <v>3</v>
      </c>
      <c r="BH4" s="145">
        <v>0</v>
      </c>
      <c r="BI4" s="145">
        <v>0</v>
      </c>
      <c r="BJ4" s="145">
        <v>0</v>
      </c>
      <c r="BK4" s="145">
        <v>1</v>
      </c>
      <c r="BL4" s="145">
        <v>0</v>
      </c>
      <c r="BM4" s="145">
        <v>0</v>
      </c>
      <c r="BN4" s="145">
        <v>0</v>
      </c>
      <c r="BO4" s="145">
        <v>0</v>
      </c>
      <c r="BP4" s="145">
        <v>0</v>
      </c>
      <c r="BQ4" s="145">
        <v>0</v>
      </c>
      <c r="BR4" s="145">
        <v>0</v>
      </c>
      <c r="BS4" s="145">
        <v>0</v>
      </c>
      <c r="BT4" s="145">
        <v>0</v>
      </c>
      <c r="BU4" s="145">
        <v>0</v>
      </c>
      <c r="BV4" s="145">
        <v>0</v>
      </c>
      <c r="BW4" s="145">
        <v>0</v>
      </c>
      <c r="BX4" s="145">
        <v>32</v>
      </c>
      <c r="BY4" s="145">
        <v>0</v>
      </c>
      <c r="BZ4" s="145">
        <v>25</v>
      </c>
      <c r="CA4" s="145">
        <v>4</v>
      </c>
      <c r="CB4" s="145">
        <v>0</v>
      </c>
      <c r="CC4" s="145">
        <v>7</v>
      </c>
      <c r="CD4" s="145">
        <v>0</v>
      </c>
      <c r="CE4" s="145">
        <v>1</v>
      </c>
      <c r="CF4" s="145">
        <v>1</v>
      </c>
      <c r="CG4" s="145">
        <v>0</v>
      </c>
      <c r="CH4" s="145">
        <v>0</v>
      </c>
      <c r="CI4" s="145">
        <v>0</v>
      </c>
      <c r="CJ4" s="145">
        <v>0</v>
      </c>
      <c r="CK4" s="145">
        <v>0</v>
      </c>
      <c r="CL4" s="145">
        <v>0</v>
      </c>
      <c r="CM4" s="145">
        <v>0</v>
      </c>
      <c r="CN4" s="145">
        <v>0</v>
      </c>
      <c r="CO4" s="145">
        <v>0</v>
      </c>
      <c r="CP4" s="145">
        <v>0</v>
      </c>
      <c r="CQ4" s="145">
        <v>0</v>
      </c>
      <c r="CR4" s="145">
        <v>25</v>
      </c>
      <c r="CS4" s="145">
        <v>1</v>
      </c>
      <c r="CT4" s="145">
        <v>0</v>
      </c>
      <c r="CU4" s="145">
        <v>0</v>
      </c>
      <c r="CV4" s="145">
        <v>4</v>
      </c>
      <c r="CW4" s="145">
        <v>0</v>
      </c>
      <c r="CX4" s="145">
        <v>1</v>
      </c>
      <c r="CY4" s="145">
        <v>0</v>
      </c>
      <c r="CZ4" s="145">
        <v>1</v>
      </c>
      <c r="DA4" s="145">
        <v>0</v>
      </c>
      <c r="DB4" s="145">
        <v>1</v>
      </c>
      <c r="DC4" s="145">
        <v>4</v>
      </c>
      <c r="DD4" s="145">
        <v>0</v>
      </c>
      <c r="DE4" s="145">
        <v>0</v>
      </c>
      <c r="DF4" s="145">
        <v>97</v>
      </c>
      <c r="DG4" s="145">
        <v>263</v>
      </c>
      <c r="DH4" s="145">
        <v>755</v>
      </c>
      <c r="DI4" s="145">
        <v>15</v>
      </c>
      <c r="DJ4" s="145">
        <v>1</v>
      </c>
      <c r="DK4" s="145" t="s">
        <v>2048</v>
      </c>
      <c r="DL4" s="145"/>
      <c r="DM4" s="145"/>
      <c r="DN4" s="145"/>
      <c r="DO4" s="145" t="s">
        <v>94</v>
      </c>
      <c r="DP4" s="145">
        <v>1</v>
      </c>
      <c r="DQ4" s="145">
        <v>1</v>
      </c>
      <c r="DR4" s="145"/>
      <c r="DS4" s="148"/>
      <c r="DT4" s="149">
        <v>1264978</v>
      </c>
      <c r="DU4" s="150">
        <v>11015.307855999999</v>
      </c>
      <c r="DV4" s="149">
        <v>1145</v>
      </c>
    </row>
    <row r="5" spans="1:126" ht="51" x14ac:dyDescent="0.25">
      <c r="A5" s="142">
        <v>31</v>
      </c>
      <c r="B5" s="143" t="s">
        <v>215</v>
      </c>
      <c r="C5" s="144"/>
      <c r="D5" s="144"/>
      <c r="E5" s="145">
        <v>3</v>
      </c>
      <c r="F5" s="145" t="s">
        <v>1228</v>
      </c>
      <c r="G5" s="145" t="s">
        <v>1229</v>
      </c>
      <c r="H5" s="146" t="s">
        <v>1230</v>
      </c>
      <c r="I5" s="145" t="s">
        <v>222</v>
      </c>
      <c r="J5" s="145">
        <v>37076</v>
      </c>
      <c r="K5" s="145" t="s">
        <v>1137</v>
      </c>
      <c r="L5" s="145" t="s">
        <v>1231</v>
      </c>
      <c r="M5" s="145" t="s">
        <v>1232</v>
      </c>
      <c r="N5" s="145" t="s">
        <v>2049</v>
      </c>
      <c r="O5" s="145" t="s">
        <v>2050</v>
      </c>
      <c r="P5" s="145">
        <v>386720728</v>
      </c>
      <c r="Q5" s="145" t="s">
        <v>1938</v>
      </c>
      <c r="R5" s="145"/>
      <c r="S5" s="145"/>
      <c r="T5" s="145"/>
      <c r="U5" s="145">
        <v>4</v>
      </c>
      <c r="V5" s="145">
        <v>2</v>
      </c>
      <c r="W5" s="147">
        <f t="shared" ref="W5:W68" si="0">U5+V5</f>
        <v>6</v>
      </c>
      <c r="X5" s="145">
        <v>0.5</v>
      </c>
      <c r="Y5" s="145">
        <v>0.45</v>
      </c>
      <c r="Z5" s="145">
        <v>0.2</v>
      </c>
      <c r="AA5" s="145">
        <v>0.2</v>
      </c>
      <c r="AB5" s="143">
        <v>4</v>
      </c>
      <c r="AC5" s="145">
        <v>0</v>
      </c>
      <c r="AD5" s="145">
        <v>0</v>
      </c>
      <c r="AE5" s="145">
        <v>0</v>
      </c>
      <c r="AF5" s="145">
        <v>5</v>
      </c>
      <c r="AG5" s="145"/>
      <c r="AH5" s="145">
        <v>2</v>
      </c>
      <c r="AI5" s="145">
        <v>1</v>
      </c>
      <c r="AJ5" s="145">
        <v>2</v>
      </c>
      <c r="AK5" s="145">
        <v>0</v>
      </c>
      <c r="AL5" s="145">
        <v>0</v>
      </c>
      <c r="AM5" s="145">
        <v>0</v>
      </c>
      <c r="AN5" s="145">
        <v>1</v>
      </c>
      <c r="AO5" s="145">
        <v>3</v>
      </c>
      <c r="AP5" s="145">
        <v>1</v>
      </c>
      <c r="AQ5" s="145">
        <v>0</v>
      </c>
      <c r="AR5" s="145">
        <v>1</v>
      </c>
      <c r="AS5" s="145">
        <v>1</v>
      </c>
      <c r="AT5" s="145">
        <v>1</v>
      </c>
      <c r="AU5" s="145">
        <v>1</v>
      </c>
      <c r="AV5" s="145">
        <v>4</v>
      </c>
      <c r="AW5" s="145">
        <v>0</v>
      </c>
      <c r="AX5" s="145">
        <v>6</v>
      </c>
      <c r="AY5" s="145">
        <v>0</v>
      </c>
      <c r="AZ5" s="145">
        <v>0</v>
      </c>
      <c r="BA5" s="145">
        <v>4</v>
      </c>
      <c r="BB5" s="145">
        <v>0</v>
      </c>
      <c r="BC5" s="145">
        <v>4</v>
      </c>
      <c r="BD5" s="145">
        <v>0</v>
      </c>
      <c r="BE5" s="145">
        <v>2</v>
      </c>
      <c r="BF5" s="145">
        <v>1</v>
      </c>
      <c r="BG5" s="145">
        <v>1</v>
      </c>
      <c r="BH5" s="145">
        <v>0</v>
      </c>
      <c r="BI5" s="145">
        <v>0</v>
      </c>
      <c r="BJ5" s="145">
        <v>0</v>
      </c>
      <c r="BK5" s="145">
        <v>0</v>
      </c>
      <c r="BL5" s="145">
        <v>0</v>
      </c>
      <c r="BM5" s="145">
        <v>0</v>
      </c>
      <c r="BN5" s="145">
        <v>0</v>
      </c>
      <c r="BO5" s="145">
        <v>0</v>
      </c>
      <c r="BP5" s="145">
        <v>0</v>
      </c>
      <c r="BQ5" s="145">
        <v>0</v>
      </c>
      <c r="BR5" s="145">
        <v>0</v>
      </c>
      <c r="BS5" s="145">
        <v>0</v>
      </c>
      <c r="BT5" s="145">
        <v>0</v>
      </c>
      <c r="BU5" s="145">
        <v>0</v>
      </c>
      <c r="BV5" s="145">
        <v>0</v>
      </c>
      <c r="BW5" s="145">
        <v>0</v>
      </c>
      <c r="BX5" s="145">
        <v>2</v>
      </c>
      <c r="BY5" s="145">
        <v>0</v>
      </c>
      <c r="BZ5" s="145">
        <v>0</v>
      </c>
      <c r="CA5" s="145">
        <v>0</v>
      </c>
      <c r="CB5" s="145">
        <v>0</v>
      </c>
      <c r="CC5" s="145">
        <v>0</v>
      </c>
      <c r="CD5" s="145">
        <v>0</v>
      </c>
      <c r="CE5" s="145">
        <v>0</v>
      </c>
      <c r="CF5" s="145">
        <v>0</v>
      </c>
      <c r="CG5" s="145">
        <v>0</v>
      </c>
      <c r="CH5" s="145">
        <v>0</v>
      </c>
      <c r="CI5" s="145">
        <v>1</v>
      </c>
      <c r="CJ5" s="145">
        <v>0</v>
      </c>
      <c r="CK5" s="145">
        <v>0</v>
      </c>
      <c r="CL5" s="145">
        <v>0</v>
      </c>
      <c r="CM5" s="145">
        <v>0</v>
      </c>
      <c r="CN5" s="145">
        <v>0</v>
      </c>
      <c r="CO5" s="145">
        <v>0</v>
      </c>
      <c r="CP5" s="145">
        <v>0</v>
      </c>
      <c r="CQ5" s="145">
        <v>0</v>
      </c>
      <c r="CR5" s="145">
        <v>2</v>
      </c>
      <c r="CS5" s="145">
        <v>0</v>
      </c>
      <c r="CT5" s="145">
        <v>0</v>
      </c>
      <c r="CU5" s="145">
        <v>0</v>
      </c>
      <c r="CV5" s="145">
        <v>0</v>
      </c>
      <c r="CW5" s="145">
        <v>0</v>
      </c>
      <c r="CX5" s="145">
        <v>0</v>
      </c>
      <c r="CY5" s="145">
        <v>0</v>
      </c>
      <c r="CZ5" s="145">
        <v>0</v>
      </c>
      <c r="DA5" s="145">
        <v>0</v>
      </c>
      <c r="DB5" s="145">
        <v>0</v>
      </c>
      <c r="DC5" s="145">
        <v>1</v>
      </c>
      <c r="DD5" s="145">
        <v>0</v>
      </c>
      <c r="DE5" s="145">
        <v>0</v>
      </c>
      <c r="DF5" s="145">
        <v>73</v>
      </c>
      <c r="DG5" s="145">
        <v>79</v>
      </c>
      <c r="DH5" s="145">
        <v>103</v>
      </c>
      <c r="DI5" s="145">
        <v>18</v>
      </c>
      <c r="DJ5" s="145">
        <v>1</v>
      </c>
      <c r="DK5" s="145" t="s">
        <v>1939</v>
      </c>
      <c r="DL5" s="145">
        <v>2</v>
      </c>
      <c r="DM5" s="145" t="s">
        <v>2051</v>
      </c>
      <c r="DN5" s="145" t="s">
        <v>2052</v>
      </c>
      <c r="DO5" s="145">
        <v>1</v>
      </c>
      <c r="DP5" s="145">
        <v>1</v>
      </c>
      <c r="DQ5" s="145">
        <v>1</v>
      </c>
      <c r="DR5" s="145"/>
      <c r="DS5" s="148"/>
      <c r="DT5" s="149">
        <v>638706</v>
      </c>
      <c r="DU5" s="150">
        <v>10056.886968000001</v>
      </c>
      <c r="DV5" s="149">
        <v>623</v>
      </c>
    </row>
    <row r="6" spans="1:126" ht="38.25" x14ac:dyDescent="0.25">
      <c r="A6" s="142">
        <v>32</v>
      </c>
      <c r="B6" s="143" t="s">
        <v>718</v>
      </c>
      <c r="C6" s="144"/>
      <c r="D6" s="144"/>
      <c r="E6" s="145">
        <v>3</v>
      </c>
      <c r="F6" s="145" t="s">
        <v>1233</v>
      </c>
      <c r="G6" s="145" t="s">
        <v>1149</v>
      </c>
      <c r="H6" s="146" t="s">
        <v>1234</v>
      </c>
      <c r="I6" s="145" t="s">
        <v>713</v>
      </c>
      <c r="J6" s="145">
        <v>30613</v>
      </c>
      <c r="K6" s="145" t="s">
        <v>1940</v>
      </c>
      <c r="L6" s="148" t="s">
        <v>1235</v>
      </c>
      <c r="M6" s="151" t="s">
        <v>1236</v>
      </c>
      <c r="N6" s="145" t="s">
        <v>2053</v>
      </c>
      <c r="O6" s="145" t="s">
        <v>2054</v>
      </c>
      <c r="P6" s="145">
        <v>377195330</v>
      </c>
      <c r="Q6" s="145" t="s">
        <v>1941</v>
      </c>
      <c r="R6" s="145" t="s">
        <v>2055</v>
      </c>
      <c r="S6" s="145">
        <v>377195634</v>
      </c>
      <c r="T6" s="145" t="s">
        <v>1942</v>
      </c>
      <c r="U6" s="145">
        <v>5</v>
      </c>
      <c r="V6" s="145">
        <v>2</v>
      </c>
      <c r="W6" s="147">
        <f t="shared" si="0"/>
        <v>7</v>
      </c>
      <c r="X6" s="145">
        <v>5</v>
      </c>
      <c r="Y6" s="145">
        <v>5</v>
      </c>
      <c r="Z6" s="145">
        <v>2</v>
      </c>
      <c r="AA6" s="145">
        <v>2</v>
      </c>
      <c r="AB6" s="143">
        <v>5</v>
      </c>
      <c r="AC6" s="145">
        <v>0</v>
      </c>
      <c r="AD6" s="145">
        <v>1</v>
      </c>
      <c r="AE6" s="145">
        <v>0</v>
      </c>
      <c r="AF6" s="145">
        <v>4</v>
      </c>
      <c r="AG6" s="145">
        <v>0</v>
      </c>
      <c r="AH6" s="145">
        <v>1</v>
      </c>
      <c r="AI6" s="145">
        <v>2</v>
      </c>
      <c r="AJ6" s="145">
        <v>2</v>
      </c>
      <c r="AK6" s="145">
        <v>0</v>
      </c>
      <c r="AL6" s="145">
        <v>0</v>
      </c>
      <c r="AM6" s="145">
        <v>0</v>
      </c>
      <c r="AN6" s="145">
        <v>0</v>
      </c>
      <c r="AO6" s="145">
        <v>4</v>
      </c>
      <c r="AP6" s="145">
        <v>1</v>
      </c>
      <c r="AQ6" s="145">
        <v>0</v>
      </c>
      <c r="AR6" s="145">
        <v>1</v>
      </c>
      <c r="AS6" s="145">
        <v>1</v>
      </c>
      <c r="AT6" s="145">
        <v>1</v>
      </c>
      <c r="AU6" s="145">
        <v>0</v>
      </c>
      <c r="AV6" s="145">
        <v>0</v>
      </c>
      <c r="AW6" s="145">
        <v>0</v>
      </c>
      <c r="AX6" s="145">
        <v>2</v>
      </c>
      <c r="AY6" s="145">
        <v>0</v>
      </c>
      <c r="AZ6" s="145">
        <v>0</v>
      </c>
      <c r="BA6" s="145">
        <v>2</v>
      </c>
      <c r="BB6" s="145">
        <v>0</v>
      </c>
      <c r="BC6" s="145">
        <v>2</v>
      </c>
      <c r="BD6" s="145">
        <v>0</v>
      </c>
      <c r="BE6" s="145">
        <v>2</v>
      </c>
      <c r="BF6" s="145">
        <v>1</v>
      </c>
      <c r="BG6" s="145">
        <v>0</v>
      </c>
      <c r="BH6" s="145">
        <v>0</v>
      </c>
      <c r="BI6" s="145">
        <v>0</v>
      </c>
      <c r="BJ6" s="145">
        <v>0</v>
      </c>
      <c r="BK6" s="145">
        <v>0</v>
      </c>
      <c r="BL6" s="145">
        <v>0</v>
      </c>
      <c r="BM6" s="145">
        <v>0</v>
      </c>
      <c r="BN6" s="145">
        <v>0</v>
      </c>
      <c r="BO6" s="145">
        <v>0</v>
      </c>
      <c r="BP6" s="145">
        <v>0</v>
      </c>
      <c r="BQ6" s="145">
        <v>0</v>
      </c>
      <c r="BR6" s="145">
        <v>0</v>
      </c>
      <c r="BS6" s="145">
        <v>0</v>
      </c>
      <c r="BT6" s="145">
        <v>0</v>
      </c>
      <c r="BU6" s="145">
        <v>0</v>
      </c>
      <c r="BV6" s="145">
        <v>0</v>
      </c>
      <c r="BW6" s="145">
        <v>0</v>
      </c>
      <c r="BX6" s="145">
        <v>0</v>
      </c>
      <c r="BY6" s="145">
        <v>0</v>
      </c>
      <c r="BZ6" s="145">
        <v>0</v>
      </c>
      <c r="CA6" s="145">
        <v>0</v>
      </c>
      <c r="CB6" s="145">
        <v>0</v>
      </c>
      <c r="CC6" s="145">
        <v>0</v>
      </c>
      <c r="CD6" s="145">
        <v>0</v>
      </c>
      <c r="CE6" s="145">
        <v>0</v>
      </c>
      <c r="CF6" s="145">
        <v>0</v>
      </c>
      <c r="CG6" s="145">
        <v>0</v>
      </c>
      <c r="CH6" s="145">
        <v>0</v>
      </c>
      <c r="CI6" s="145">
        <v>0</v>
      </c>
      <c r="CJ6" s="145">
        <v>0</v>
      </c>
      <c r="CK6" s="145">
        <v>0</v>
      </c>
      <c r="CL6" s="145">
        <v>0</v>
      </c>
      <c r="CM6" s="145">
        <v>0</v>
      </c>
      <c r="CN6" s="145">
        <v>0</v>
      </c>
      <c r="CO6" s="145">
        <v>0</v>
      </c>
      <c r="CP6" s="145">
        <v>0</v>
      </c>
      <c r="CQ6" s="145">
        <v>0</v>
      </c>
      <c r="CR6" s="145">
        <v>0</v>
      </c>
      <c r="CS6" s="145">
        <v>0</v>
      </c>
      <c r="CT6" s="145">
        <v>0</v>
      </c>
      <c r="CU6" s="145">
        <v>0</v>
      </c>
      <c r="CV6" s="145">
        <v>0</v>
      </c>
      <c r="CW6" s="145">
        <v>0</v>
      </c>
      <c r="CX6" s="145">
        <v>0</v>
      </c>
      <c r="CY6" s="145">
        <v>0</v>
      </c>
      <c r="CZ6" s="145">
        <v>0</v>
      </c>
      <c r="DA6" s="145">
        <v>0</v>
      </c>
      <c r="DB6" s="145">
        <v>0</v>
      </c>
      <c r="DC6" s="145">
        <v>0</v>
      </c>
      <c r="DD6" s="145">
        <v>0</v>
      </c>
      <c r="DE6" s="145">
        <v>0</v>
      </c>
      <c r="DF6" s="145">
        <v>50</v>
      </c>
      <c r="DG6" s="145">
        <v>39</v>
      </c>
      <c r="DH6" s="145">
        <v>20</v>
      </c>
      <c r="DI6" s="145">
        <v>8</v>
      </c>
      <c r="DJ6" s="145">
        <v>1</v>
      </c>
      <c r="DK6" s="145" t="s">
        <v>2056</v>
      </c>
      <c r="DL6" s="145">
        <v>2</v>
      </c>
      <c r="DM6" s="145"/>
      <c r="DN6" s="145"/>
      <c r="DO6" s="145">
        <v>1</v>
      </c>
      <c r="DP6" s="145">
        <v>1</v>
      </c>
      <c r="DQ6" s="145">
        <v>1</v>
      </c>
      <c r="DR6" s="145"/>
      <c r="DS6" s="148"/>
      <c r="DT6" s="149">
        <v>572045</v>
      </c>
      <c r="DU6" s="150">
        <v>7560.9307169999902</v>
      </c>
      <c r="DV6" s="149">
        <v>501</v>
      </c>
    </row>
    <row r="7" spans="1:126" ht="38.25" x14ac:dyDescent="0.25">
      <c r="A7" s="142">
        <v>41</v>
      </c>
      <c r="B7" s="143" t="s">
        <v>365</v>
      </c>
      <c r="C7" s="144"/>
      <c r="D7" s="144"/>
      <c r="E7" s="145">
        <v>3</v>
      </c>
      <c r="F7" s="145" t="s">
        <v>1237</v>
      </c>
      <c r="G7" s="145" t="s">
        <v>1238</v>
      </c>
      <c r="H7" s="146" t="s">
        <v>1239</v>
      </c>
      <c r="I7" s="145" t="s">
        <v>378</v>
      </c>
      <c r="J7" s="145">
        <v>36021</v>
      </c>
      <c r="K7" s="145" t="s">
        <v>1240</v>
      </c>
      <c r="L7" s="145" t="s">
        <v>1241</v>
      </c>
      <c r="M7" s="145" t="s">
        <v>1943</v>
      </c>
      <c r="N7" s="145" t="s">
        <v>2057</v>
      </c>
      <c r="O7" s="145" t="s">
        <v>2058</v>
      </c>
      <c r="P7" s="145">
        <v>354222295</v>
      </c>
      <c r="Q7" s="145" t="s">
        <v>1944</v>
      </c>
      <c r="R7" s="145" t="s">
        <v>2059</v>
      </c>
      <c r="S7" s="145">
        <v>354222229</v>
      </c>
      <c r="T7" s="145" t="s">
        <v>2060</v>
      </c>
      <c r="U7" s="145">
        <v>6</v>
      </c>
      <c r="V7" s="145">
        <v>0</v>
      </c>
      <c r="W7" s="147">
        <f t="shared" si="0"/>
        <v>6</v>
      </c>
      <c r="X7" s="145">
        <v>4</v>
      </c>
      <c r="Y7" s="145">
        <v>4</v>
      </c>
      <c r="Z7" s="145">
        <v>0</v>
      </c>
      <c r="AA7" s="145">
        <v>0</v>
      </c>
      <c r="AB7" s="143">
        <v>4</v>
      </c>
      <c r="AC7" s="145">
        <v>0</v>
      </c>
      <c r="AD7" s="145">
        <v>0</v>
      </c>
      <c r="AE7" s="145">
        <v>0</v>
      </c>
      <c r="AF7" s="145">
        <v>4</v>
      </c>
      <c r="AG7" s="145"/>
      <c r="AH7" s="145">
        <v>0</v>
      </c>
      <c r="AI7" s="145">
        <v>2</v>
      </c>
      <c r="AJ7" s="145">
        <v>2</v>
      </c>
      <c r="AK7" s="145">
        <v>0</v>
      </c>
      <c r="AL7" s="145">
        <v>0</v>
      </c>
      <c r="AM7" s="145">
        <v>0</v>
      </c>
      <c r="AN7" s="145">
        <v>0</v>
      </c>
      <c r="AO7" s="145">
        <v>3</v>
      </c>
      <c r="AP7" s="145">
        <v>1</v>
      </c>
      <c r="AQ7" s="145">
        <v>0</v>
      </c>
      <c r="AR7" s="145">
        <v>1</v>
      </c>
      <c r="AS7" s="145">
        <v>0</v>
      </c>
      <c r="AT7" s="145">
        <v>0</v>
      </c>
      <c r="AU7" s="145">
        <v>0</v>
      </c>
      <c r="AV7" s="145">
        <v>0</v>
      </c>
      <c r="AW7" s="145">
        <v>0</v>
      </c>
      <c r="AX7" s="145">
        <v>6</v>
      </c>
      <c r="AY7" s="145">
        <v>0</v>
      </c>
      <c r="AZ7" s="145">
        <v>0</v>
      </c>
      <c r="BA7" s="145">
        <v>0</v>
      </c>
      <c r="BB7" s="145">
        <v>0</v>
      </c>
      <c r="BC7" s="145">
        <v>2</v>
      </c>
      <c r="BD7" s="145">
        <v>0</v>
      </c>
      <c r="BE7" s="145">
        <v>0</v>
      </c>
      <c r="BF7" s="145">
        <v>0</v>
      </c>
      <c r="BG7" s="145">
        <v>3</v>
      </c>
      <c r="BH7" s="145">
        <v>0</v>
      </c>
      <c r="BI7" s="145">
        <v>0</v>
      </c>
      <c r="BJ7" s="145">
        <v>0</v>
      </c>
      <c r="BK7" s="145">
        <v>0</v>
      </c>
      <c r="BL7" s="145">
        <v>0</v>
      </c>
      <c r="BM7" s="145">
        <v>0</v>
      </c>
      <c r="BN7" s="145">
        <v>0</v>
      </c>
      <c r="BO7" s="145">
        <v>0</v>
      </c>
      <c r="BP7" s="145">
        <v>0</v>
      </c>
      <c r="BQ7" s="145">
        <v>0</v>
      </c>
      <c r="BR7" s="145">
        <v>0</v>
      </c>
      <c r="BS7" s="145">
        <v>0</v>
      </c>
      <c r="BT7" s="145">
        <v>0</v>
      </c>
      <c r="BU7" s="145">
        <v>0</v>
      </c>
      <c r="BV7" s="145">
        <v>0</v>
      </c>
      <c r="BW7" s="145">
        <v>0</v>
      </c>
      <c r="BX7" s="145">
        <v>1</v>
      </c>
      <c r="BY7" s="145">
        <v>0</v>
      </c>
      <c r="BZ7" s="145">
        <v>0</v>
      </c>
      <c r="CA7" s="145">
        <v>0</v>
      </c>
      <c r="CB7" s="145">
        <v>0</v>
      </c>
      <c r="CC7" s="145">
        <v>0</v>
      </c>
      <c r="CD7" s="145">
        <v>0</v>
      </c>
      <c r="CE7" s="145">
        <v>0</v>
      </c>
      <c r="CF7" s="145">
        <v>0</v>
      </c>
      <c r="CG7" s="145">
        <v>0</v>
      </c>
      <c r="CH7" s="145">
        <v>0</v>
      </c>
      <c r="CI7" s="145">
        <v>0</v>
      </c>
      <c r="CJ7" s="145">
        <v>0</v>
      </c>
      <c r="CK7" s="145">
        <v>0</v>
      </c>
      <c r="CL7" s="145">
        <v>0</v>
      </c>
      <c r="CM7" s="145">
        <v>0</v>
      </c>
      <c r="CN7" s="145">
        <v>0</v>
      </c>
      <c r="CO7" s="145">
        <v>0</v>
      </c>
      <c r="CP7" s="145">
        <v>0</v>
      </c>
      <c r="CQ7" s="145">
        <v>0</v>
      </c>
      <c r="CR7" s="145">
        <v>0</v>
      </c>
      <c r="CS7" s="145">
        <v>0</v>
      </c>
      <c r="CT7" s="145">
        <v>0</v>
      </c>
      <c r="CU7" s="145">
        <v>0</v>
      </c>
      <c r="CV7" s="145">
        <v>0</v>
      </c>
      <c r="CW7" s="145">
        <v>0</v>
      </c>
      <c r="CX7" s="145">
        <v>0</v>
      </c>
      <c r="CY7" s="145">
        <v>0</v>
      </c>
      <c r="CZ7" s="145">
        <v>0</v>
      </c>
      <c r="DA7" s="145">
        <v>0</v>
      </c>
      <c r="DB7" s="145">
        <v>0</v>
      </c>
      <c r="DC7" s="145">
        <v>0</v>
      </c>
      <c r="DD7" s="145">
        <v>0</v>
      </c>
      <c r="DE7" s="145">
        <v>0</v>
      </c>
      <c r="DF7" s="145">
        <v>21</v>
      </c>
      <c r="DG7" s="145">
        <v>4</v>
      </c>
      <c r="DH7" s="145">
        <v>69</v>
      </c>
      <c r="DI7" s="145">
        <v>5</v>
      </c>
      <c r="DJ7" s="145">
        <v>1</v>
      </c>
      <c r="DK7" s="145" t="s">
        <v>1945</v>
      </c>
      <c r="DL7" s="145">
        <v>1</v>
      </c>
      <c r="DM7" s="145"/>
      <c r="DN7" s="145"/>
      <c r="DO7" s="145">
        <v>1</v>
      </c>
      <c r="DP7" s="145">
        <v>1</v>
      </c>
      <c r="DQ7" s="145">
        <v>1</v>
      </c>
      <c r="DR7" s="145" t="s">
        <v>1946</v>
      </c>
      <c r="DS7" s="148"/>
      <c r="DT7" s="149">
        <v>307444</v>
      </c>
      <c r="DU7" s="150">
        <v>3314.3688090000001</v>
      </c>
      <c r="DV7" s="149">
        <v>132</v>
      </c>
    </row>
    <row r="8" spans="1:126" ht="51" x14ac:dyDescent="0.25">
      <c r="A8" s="142">
        <v>42</v>
      </c>
      <c r="B8" s="143" t="s">
        <v>854</v>
      </c>
      <c r="C8" s="144"/>
      <c r="D8" s="144"/>
      <c r="E8" s="145">
        <v>3</v>
      </c>
      <c r="F8" s="145" t="s">
        <v>1242</v>
      </c>
      <c r="G8" s="145" t="s">
        <v>902</v>
      </c>
      <c r="H8" s="146" t="s">
        <v>1243</v>
      </c>
      <c r="I8" s="145" t="s">
        <v>903</v>
      </c>
      <c r="J8" s="145">
        <v>40002</v>
      </c>
      <c r="K8" s="145" t="s">
        <v>903</v>
      </c>
      <c r="L8" s="148" t="s">
        <v>1244</v>
      </c>
      <c r="M8" s="145" t="s">
        <v>2061</v>
      </c>
      <c r="N8" s="145" t="s">
        <v>1316</v>
      </c>
      <c r="O8" s="145" t="s">
        <v>2062</v>
      </c>
      <c r="P8" s="145">
        <v>475657535</v>
      </c>
      <c r="Q8" s="145" t="s">
        <v>2063</v>
      </c>
      <c r="R8" s="145" t="s">
        <v>2064</v>
      </c>
      <c r="S8" s="145">
        <v>475657125</v>
      </c>
      <c r="T8" s="145" t="s">
        <v>1947</v>
      </c>
      <c r="U8" s="145">
        <v>39</v>
      </c>
      <c r="V8" s="145">
        <v>43</v>
      </c>
      <c r="W8" s="147">
        <f t="shared" si="0"/>
        <v>82</v>
      </c>
      <c r="X8" s="145">
        <v>5</v>
      </c>
      <c r="Y8" s="145">
        <v>5</v>
      </c>
      <c r="Z8" s="145">
        <v>0</v>
      </c>
      <c r="AA8" s="145">
        <v>0</v>
      </c>
      <c r="AB8" s="143">
        <v>5</v>
      </c>
      <c r="AC8" s="145">
        <v>0</v>
      </c>
      <c r="AD8" s="145">
        <v>0</v>
      </c>
      <c r="AE8" s="145">
        <v>0</v>
      </c>
      <c r="AF8" s="145">
        <v>5</v>
      </c>
      <c r="AG8" s="145"/>
      <c r="AH8" s="145">
        <v>1</v>
      </c>
      <c r="AI8" s="145">
        <v>0</v>
      </c>
      <c r="AJ8" s="145">
        <v>4</v>
      </c>
      <c r="AK8" s="145">
        <v>0</v>
      </c>
      <c r="AL8" s="145">
        <v>0</v>
      </c>
      <c r="AM8" s="145">
        <v>0</v>
      </c>
      <c r="AN8" s="145">
        <v>0</v>
      </c>
      <c r="AO8" s="145">
        <v>4</v>
      </c>
      <c r="AP8" s="145">
        <v>1</v>
      </c>
      <c r="AQ8" s="145">
        <v>0</v>
      </c>
      <c r="AR8" s="145">
        <v>1</v>
      </c>
      <c r="AS8" s="145">
        <v>0</v>
      </c>
      <c r="AT8" s="145">
        <v>0</v>
      </c>
      <c r="AU8" s="145">
        <v>0</v>
      </c>
      <c r="AV8" s="145">
        <v>0</v>
      </c>
      <c r="AW8" s="145">
        <v>0</v>
      </c>
      <c r="AX8" s="145">
        <v>9</v>
      </c>
      <c r="AY8" s="145">
        <v>0</v>
      </c>
      <c r="AZ8" s="145">
        <v>0</v>
      </c>
      <c r="BA8" s="145">
        <v>2</v>
      </c>
      <c r="BB8" s="145">
        <v>0</v>
      </c>
      <c r="BC8" s="145">
        <v>6</v>
      </c>
      <c r="BD8" s="145">
        <v>0</v>
      </c>
      <c r="BE8" s="145">
        <v>2</v>
      </c>
      <c r="BF8" s="145">
        <v>1</v>
      </c>
      <c r="BG8" s="145">
        <v>3</v>
      </c>
      <c r="BH8" s="145">
        <v>0</v>
      </c>
      <c r="BI8" s="145">
        <v>0</v>
      </c>
      <c r="BJ8" s="145">
        <v>0</v>
      </c>
      <c r="BK8" s="145">
        <v>2</v>
      </c>
      <c r="BL8" s="145">
        <v>0</v>
      </c>
      <c r="BM8" s="145">
        <v>0</v>
      </c>
      <c r="BN8" s="145">
        <v>0</v>
      </c>
      <c r="BO8" s="145">
        <v>0</v>
      </c>
      <c r="BP8" s="145">
        <v>0</v>
      </c>
      <c r="BQ8" s="145">
        <v>0</v>
      </c>
      <c r="BR8" s="145">
        <v>0</v>
      </c>
      <c r="BS8" s="145">
        <v>0</v>
      </c>
      <c r="BT8" s="145">
        <v>0</v>
      </c>
      <c r="BU8" s="145">
        <v>0</v>
      </c>
      <c r="BV8" s="145">
        <v>0</v>
      </c>
      <c r="BW8" s="145">
        <v>0</v>
      </c>
      <c r="BX8" s="145">
        <v>8</v>
      </c>
      <c r="BY8" s="145">
        <v>0</v>
      </c>
      <c r="BZ8" s="145">
        <v>0</v>
      </c>
      <c r="CA8" s="145">
        <v>2</v>
      </c>
      <c r="CB8" s="145">
        <v>0</v>
      </c>
      <c r="CC8" s="145">
        <v>1</v>
      </c>
      <c r="CD8" s="145">
        <v>0</v>
      </c>
      <c r="CE8" s="145">
        <v>0</v>
      </c>
      <c r="CF8" s="145">
        <v>0</v>
      </c>
      <c r="CG8" s="145">
        <v>0</v>
      </c>
      <c r="CH8" s="145">
        <v>0</v>
      </c>
      <c r="CI8" s="145">
        <v>0</v>
      </c>
      <c r="CJ8" s="145">
        <v>0</v>
      </c>
      <c r="CK8" s="145">
        <v>0</v>
      </c>
      <c r="CL8" s="145">
        <v>0</v>
      </c>
      <c r="CM8" s="145">
        <v>0</v>
      </c>
      <c r="CN8" s="145">
        <v>0</v>
      </c>
      <c r="CO8" s="145">
        <v>0</v>
      </c>
      <c r="CP8" s="145">
        <v>0</v>
      </c>
      <c r="CQ8" s="145">
        <v>0</v>
      </c>
      <c r="CR8" s="145">
        <v>0</v>
      </c>
      <c r="CS8" s="145">
        <v>0</v>
      </c>
      <c r="CT8" s="145">
        <v>0</v>
      </c>
      <c r="CU8" s="145">
        <v>0</v>
      </c>
      <c r="CV8" s="145">
        <v>0</v>
      </c>
      <c r="CW8" s="145">
        <v>0</v>
      </c>
      <c r="CX8" s="145">
        <v>0</v>
      </c>
      <c r="CY8" s="145">
        <v>0</v>
      </c>
      <c r="CZ8" s="145">
        <v>1</v>
      </c>
      <c r="DA8" s="145">
        <v>0</v>
      </c>
      <c r="DB8" s="145">
        <v>0</v>
      </c>
      <c r="DC8" s="145">
        <v>2</v>
      </c>
      <c r="DD8" s="145">
        <v>4</v>
      </c>
      <c r="DE8" s="145">
        <v>0</v>
      </c>
      <c r="DF8" s="145">
        <v>75</v>
      </c>
      <c r="DG8" s="145">
        <v>7</v>
      </c>
      <c r="DH8" s="145">
        <v>398</v>
      </c>
      <c r="DI8" s="145">
        <v>20</v>
      </c>
      <c r="DJ8" s="145">
        <v>1</v>
      </c>
      <c r="DK8" s="145" t="s">
        <v>1948</v>
      </c>
      <c r="DL8" s="145">
        <v>2</v>
      </c>
      <c r="DM8" s="145" t="s">
        <v>2065</v>
      </c>
      <c r="DN8" s="145" t="s">
        <v>2066</v>
      </c>
      <c r="DO8" s="145"/>
      <c r="DP8" s="145">
        <v>1</v>
      </c>
      <c r="DQ8" s="145">
        <v>1</v>
      </c>
      <c r="DR8" s="145"/>
      <c r="DS8" s="148" t="s">
        <v>1949</v>
      </c>
      <c r="DT8" s="149">
        <v>836045</v>
      </c>
      <c r="DU8" s="150">
        <v>5334.5585449999999</v>
      </c>
      <c r="DV8" s="149">
        <v>354</v>
      </c>
    </row>
    <row r="9" spans="1:126" ht="51" x14ac:dyDescent="0.25">
      <c r="A9" s="142">
        <v>51</v>
      </c>
      <c r="B9" s="143" t="s">
        <v>458</v>
      </c>
      <c r="C9" s="144"/>
      <c r="D9" s="144"/>
      <c r="E9" s="145">
        <v>3</v>
      </c>
      <c r="F9" s="145" t="s">
        <v>1245</v>
      </c>
      <c r="G9" s="145" t="s">
        <v>1246</v>
      </c>
      <c r="H9" s="146" t="s">
        <v>1247</v>
      </c>
      <c r="I9" s="145" t="s">
        <v>473</v>
      </c>
      <c r="J9" s="145">
        <v>46180</v>
      </c>
      <c r="K9" s="145" t="s">
        <v>1248</v>
      </c>
      <c r="L9" s="145" t="s">
        <v>1249</v>
      </c>
      <c r="M9" s="145" t="s">
        <v>1250</v>
      </c>
      <c r="N9" s="145" t="s">
        <v>2067</v>
      </c>
      <c r="O9" s="145" t="s">
        <v>2068</v>
      </c>
      <c r="P9" s="145">
        <v>485226423</v>
      </c>
      <c r="Q9" s="145" t="s">
        <v>1950</v>
      </c>
      <c r="R9" s="145" t="s">
        <v>2069</v>
      </c>
      <c r="S9" s="145">
        <v>485226562</v>
      </c>
      <c r="T9" s="145" t="s">
        <v>1951</v>
      </c>
      <c r="U9" s="145">
        <v>4</v>
      </c>
      <c r="V9" s="145">
        <v>0</v>
      </c>
      <c r="W9" s="147">
        <f t="shared" si="0"/>
        <v>4</v>
      </c>
      <c r="X9" s="145">
        <v>3.25</v>
      </c>
      <c r="Y9" s="145">
        <v>3.25</v>
      </c>
      <c r="Z9" s="145">
        <v>0</v>
      </c>
      <c r="AA9" s="145">
        <v>0</v>
      </c>
      <c r="AB9" s="143">
        <v>3</v>
      </c>
      <c r="AC9" s="145">
        <v>0</v>
      </c>
      <c r="AD9" s="145">
        <v>1</v>
      </c>
      <c r="AE9" s="145">
        <v>1</v>
      </c>
      <c r="AF9" s="145">
        <v>2</v>
      </c>
      <c r="AG9" s="145">
        <v>0</v>
      </c>
      <c r="AH9" s="145">
        <v>0</v>
      </c>
      <c r="AI9" s="145">
        <v>0</v>
      </c>
      <c r="AJ9" s="145">
        <v>4</v>
      </c>
      <c r="AK9" s="145">
        <v>0</v>
      </c>
      <c r="AL9" s="145">
        <v>0</v>
      </c>
      <c r="AM9" s="145">
        <v>0</v>
      </c>
      <c r="AN9" s="145">
        <v>2</v>
      </c>
      <c r="AO9" s="145">
        <v>1</v>
      </c>
      <c r="AP9" s="145">
        <v>1</v>
      </c>
      <c r="AQ9" s="145">
        <v>0</v>
      </c>
      <c r="AR9" s="145">
        <v>1</v>
      </c>
      <c r="AS9" s="145">
        <v>1</v>
      </c>
      <c r="AT9" s="145">
        <v>0</v>
      </c>
      <c r="AU9" s="145">
        <v>2</v>
      </c>
      <c r="AV9" s="145">
        <v>15</v>
      </c>
      <c r="AW9" s="145">
        <v>0</v>
      </c>
      <c r="AX9" s="145">
        <v>2</v>
      </c>
      <c r="AY9" s="145">
        <v>0</v>
      </c>
      <c r="AZ9" s="145">
        <v>0</v>
      </c>
      <c r="BA9" s="145">
        <v>5</v>
      </c>
      <c r="BB9" s="145">
        <v>0</v>
      </c>
      <c r="BC9" s="145">
        <v>8</v>
      </c>
      <c r="BD9" s="145">
        <v>0</v>
      </c>
      <c r="BE9" s="145">
        <v>0</v>
      </c>
      <c r="BF9" s="145">
        <v>0</v>
      </c>
      <c r="BG9" s="145">
        <v>0</v>
      </c>
      <c r="BH9" s="145">
        <v>0</v>
      </c>
      <c r="BI9" s="145">
        <v>0</v>
      </c>
      <c r="BJ9" s="145">
        <v>0</v>
      </c>
      <c r="BK9" s="145">
        <v>2</v>
      </c>
      <c r="BL9" s="145">
        <v>0</v>
      </c>
      <c r="BM9" s="145">
        <v>0</v>
      </c>
      <c r="BN9" s="145">
        <v>0</v>
      </c>
      <c r="BO9" s="145">
        <v>0</v>
      </c>
      <c r="BP9" s="145">
        <v>0</v>
      </c>
      <c r="BQ9" s="145">
        <v>0</v>
      </c>
      <c r="BR9" s="145">
        <v>0</v>
      </c>
      <c r="BS9" s="145">
        <v>0</v>
      </c>
      <c r="BT9" s="145">
        <v>0</v>
      </c>
      <c r="BU9" s="145">
        <v>0</v>
      </c>
      <c r="BV9" s="145">
        <v>0</v>
      </c>
      <c r="BW9" s="145">
        <v>0</v>
      </c>
      <c r="BX9" s="145">
        <v>5</v>
      </c>
      <c r="BY9" s="145">
        <v>0</v>
      </c>
      <c r="BZ9" s="145">
        <v>0</v>
      </c>
      <c r="CA9" s="145">
        <v>1</v>
      </c>
      <c r="CB9" s="145">
        <v>0</v>
      </c>
      <c r="CC9" s="145">
        <v>0</v>
      </c>
      <c r="CD9" s="145">
        <v>0</v>
      </c>
      <c r="CE9" s="145">
        <v>0</v>
      </c>
      <c r="CF9" s="145">
        <v>0</v>
      </c>
      <c r="CG9" s="145">
        <v>0</v>
      </c>
      <c r="CH9" s="145">
        <v>0</v>
      </c>
      <c r="CI9" s="145">
        <v>0</v>
      </c>
      <c r="CJ9" s="145">
        <v>0</v>
      </c>
      <c r="CK9" s="145">
        <v>0</v>
      </c>
      <c r="CL9" s="145">
        <v>0</v>
      </c>
      <c r="CM9" s="145">
        <v>0</v>
      </c>
      <c r="CN9" s="145">
        <v>0</v>
      </c>
      <c r="CO9" s="145">
        <v>0</v>
      </c>
      <c r="CP9" s="145">
        <v>0</v>
      </c>
      <c r="CQ9" s="145">
        <v>0</v>
      </c>
      <c r="CR9" s="145">
        <v>8</v>
      </c>
      <c r="CS9" s="145">
        <v>0</v>
      </c>
      <c r="CT9" s="145">
        <v>0</v>
      </c>
      <c r="CU9" s="145">
        <v>0</v>
      </c>
      <c r="CV9" s="145">
        <v>0</v>
      </c>
      <c r="CW9" s="145">
        <v>0</v>
      </c>
      <c r="CX9" s="145">
        <v>0</v>
      </c>
      <c r="CY9" s="145">
        <v>0</v>
      </c>
      <c r="CZ9" s="145">
        <v>0</v>
      </c>
      <c r="DA9" s="145">
        <v>0</v>
      </c>
      <c r="DB9" s="145">
        <v>0</v>
      </c>
      <c r="DC9" s="145">
        <v>0</v>
      </c>
      <c r="DD9" s="145">
        <v>0</v>
      </c>
      <c r="DE9" s="145">
        <v>0</v>
      </c>
      <c r="DF9" s="145">
        <v>35</v>
      </c>
      <c r="DG9" s="145">
        <v>33</v>
      </c>
      <c r="DH9" s="145">
        <v>215</v>
      </c>
      <c r="DI9" s="145">
        <v>20</v>
      </c>
      <c r="DJ9" s="145">
        <v>1</v>
      </c>
      <c r="DK9" s="145" t="s">
        <v>2070</v>
      </c>
      <c r="DL9" s="145">
        <v>3</v>
      </c>
      <c r="DM9" s="145" t="s">
        <v>1952</v>
      </c>
      <c r="DN9" s="145" t="s">
        <v>1953</v>
      </c>
      <c r="DO9" s="145">
        <v>1</v>
      </c>
      <c r="DP9" s="145">
        <v>1</v>
      </c>
      <c r="DQ9" s="145">
        <v>1</v>
      </c>
      <c r="DR9" s="145"/>
      <c r="DS9" s="148"/>
      <c r="DT9" s="149">
        <v>439942</v>
      </c>
      <c r="DU9" s="150">
        <v>3163.0425439999999</v>
      </c>
      <c r="DV9" s="149">
        <v>215</v>
      </c>
    </row>
    <row r="10" spans="1:126" ht="38.25" x14ac:dyDescent="0.25">
      <c r="A10" s="142">
        <v>52</v>
      </c>
      <c r="B10" s="143" t="s">
        <v>397</v>
      </c>
      <c r="C10" s="144"/>
      <c r="D10" s="144"/>
      <c r="E10" s="145">
        <v>3</v>
      </c>
      <c r="F10" s="145" t="s">
        <v>1251</v>
      </c>
      <c r="G10" s="145" t="s">
        <v>1252</v>
      </c>
      <c r="H10" s="146" t="s">
        <v>1253</v>
      </c>
      <c r="I10" s="145" t="s">
        <v>415</v>
      </c>
      <c r="J10" s="145">
        <v>50003</v>
      </c>
      <c r="K10" s="145" t="s">
        <v>415</v>
      </c>
      <c r="L10" s="145" t="s">
        <v>1254</v>
      </c>
      <c r="M10" s="145" t="s">
        <v>1255</v>
      </c>
      <c r="N10" s="145" t="s">
        <v>2071</v>
      </c>
      <c r="O10" s="145" t="s">
        <v>2072</v>
      </c>
      <c r="P10" s="145">
        <v>495817194</v>
      </c>
      <c r="Q10" s="145" t="s">
        <v>1954</v>
      </c>
      <c r="R10" s="145" t="s">
        <v>2073</v>
      </c>
      <c r="S10" s="145">
        <v>495817421</v>
      </c>
      <c r="T10" s="145" t="s">
        <v>1955</v>
      </c>
      <c r="U10" s="145">
        <v>7</v>
      </c>
      <c r="V10" s="145">
        <v>0</v>
      </c>
      <c r="W10" s="147">
        <f t="shared" si="0"/>
        <v>7</v>
      </c>
      <c r="X10" s="145">
        <v>7</v>
      </c>
      <c r="Y10" s="145">
        <v>7</v>
      </c>
      <c r="Z10" s="145">
        <v>0</v>
      </c>
      <c r="AA10" s="145">
        <v>0</v>
      </c>
      <c r="AB10" s="143">
        <v>7</v>
      </c>
      <c r="AC10" s="145">
        <v>0</v>
      </c>
      <c r="AD10" s="145">
        <v>0</v>
      </c>
      <c r="AE10" s="145">
        <v>1</v>
      </c>
      <c r="AF10" s="145">
        <v>6</v>
      </c>
      <c r="AG10" s="145"/>
      <c r="AH10" s="145">
        <v>1</v>
      </c>
      <c r="AI10" s="145">
        <v>1</v>
      </c>
      <c r="AJ10" s="145">
        <v>5</v>
      </c>
      <c r="AK10" s="145">
        <v>0</v>
      </c>
      <c r="AL10" s="145">
        <v>0</v>
      </c>
      <c r="AM10" s="145">
        <v>1</v>
      </c>
      <c r="AN10" s="145">
        <v>5</v>
      </c>
      <c r="AO10" s="145">
        <v>0</v>
      </c>
      <c r="AP10" s="145">
        <v>1</v>
      </c>
      <c r="AQ10" s="145">
        <v>0</v>
      </c>
      <c r="AR10" s="145">
        <v>1</v>
      </c>
      <c r="AS10" s="145">
        <v>1</v>
      </c>
      <c r="AT10" s="145">
        <v>0</v>
      </c>
      <c r="AU10" s="145">
        <v>0</v>
      </c>
      <c r="AV10" s="145">
        <v>0</v>
      </c>
      <c r="AW10" s="145">
        <v>0</v>
      </c>
      <c r="AX10" s="145">
        <v>9</v>
      </c>
      <c r="AY10" s="145">
        <v>0</v>
      </c>
      <c r="AZ10" s="145">
        <v>0</v>
      </c>
      <c r="BA10" s="145">
        <v>0</v>
      </c>
      <c r="BB10" s="145">
        <v>0</v>
      </c>
      <c r="BC10" s="145">
        <v>5</v>
      </c>
      <c r="BD10" s="145">
        <v>0</v>
      </c>
      <c r="BE10" s="145">
        <v>0</v>
      </c>
      <c r="BF10" s="145">
        <v>2</v>
      </c>
      <c r="BG10" s="145">
        <v>4</v>
      </c>
      <c r="BH10" s="145">
        <v>0</v>
      </c>
      <c r="BI10" s="145">
        <v>0</v>
      </c>
      <c r="BJ10" s="145">
        <v>0</v>
      </c>
      <c r="BK10" s="145">
        <v>0</v>
      </c>
      <c r="BL10" s="145">
        <v>0</v>
      </c>
      <c r="BM10" s="145">
        <v>0</v>
      </c>
      <c r="BN10" s="145">
        <v>0</v>
      </c>
      <c r="BO10" s="145">
        <v>0</v>
      </c>
      <c r="BP10" s="145">
        <v>0</v>
      </c>
      <c r="BQ10" s="145">
        <v>0</v>
      </c>
      <c r="BR10" s="145">
        <v>0</v>
      </c>
      <c r="BS10" s="145">
        <v>0</v>
      </c>
      <c r="BT10" s="145">
        <v>0</v>
      </c>
      <c r="BU10" s="145">
        <v>0</v>
      </c>
      <c r="BV10" s="145">
        <v>0</v>
      </c>
      <c r="BW10" s="145">
        <v>0</v>
      </c>
      <c r="BX10" s="145">
        <v>2</v>
      </c>
      <c r="BY10" s="145">
        <v>0</v>
      </c>
      <c r="BZ10" s="145">
        <v>0</v>
      </c>
      <c r="CA10" s="145">
        <v>7</v>
      </c>
      <c r="CB10" s="145">
        <v>0</v>
      </c>
      <c r="CC10" s="145">
        <v>0</v>
      </c>
      <c r="CD10" s="145">
        <v>0</v>
      </c>
      <c r="CE10" s="145">
        <v>0</v>
      </c>
      <c r="CF10" s="145">
        <v>0</v>
      </c>
      <c r="CG10" s="145">
        <v>0</v>
      </c>
      <c r="CH10" s="145">
        <v>0</v>
      </c>
      <c r="CI10" s="145">
        <v>0</v>
      </c>
      <c r="CJ10" s="145">
        <v>0</v>
      </c>
      <c r="CK10" s="145">
        <v>0</v>
      </c>
      <c r="CL10" s="145">
        <v>0</v>
      </c>
      <c r="CM10" s="145">
        <v>0</v>
      </c>
      <c r="CN10" s="145">
        <v>0</v>
      </c>
      <c r="CO10" s="145">
        <v>0</v>
      </c>
      <c r="CP10" s="145">
        <v>0</v>
      </c>
      <c r="CQ10" s="145">
        <v>0</v>
      </c>
      <c r="CR10" s="145">
        <v>4</v>
      </c>
      <c r="CS10" s="145">
        <v>0</v>
      </c>
      <c r="CT10" s="145">
        <v>0</v>
      </c>
      <c r="CU10" s="145">
        <v>0</v>
      </c>
      <c r="CV10" s="145">
        <v>0</v>
      </c>
      <c r="CW10" s="145">
        <v>0</v>
      </c>
      <c r="CX10" s="145">
        <v>0</v>
      </c>
      <c r="CY10" s="145">
        <v>0</v>
      </c>
      <c r="CZ10" s="145">
        <v>0</v>
      </c>
      <c r="DA10" s="145">
        <v>0</v>
      </c>
      <c r="DB10" s="145">
        <v>0</v>
      </c>
      <c r="DC10" s="145">
        <v>0</v>
      </c>
      <c r="DD10" s="145">
        <v>0</v>
      </c>
      <c r="DE10" s="145">
        <v>0</v>
      </c>
      <c r="DF10" s="145">
        <v>71</v>
      </c>
      <c r="DG10" s="145">
        <v>43</v>
      </c>
      <c r="DH10" s="145">
        <v>317</v>
      </c>
      <c r="DI10" s="145">
        <v>40</v>
      </c>
      <c r="DJ10" s="145">
        <v>1</v>
      </c>
      <c r="DK10" s="145" t="s">
        <v>1956</v>
      </c>
      <c r="DL10" s="145">
        <v>3</v>
      </c>
      <c r="DM10" s="145">
        <v>0</v>
      </c>
      <c r="DN10" s="145"/>
      <c r="DO10" s="145">
        <v>1</v>
      </c>
      <c r="DP10" s="145">
        <v>1</v>
      </c>
      <c r="DQ10" s="145">
        <v>1</v>
      </c>
      <c r="DR10" s="145"/>
      <c r="DS10" s="148"/>
      <c r="DT10" s="149">
        <v>554803</v>
      </c>
      <c r="DU10" s="150">
        <v>4758.6080499999998</v>
      </c>
      <c r="DV10" s="149">
        <v>448</v>
      </c>
    </row>
    <row r="11" spans="1:126" ht="25.5" x14ac:dyDescent="0.25">
      <c r="A11" s="142">
        <v>53</v>
      </c>
      <c r="B11" s="143" t="s">
        <v>655</v>
      </c>
      <c r="C11" s="144"/>
      <c r="D11" s="144"/>
      <c r="E11" s="145">
        <v>3</v>
      </c>
      <c r="F11" s="145" t="s">
        <v>1256</v>
      </c>
      <c r="G11" s="145" t="s">
        <v>807</v>
      </c>
      <c r="H11" s="146">
        <v>125</v>
      </c>
      <c r="I11" s="145" t="s">
        <v>650</v>
      </c>
      <c r="J11" s="145">
        <v>53211</v>
      </c>
      <c r="K11" s="145" t="s">
        <v>653</v>
      </c>
      <c r="L11" s="145" t="s">
        <v>1957</v>
      </c>
      <c r="M11" s="145" t="s">
        <v>1257</v>
      </c>
      <c r="N11" s="145" t="s">
        <v>1316</v>
      </c>
      <c r="O11" s="145" t="s">
        <v>2074</v>
      </c>
      <c r="P11" s="145">
        <v>466026350</v>
      </c>
      <c r="Q11" s="145" t="s">
        <v>1958</v>
      </c>
      <c r="R11" s="145" t="s">
        <v>2075</v>
      </c>
      <c r="S11" s="145">
        <v>466026512</v>
      </c>
      <c r="T11" s="145" t="s">
        <v>2076</v>
      </c>
      <c r="U11" s="145">
        <v>6</v>
      </c>
      <c r="V11" s="145">
        <v>1</v>
      </c>
      <c r="W11" s="147">
        <f t="shared" si="0"/>
        <v>7</v>
      </c>
      <c r="X11" s="145">
        <v>5.25</v>
      </c>
      <c r="Y11" s="145">
        <v>5.25</v>
      </c>
      <c r="Z11" s="145">
        <v>0.5</v>
      </c>
      <c r="AA11" s="145">
        <v>0.5</v>
      </c>
      <c r="AB11" s="143">
        <v>6</v>
      </c>
      <c r="AC11" s="145">
        <v>0</v>
      </c>
      <c r="AD11" s="145">
        <v>0</v>
      </c>
      <c r="AE11" s="145">
        <v>0</v>
      </c>
      <c r="AF11" s="145">
        <v>6</v>
      </c>
      <c r="AG11" s="145">
        <v>0</v>
      </c>
      <c r="AH11" s="145">
        <v>0</v>
      </c>
      <c r="AI11" s="145">
        <v>0</v>
      </c>
      <c r="AJ11" s="145">
        <v>6</v>
      </c>
      <c r="AK11" s="145">
        <v>0</v>
      </c>
      <c r="AL11" s="145">
        <v>0</v>
      </c>
      <c r="AM11" s="145">
        <v>0</v>
      </c>
      <c r="AN11" s="145">
        <v>0</v>
      </c>
      <c r="AO11" s="145">
        <v>4</v>
      </c>
      <c r="AP11" s="145">
        <v>2</v>
      </c>
      <c r="AQ11" s="145">
        <v>0</v>
      </c>
      <c r="AR11" s="145">
        <v>1</v>
      </c>
      <c r="AS11" s="145">
        <v>0</v>
      </c>
      <c r="AT11" s="145">
        <v>1</v>
      </c>
      <c r="AU11" s="145">
        <v>0</v>
      </c>
      <c r="AV11" s="145">
        <v>0</v>
      </c>
      <c r="AW11" s="145">
        <v>0</v>
      </c>
      <c r="AX11" s="145">
        <v>7</v>
      </c>
      <c r="AY11" s="145">
        <v>0</v>
      </c>
      <c r="AZ11" s="145">
        <v>0</v>
      </c>
      <c r="BA11" s="145">
        <v>0</v>
      </c>
      <c r="BB11" s="145">
        <v>0</v>
      </c>
      <c r="BC11" s="145">
        <v>4</v>
      </c>
      <c r="BD11" s="145">
        <v>0</v>
      </c>
      <c r="BE11" s="145">
        <v>1</v>
      </c>
      <c r="BF11" s="145">
        <v>2</v>
      </c>
      <c r="BG11" s="145">
        <v>0</v>
      </c>
      <c r="BH11" s="145">
        <v>0</v>
      </c>
      <c r="BI11" s="145">
        <v>0</v>
      </c>
      <c r="BJ11" s="145">
        <v>0</v>
      </c>
      <c r="BK11" s="145">
        <v>0</v>
      </c>
      <c r="BL11" s="145">
        <v>0</v>
      </c>
      <c r="BM11" s="145">
        <v>0</v>
      </c>
      <c r="BN11" s="145">
        <v>0</v>
      </c>
      <c r="BO11" s="145">
        <v>0</v>
      </c>
      <c r="BP11" s="145">
        <v>0</v>
      </c>
      <c r="BQ11" s="145">
        <v>0</v>
      </c>
      <c r="BR11" s="145">
        <v>0</v>
      </c>
      <c r="BS11" s="145">
        <v>0</v>
      </c>
      <c r="BT11" s="145">
        <v>0</v>
      </c>
      <c r="BU11" s="145">
        <v>0</v>
      </c>
      <c r="BV11" s="145">
        <v>0</v>
      </c>
      <c r="BW11" s="145">
        <v>0</v>
      </c>
      <c r="BX11" s="145">
        <v>1</v>
      </c>
      <c r="BY11" s="145">
        <v>0</v>
      </c>
      <c r="BZ11" s="145">
        <v>0</v>
      </c>
      <c r="CA11" s="145">
        <v>0</v>
      </c>
      <c r="CB11" s="145">
        <v>0</v>
      </c>
      <c r="CC11" s="145">
        <v>0</v>
      </c>
      <c r="CD11" s="145">
        <v>0</v>
      </c>
      <c r="CE11" s="145">
        <v>0</v>
      </c>
      <c r="CF11" s="145">
        <v>0</v>
      </c>
      <c r="CG11" s="145">
        <v>0</v>
      </c>
      <c r="CH11" s="145">
        <v>0</v>
      </c>
      <c r="CI11" s="145">
        <v>0</v>
      </c>
      <c r="CJ11" s="145">
        <v>0</v>
      </c>
      <c r="CK11" s="145">
        <v>0</v>
      </c>
      <c r="CL11" s="145">
        <v>0</v>
      </c>
      <c r="CM11" s="145">
        <v>0</v>
      </c>
      <c r="CN11" s="145">
        <v>0</v>
      </c>
      <c r="CO11" s="145">
        <v>0</v>
      </c>
      <c r="CP11" s="145">
        <v>0</v>
      </c>
      <c r="CQ11" s="145">
        <v>0</v>
      </c>
      <c r="CR11" s="145">
        <v>0</v>
      </c>
      <c r="CS11" s="145">
        <v>0</v>
      </c>
      <c r="CT11" s="145">
        <v>0</v>
      </c>
      <c r="CU11" s="145">
        <v>0</v>
      </c>
      <c r="CV11" s="145">
        <v>1</v>
      </c>
      <c r="CW11" s="145">
        <v>0</v>
      </c>
      <c r="CX11" s="145">
        <v>0</v>
      </c>
      <c r="CY11" s="145">
        <v>0</v>
      </c>
      <c r="CZ11" s="145">
        <v>0</v>
      </c>
      <c r="DA11" s="145">
        <v>0</v>
      </c>
      <c r="DB11" s="145">
        <v>0</v>
      </c>
      <c r="DC11" s="145">
        <v>2</v>
      </c>
      <c r="DD11" s="145">
        <v>0</v>
      </c>
      <c r="DE11" s="145">
        <v>0</v>
      </c>
      <c r="DF11" s="145">
        <v>88</v>
      </c>
      <c r="DG11" s="145">
        <v>27</v>
      </c>
      <c r="DH11" s="145">
        <v>310</v>
      </c>
      <c r="DI11" s="145">
        <v>20</v>
      </c>
      <c r="DJ11" s="145">
        <v>1</v>
      </c>
      <c r="DK11" s="145">
        <v>80</v>
      </c>
      <c r="DL11" s="145">
        <v>2</v>
      </c>
      <c r="DM11" s="145" t="s">
        <v>1959</v>
      </c>
      <c r="DN11" s="145"/>
      <c r="DO11" s="145">
        <v>1</v>
      </c>
      <c r="DP11" s="145">
        <v>1</v>
      </c>
      <c r="DQ11" s="145">
        <v>1</v>
      </c>
      <c r="DR11" s="145"/>
      <c r="DS11" s="148"/>
      <c r="DT11" s="149">
        <v>517164</v>
      </c>
      <c r="DU11" s="150">
        <v>4518.754739</v>
      </c>
      <c r="DV11" s="149">
        <v>451</v>
      </c>
    </row>
    <row r="12" spans="1:126" ht="38.25" x14ac:dyDescent="0.25">
      <c r="A12" s="142">
        <v>63</v>
      </c>
      <c r="B12" s="143" t="s">
        <v>2077</v>
      </c>
      <c r="C12" s="144"/>
      <c r="D12" s="144"/>
      <c r="E12" s="145">
        <v>3</v>
      </c>
      <c r="F12" s="145" t="s">
        <v>2078</v>
      </c>
      <c r="G12" s="145" t="s">
        <v>960</v>
      </c>
      <c r="H12" s="146" t="s">
        <v>1258</v>
      </c>
      <c r="I12" s="145" t="s">
        <v>927</v>
      </c>
      <c r="J12" s="145">
        <v>58733</v>
      </c>
      <c r="K12" s="145" t="s">
        <v>927</v>
      </c>
      <c r="L12" s="145" t="s">
        <v>1259</v>
      </c>
      <c r="M12" s="145" t="s">
        <v>1260</v>
      </c>
      <c r="N12" s="145" t="s">
        <v>2079</v>
      </c>
      <c r="O12" s="145" t="s">
        <v>2080</v>
      </c>
      <c r="P12" s="145" t="s">
        <v>1960</v>
      </c>
      <c r="Q12" s="145" t="s">
        <v>1961</v>
      </c>
      <c r="R12" s="145" t="s">
        <v>2081</v>
      </c>
      <c r="S12" s="145">
        <v>564602368</v>
      </c>
      <c r="T12" s="145" t="s">
        <v>2082</v>
      </c>
      <c r="U12" s="145">
        <v>8</v>
      </c>
      <c r="V12" s="145">
        <v>0</v>
      </c>
      <c r="W12" s="147">
        <f t="shared" si="0"/>
        <v>8</v>
      </c>
      <c r="X12" s="145">
        <v>7.2</v>
      </c>
      <c r="Y12" s="145">
        <v>7.2</v>
      </c>
      <c r="Z12" s="145">
        <v>0</v>
      </c>
      <c r="AA12" s="145">
        <v>0</v>
      </c>
      <c r="AB12" s="143">
        <v>8</v>
      </c>
      <c r="AC12" s="145">
        <v>0</v>
      </c>
      <c r="AD12" s="145">
        <v>1</v>
      </c>
      <c r="AE12" s="145">
        <v>0</v>
      </c>
      <c r="AF12" s="145">
        <v>7</v>
      </c>
      <c r="AG12" s="145">
        <v>0</v>
      </c>
      <c r="AH12" s="145">
        <v>0</v>
      </c>
      <c r="AI12" s="145">
        <v>1</v>
      </c>
      <c r="AJ12" s="145">
        <v>7</v>
      </c>
      <c r="AK12" s="145">
        <v>0</v>
      </c>
      <c r="AL12" s="145">
        <v>0</v>
      </c>
      <c r="AM12" s="145">
        <v>1</v>
      </c>
      <c r="AN12" s="145">
        <v>0</v>
      </c>
      <c r="AO12" s="145">
        <v>7</v>
      </c>
      <c r="AP12" s="145">
        <v>0</v>
      </c>
      <c r="AQ12" s="145">
        <v>0</v>
      </c>
      <c r="AR12" s="145">
        <v>1</v>
      </c>
      <c r="AS12" s="145">
        <v>0</v>
      </c>
      <c r="AT12" s="145">
        <v>1</v>
      </c>
      <c r="AU12" s="145">
        <v>0</v>
      </c>
      <c r="AV12" s="145">
        <v>7</v>
      </c>
      <c r="AW12" s="145">
        <v>0</v>
      </c>
      <c r="AX12" s="145">
        <v>5</v>
      </c>
      <c r="AY12" s="145">
        <v>0</v>
      </c>
      <c r="AZ12" s="145">
        <v>0</v>
      </c>
      <c r="BA12" s="145">
        <v>3</v>
      </c>
      <c r="BB12" s="145">
        <v>0</v>
      </c>
      <c r="BC12" s="145">
        <v>0</v>
      </c>
      <c r="BD12" s="145">
        <v>0</v>
      </c>
      <c r="BE12" s="145">
        <v>2</v>
      </c>
      <c r="BF12" s="145">
        <v>0</v>
      </c>
      <c r="BG12" s="145">
        <v>0</v>
      </c>
      <c r="BH12" s="145">
        <v>0</v>
      </c>
      <c r="BI12" s="145">
        <v>0</v>
      </c>
      <c r="BJ12" s="145">
        <v>0</v>
      </c>
      <c r="BK12" s="145">
        <v>0</v>
      </c>
      <c r="BL12" s="145">
        <v>0</v>
      </c>
      <c r="BM12" s="145">
        <v>0</v>
      </c>
      <c r="BN12" s="145">
        <v>0</v>
      </c>
      <c r="BO12" s="145">
        <v>0</v>
      </c>
      <c r="BP12" s="145">
        <v>0</v>
      </c>
      <c r="BQ12" s="145">
        <v>0</v>
      </c>
      <c r="BR12" s="145">
        <v>0</v>
      </c>
      <c r="BS12" s="145">
        <v>0</v>
      </c>
      <c r="BT12" s="145">
        <v>0</v>
      </c>
      <c r="BU12" s="145">
        <v>0</v>
      </c>
      <c r="BV12" s="145">
        <v>0</v>
      </c>
      <c r="BW12" s="145">
        <v>0</v>
      </c>
      <c r="BX12" s="145">
        <v>2</v>
      </c>
      <c r="BY12" s="145">
        <v>1</v>
      </c>
      <c r="BZ12" s="145">
        <v>0</v>
      </c>
      <c r="CA12" s="145">
        <v>0</v>
      </c>
      <c r="CB12" s="145">
        <v>0</v>
      </c>
      <c r="CC12" s="145">
        <v>0</v>
      </c>
      <c r="CD12" s="145">
        <v>0</v>
      </c>
      <c r="CE12" s="145">
        <v>0</v>
      </c>
      <c r="CF12" s="145">
        <v>0</v>
      </c>
      <c r="CG12" s="145">
        <v>0</v>
      </c>
      <c r="CH12" s="145">
        <v>0</v>
      </c>
      <c r="CI12" s="145">
        <v>0</v>
      </c>
      <c r="CJ12" s="145">
        <v>0</v>
      </c>
      <c r="CK12" s="145">
        <v>0</v>
      </c>
      <c r="CL12" s="145">
        <v>0</v>
      </c>
      <c r="CM12" s="145">
        <v>0</v>
      </c>
      <c r="CN12" s="145">
        <v>0</v>
      </c>
      <c r="CO12" s="145">
        <v>0</v>
      </c>
      <c r="CP12" s="145">
        <v>0</v>
      </c>
      <c r="CQ12" s="145">
        <v>0</v>
      </c>
      <c r="CR12" s="145">
        <v>1</v>
      </c>
      <c r="CS12" s="145">
        <v>0</v>
      </c>
      <c r="CT12" s="145">
        <v>0</v>
      </c>
      <c r="CU12" s="145">
        <v>0</v>
      </c>
      <c r="CV12" s="145">
        <v>0</v>
      </c>
      <c r="CW12" s="145">
        <v>0</v>
      </c>
      <c r="CX12" s="145">
        <v>0</v>
      </c>
      <c r="CY12" s="145">
        <v>0</v>
      </c>
      <c r="CZ12" s="145">
        <v>0</v>
      </c>
      <c r="DA12" s="145">
        <v>0</v>
      </c>
      <c r="DB12" s="145">
        <v>0</v>
      </c>
      <c r="DC12" s="145">
        <v>1</v>
      </c>
      <c r="DD12" s="145">
        <v>1</v>
      </c>
      <c r="DE12" s="145">
        <v>0</v>
      </c>
      <c r="DF12" s="145">
        <v>98</v>
      </c>
      <c r="DG12" s="145">
        <v>299</v>
      </c>
      <c r="DH12" s="145">
        <v>316</v>
      </c>
      <c r="DI12" s="145">
        <v>10</v>
      </c>
      <c r="DJ12" s="145">
        <v>1</v>
      </c>
      <c r="DK12" s="145" t="s">
        <v>2083</v>
      </c>
      <c r="DL12" s="145" t="s">
        <v>94</v>
      </c>
      <c r="DM12" s="145" t="s">
        <v>1962</v>
      </c>
      <c r="DN12" s="145"/>
      <c r="DO12" s="145">
        <v>1</v>
      </c>
      <c r="DP12" s="145">
        <v>1</v>
      </c>
      <c r="DQ12" s="145">
        <v>1</v>
      </c>
      <c r="DR12" s="145"/>
      <c r="DS12" s="148"/>
      <c r="DT12" s="149">
        <v>514569</v>
      </c>
      <c r="DU12" s="150">
        <v>6795.5393409999997</v>
      </c>
      <c r="DV12" s="149">
        <v>704</v>
      </c>
    </row>
    <row r="13" spans="1:126" ht="25.5" x14ac:dyDescent="0.25">
      <c r="A13" s="142">
        <v>64</v>
      </c>
      <c r="B13" s="143" t="s">
        <v>286</v>
      </c>
      <c r="C13" s="144"/>
      <c r="D13" s="144"/>
      <c r="E13" s="145">
        <v>3</v>
      </c>
      <c r="F13" s="145" t="s">
        <v>1261</v>
      </c>
      <c r="G13" s="145" t="s">
        <v>1262</v>
      </c>
      <c r="H13" s="146" t="s">
        <v>1263</v>
      </c>
      <c r="I13" s="145" t="s">
        <v>92</v>
      </c>
      <c r="J13" s="145">
        <v>60182</v>
      </c>
      <c r="K13" s="145" t="s">
        <v>1032</v>
      </c>
      <c r="L13" s="145" t="s">
        <v>1264</v>
      </c>
      <c r="M13" s="145" t="s">
        <v>1963</v>
      </c>
      <c r="N13" s="145" t="s">
        <v>1297</v>
      </c>
      <c r="O13" s="145" t="s">
        <v>2084</v>
      </c>
      <c r="P13" s="145">
        <v>541652685</v>
      </c>
      <c r="Q13" s="145" t="s">
        <v>1964</v>
      </c>
      <c r="R13" s="145" t="s">
        <v>2085</v>
      </c>
      <c r="S13" s="145">
        <v>541652355</v>
      </c>
      <c r="T13" s="145" t="s">
        <v>1965</v>
      </c>
      <c r="U13" s="145">
        <v>6</v>
      </c>
      <c r="V13" s="145">
        <v>0</v>
      </c>
      <c r="W13" s="147">
        <f t="shared" si="0"/>
        <v>6</v>
      </c>
      <c r="X13" s="145">
        <v>6</v>
      </c>
      <c r="Y13" s="145">
        <v>6</v>
      </c>
      <c r="Z13" s="145">
        <v>0</v>
      </c>
      <c r="AA13" s="145">
        <v>0</v>
      </c>
      <c r="AB13" s="143">
        <v>6</v>
      </c>
      <c r="AC13" s="145">
        <v>0</v>
      </c>
      <c r="AD13" s="145">
        <v>1</v>
      </c>
      <c r="AE13" s="145">
        <v>0</v>
      </c>
      <c r="AF13" s="145">
        <v>5</v>
      </c>
      <c r="AG13" s="145">
        <v>0</v>
      </c>
      <c r="AH13" s="145">
        <v>1</v>
      </c>
      <c r="AI13" s="145">
        <v>1</v>
      </c>
      <c r="AJ13" s="145">
        <v>4</v>
      </c>
      <c r="AK13" s="145">
        <v>0</v>
      </c>
      <c r="AL13" s="145">
        <v>0</v>
      </c>
      <c r="AM13" s="145">
        <v>1</v>
      </c>
      <c r="AN13" s="145">
        <v>0</v>
      </c>
      <c r="AO13" s="145">
        <v>5</v>
      </c>
      <c r="AP13" s="145">
        <v>0</v>
      </c>
      <c r="AQ13" s="145">
        <v>1</v>
      </c>
      <c r="AR13" s="145">
        <v>1</v>
      </c>
      <c r="AS13" s="145">
        <v>0</v>
      </c>
      <c r="AT13" s="145">
        <v>1</v>
      </c>
      <c r="AU13" s="145">
        <v>0</v>
      </c>
      <c r="AV13" s="145">
        <v>0</v>
      </c>
      <c r="AW13" s="145">
        <v>0</v>
      </c>
      <c r="AX13" s="145">
        <v>1</v>
      </c>
      <c r="AY13" s="145">
        <v>0</v>
      </c>
      <c r="AZ13" s="145">
        <v>0</v>
      </c>
      <c r="BA13" s="145">
        <v>0</v>
      </c>
      <c r="BB13" s="145">
        <v>5</v>
      </c>
      <c r="BC13" s="145">
        <v>2</v>
      </c>
      <c r="BD13" s="145">
        <v>0</v>
      </c>
      <c r="BE13" s="145">
        <v>0</v>
      </c>
      <c r="BF13" s="145">
        <v>0</v>
      </c>
      <c r="BG13" s="145">
        <v>0</v>
      </c>
      <c r="BH13" s="145">
        <v>0</v>
      </c>
      <c r="BI13" s="145">
        <v>0</v>
      </c>
      <c r="BJ13" s="145">
        <v>0</v>
      </c>
      <c r="BK13" s="145">
        <v>0</v>
      </c>
      <c r="BL13" s="145">
        <v>0</v>
      </c>
      <c r="BM13" s="145">
        <v>0</v>
      </c>
      <c r="BN13" s="145">
        <v>0</v>
      </c>
      <c r="BO13" s="145">
        <v>0</v>
      </c>
      <c r="BP13" s="145">
        <v>0</v>
      </c>
      <c r="BQ13" s="145">
        <v>0</v>
      </c>
      <c r="BR13" s="145">
        <v>0</v>
      </c>
      <c r="BS13" s="145">
        <v>0</v>
      </c>
      <c r="BT13" s="145">
        <v>0</v>
      </c>
      <c r="BU13" s="145">
        <v>0</v>
      </c>
      <c r="BV13" s="145">
        <v>0</v>
      </c>
      <c r="BW13" s="145">
        <v>0</v>
      </c>
      <c r="BX13" s="145">
        <v>15</v>
      </c>
      <c r="BY13" s="145">
        <v>0</v>
      </c>
      <c r="BZ13" s="145">
        <v>0</v>
      </c>
      <c r="CA13" s="145">
        <v>18</v>
      </c>
      <c r="CB13" s="145">
        <v>0</v>
      </c>
      <c r="CC13" s="145">
        <v>3</v>
      </c>
      <c r="CD13" s="145">
        <v>2</v>
      </c>
      <c r="CE13" s="145">
        <v>0</v>
      </c>
      <c r="CF13" s="145">
        <v>0</v>
      </c>
      <c r="CG13" s="145">
        <v>0</v>
      </c>
      <c r="CH13" s="145">
        <v>1</v>
      </c>
      <c r="CI13" s="145">
        <v>0</v>
      </c>
      <c r="CJ13" s="145">
        <v>0</v>
      </c>
      <c r="CK13" s="145">
        <v>0</v>
      </c>
      <c r="CL13" s="145">
        <v>0</v>
      </c>
      <c r="CM13" s="145">
        <v>0</v>
      </c>
      <c r="CN13" s="145">
        <v>0</v>
      </c>
      <c r="CO13" s="145">
        <v>0</v>
      </c>
      <c r="CP13" s="145">
        <v>0</v>
      </c>
      <c r="CQ13" s="145">
        <v>0</v>
      </c>
      <c r="CR13" s="145">
        <v>0</v>
      </c>
      <c r="CS13" s="145">
        <v>0</v>
      </c>
      <c r="CT13" s="145">
        <v>0</v>
      </c>
      <c r="CU13" s="145">
        <v>0</v>
      </c>
      <c r="CV13" s="145">
        <v>0</v>
      </c>
      <c r="CW13" s="145">
        <v>0</v>
      </c>
      <c r="CX13" s="145">
        <v>0</v>
      </c>
      <c r="CY13" s="145">
        <v>0</v>
      </c>
      <c r="CZ13" s="145">
        <v>0</v>
      </c>
      <c r="DA13" s="145">
        <v>0</v>
      </c>
      <c r="DB13" s="145">
        <v>2</v>
      </c>
      <c r="DC13" s="145">
        <v>0</v>
      </c>
      <c r="DD13" s="145">
        <v>4</v>
      </c>
      <c r="DE13" s="145">
        <v>0</v>
      </c>
      <c r="DF13" s="145">
        <v>95</v>
      </c>
      <c r="DG13" s="145">
        <v>144</v>
      </c>
      <c r="DH13" s="145">
        <v>800</v>
      </c>
      <c r="DI13" s="145">
        <v>28</v>
      </c>
      <c r="DJ13" s="145">
        <v>1</v>
      </c>
      <c r="DK13" s="145" t="s">
        <v>1966</v>
      </c>
      <c r="DL13" s="145">
        <v>2</v>
      </c>
      <c r="DM13" s="145" t="s">
        <v>1967</v>
      </c>
      <c r="DN13" s="145"/>
      <c r="DO13" s="145">
        <v>1</v>
      </c>
      <c r="DP13" s="145">
        <v>1</v>
      </c>
      <c r="DQ13" s="145">
        <v>1</v>
      </c>
      <c r="DR13" s="145"/>
      <c r="DS13" s="148"/>
      <c r="DT13" s="149">
        <v>1154654</v>
      </c>
      <c r="DU13" s="150">
        <v>7194.6327259999998</v>
      </c>
      <c r="DV13" s="149">
        <v>673</v>
      </c>
    </row>
    <row r="14" spans="1:126" ht="76.5" x14ac:dyDescent="0.25">
      <c r="A14" s="142">
        <v>71</v>
      </c>
      <c r="B14" s="143" t="s">
        <v>593</v>
      </c>
      <c r="C14" s="144"/>
      <c r="D14" s="144"/>
      <c r="E14" s="145">
        <v>3</v>
      </c>
      <c r="F14" s="145" t="s">
        <v>1265</v>
      </c>
      <c r="G14" s="145" t="s">
        <v>1266</v>
      </c>
      <c r="H14" s="146" t="s">
        <v>1267</v>
      </c>
      <c r="I14" s="145" t="s">
        <v>619</v>
      </c>
      <c r="J14" s="145">
        <v>77911</v>
      </c>
      <c r="K14" s="145" t="s">
        <v>619</v>
      </c>
      <c r="L14" s="145" t="s">
        <v>1268</v>
      </c>
      <c r="M14" s="145" t="s">
        <v>1269</v>
      </c>
      <c r="N14" s="145" t="s">
        <v>2045</v>
      </c>
      <c r="O14" s="145" t="s">
        <v>2086</v>
      </c>
      <c r="P14" s="145">
        <v>585508630</v>
      </c>
      <c r="Q14" s="145" t="s">
        <v>1968</v>
      </c>
      <c r="R14" s="145" t="s">
        <v>2087</v>
      </c>
      <c r="S14" s="145">
        <v>585508405</v>
      </c>
      <c r="T14" s="145" t="s">
        <v>1969</v>
      </c>
      <c r="U14" s="145">
        <v>7</v>
      </c>
      <c r="V14" s="145">
        <v>0</v>
      </c>
      <c r="W14" s="147">
        <f t="shared" si="0"/>
        <v>7</v>
      </c>
      <c r="X14" s="145">
        <v>7</v>
      </c>
      <c r="Y14" s="145">
        <v>7</v>
      </c>
      <c r="Z14" s="145">
        <v>0</v>
      </c>
      <c r="AA14" s="145">
        <v>0</v>
      </c>
      <c r="AB14" s="143">
        <v>7</v>
      </c>
      <c r="AC14" s="145">
        <v>0</v>
      </c>
      <c r="AD14" s="145">
        <v>1</v>
      </c>
      <c r="AE14" s="145">
        <v>1</v>
      </c>
      <c r="AF14" s="145">
        <v>5</v>
      </c>
      <c r="AG14" s="145"/>
      <c r="AH14" s="145">
        <v>0</v>
      </c>
      <c r="AI14" s="145">
        <v>3</v>
      </c>
      <c r="AJ14" s="145">
        <v>4</v>
      </c>
      <c r="AK14" s="145">
        <v>0</v>
      </c>
      <c r="AL14" s="145">
        <v>0</v>
      </c>
      <c r="AM14" s="145">
        <v>0</v>
      </c>
      <c r="AN14" s="145">
        <v>5</v>
      </c>
      <c r="AO14" s="145">
        <v>1</v>
      </c>
      <c r="AP14" s="145">
        <v>1</v>
      </c>
      <c r="AQ14" s="145">
        <v>0</v>
      </c>
      <c r="AR14" s="145">
        <v>1</v>
      </c>
      <c r="AS14" s="145">
        <v>0</v>
      </c>
      <c r="AT14" s="145">
        <v>1</v>
      </c>
      <c r="AU14" s="145">
        <v>0</v>
      </c>
      <c r="AV14" s="145">
        <v>1</v>
      </c>
      <c r="AW14" s="145">
        <v>0</v>
      </c>
      <c r="AX14" s="145">
        <v>2</v>
      </c>
      <c r="AY14" s="145">
        <v>0</v>
      </c>
      <c r="AZ14" s="145">
        <v>0</v>
      </c>
      <c r="BA14" s="145">
        <v>0</v>
      </c>
      <c r="BB14" s="145">
        <v>0</v>
      </c>
      <c r="BC14" s="145">
        <v>0</v>
      </c>
      <c r="BD14" s="145">
        <v>0</v>
      </c>
      <c r="BE14" s="145">
        <v>0</v>
      </c>
      <c r="BF14" s="145">
        <v>0</v>
      </c>
      <c r="BG14" s="145">
        <v>0</v>
      </c>
      <c r="BH14" s="145">
        <v>0</v>
      </c>
      <c r="BI14" s="145">
        <v>0</v>
      </c>
      <c r="BJ14" s="145">
        <v>0</v>
      </c>
      <c r="BK14" s="145">
        <v>0</v>
      </c>
      <c r="BL14" s="145">
        <v>0</v>
      </c>
      <c r="BM14" s="145">
        <v>0</v>
      </c>
      <c r="BN14" s="145">
        <v>0</v>
      </c>
      <c r="BO14" s="145">
        <v>0</v>
      </c>
      <c r="BP14" s="145">
        <v>0</v>
      </c>
      <c r="BQ14" s="145">
        <v>0</v>
      </c>
      <c r="BR14" s="145">
        <v>0</v>
      </c>
      <c r="BS14" s="145">
        <v>0</v>
      </c>
      <c r="BT14" s="145">
        <v>0</v>
      </c>
      <c r="BU14" s="145">
        <v>0</v>
      </c>
      <c r="BV14" s="145">
        <v>0</v>
      </c>
      <c r="BW14" s="145">
        <v>0</v>
      </c>
      <c r="BX14" s="145">
        <v>0</v>
      </c>
      <c r="BY14" s="145">
        <v>0</v>
      </c>
      <c r="BZ14" s="145">
        <v>0</v>
      </c>
      <c r="CA14" s="145">
        <v>0</v>
      </c>
      <c r="CB14" s="145">
        <v>0</v>
      </c>
      <c r="CC14" s="145">
        <v>0</v>
      </c>
      <c r="CD14" s="145">
        <v>0</v>
      </c>
      <c r="CE14" s="145">
        <v>0</v>
      </c>
      <c r="CF14" s="145">
        <v>0</v>
      </c>
      <c r="CG14" s="145">
        <v>0</v>
      </c>
      <c r="CH14" s="145">
        <v>0</v>
      </c>
      <c r="CI14" s="145">
        <v>0</v>
      </c>
      <c r="CJ14" s="145">
        <v>0</v>
      </c>
      <c r="CK14" s="145">
        <v>0</v>
      </c>
      <c r="CL14" s="145">
        <v>0</v>
      </c>
      <c r="CM14" s="145">
        <v>0</v>
      </c>
      <c r="CN14" s="145">
        <v>0</v>
      </c>
      <c r="CO14" s="145">
        <v>0</v>
      </c>
      <c r="CP14" s="145">
        <v>0</v>
      </c>
      <c r="CQ14" s="145">
        <v>0</v>
      </c>
      <c r="CR14" s="145">
        <v>0</v>
      </c>
      <c r="CS14" s="145">
        <v>0</v>
      </c>
      <c r="CT14" s="145">
        <v>0</v>
      </c>
      <c r="CU14" s="145">
        <v>0</v>
      </c>
      <c r="CV14" s="145">
        <v>0</v>
      </c>
      <c r="CW14" s="145">
        <v>0</v>
      </c>
      <c r="CX14" s="145">
        <v>0</v>
      </c>
      <c r="CY14" s="145">
        <v>0</v>
      </c>
      <c r="CZ14" s="145">
        <v>0</v>
      </c>
      <c r="DA14" s="145">
        <v>0</v>
      </c>
      <c r="DB14" s="145">
        <v>0</v>
      </c>
      <c r="DC14" s="145">
        <v>1</v>
      </c>
      <c r="DD14" s="145">
        <v>0</v>
      </c>
      <c r="DE14" s="145">
        <v>0</v>
      </c>
      <c r="DF14" s="145">
        <v>113</v>
      </c>
      <c r="DG14" s="145">
        <v>45</v>
      </c>
      <c r="DH14" s="145">
        <v>63</v>
      </c>
      <c r="DI14" s="145">
        <v>3</v>
      </c>
      <c r="DJ14" s="145">
        <v>1</v>
      </c>
      <c r="DK14" s="145" t="s">
        <v>1970</v>
      </c>
      <c r="DL14" s="145">
        <v>2</v>
      </c>
      <c r="DM14" s="145" t="s">
        <v>2088</v>
      </c>
      <c r="DN14" s="145" t="s">
        <v>2089</v>
      </c>
      <c r="DO14" s="145">
        <v>1</v>
      </c>
      <c r="DP14" s="145">
        <v>1</v>
      </c>
      <c r="DQ14" s="145">
        <v>1</v>
      </c>
      <c r="DR14" s="145" t="s">
        <v>1971</v>
      </c>
      <c r="DS14" s="148"/>
      <c r="DT14" s="149">
        <v>641681</v>
      </c>
      <c r="DU14" s="150">
        <v>5266.6373780000004</v>
      </c>
      <c r="DV14" s="149">
        <v>399</v>
      </c>
    </row>
    <row r="15" spans="1:126" ht="38.25" x14ac:dyDescent="0.25">
      <c r="A15" s="142">
        <v>72</v>
      </c>
      <c r="B15" s="143" t="s">
        <v>964</v>
      </c>
      <c r="C15" s="144"/>
      <c r="D15" s="144"/>
      <c r="E15" s="145">
        <v>3</v>
      </c>
      <c r="F15" s="145" t="s">
        <v>1270</v>
      </c>
      <c r="G15" s="145" t="s">
        <v>1271</v>
      </c>
      <c r="H15" s="146">
        <v>21</v>
      </c>
      <c r="I15" s="145" t="s">
        <v>1006</v>
      </c>
      <c r="J15" s="145">
        <v>76090</v>
      </c>
      <c r="K15" s="145" t="s">
        <v>1006</v>
      </c>
      <c r="L15" s="145" t="s">
        <v>1272</v>
      </c>
      <c r="M15" s="145" t="s">
        <v>1972</v>
      </c>
      <c r="N15" s="145" t="s">
        <v>2045</v>
      </c>
      <c r="O15" s="145" t="s">
        <v>2090</v>
      </c>
      <c r="P15" s="145">
        <v>577043350</v>
      </c>
      <c r="Q15" s="145" t="s">
        <v>1973</v>
      </c>
      <c r="R15" s="145" t="s">
        <v>2091</v>
      </c>
      <c r="S15" s="145">
        <v>577043355</v>
      </c>
      <c r="T15" s="145" t="s">
        <v>1974</v>
      </c>
      <c r="U15" s="145">
        <v>7</v>
      </c>
      <c r="V15" s="145">
        <v>1</v>
      </c>
      <c r="W15" s="147">
        <f t="shared" si="0"/>
        <v>8</v>
      </c>
      <c r="X15" s="145">
        <v>7</v>
      </c>
      <c r="Y15" s="145">
        <v>7</v>
      </c>
      <c r="Z15" s="145">
        <v>1</v>
      </c>
      <c r="AA15" s="145">
        <v>1</v>
      </c>
      <c r="AB15" s="143">
        <v>7</v>
      </c>
      <c r="AC15" s="145">
        <v>0</v>
      </c>
      <c r="AD15" s="145">
        <v>1</v>
      </c>
      <c r="AE15" s="145">
        <v>1</v>
      </c>
      <c r="AF15" s="145">
        <v>5</v>
      </c>
      <c r="AG15" s="145">
        <v>0</v>
      </c>
      <c r="AH15" s="145">
        <v>2</v>
      </c>
      <c r="AI15" s="145">
        <v>0</v>
      </c>
      <c r="AJ15" s="145">
        <v>5</v>
      </c>
      <c r="AK15" s="145">
        <v>0</v>
      </c>
      <c r="AL15" s="145">
        <v>0</v>
      </c>
      <c r="AM15" s="145">
        <v>1</v>
      </c>
      <c r="AN15" s="145">
        <v>0</v>
      </c>
      <c r="AO15" s="145">
        <v>4</v>
      </c>
      <c r="AP15" s="145">
        <v>2</v>
      </c>
      <c r="AQ15" s="145">
        <v>0</v>
      </c>
      <c r="AR15" s="145">
        <v>1</v>
      </c>
      <c r="AS15" s="145">
        <v>0</v>
      </c>
      <c r="AT15" s="145">
        <v>1</v>
      </c>
      <c r="AU15" s="145">
        <v>0</v>
      </c>
      <c r="AV15" s="145">
        <v>4</v>
      </c>
      <c r="AW15" s="145">
        <v>0</v>
      </c>
      <c r="AX15" s="145">
        <v>6</v>
      </c>
      <c r="AY15" s="145">
        <v>0</v>
      </c>
      <c r="AZ15" s="145">
        <v>0</v>
      </c>
      <c r="BA15" s="145">
        <v>2</v>
      </c>
      <c r="BB15" s="145">
        <v>0</v>
      </c>
      <c r="BC15" s="145">
        <v>4</v>
      </c>
      <c r="BD15" s="145">
        <v>0</v>
      </c>
      <c r="BE15" s="145">
        <v>0</v>
      </c>
      <c r="BF15" s="145">
        <v>1</v>
      </c>
      <c r="BG15" s="145">
        <v>0</v>
      </c>
      <c r="BH15" s="145">
        <v>0</v>
      </c>
      <c r="BI15" s="145">
        <v>0</v>
      </c>
      <c r="BJ15" s="145">
        <v>0</v>
      </c>
      <c r="BK15" s="145">
        <v>0</v>
      </c>
      <c r="BL15" s="145">
        <v>0</v>
      </c>
      <c r="BM15" s="145">
        <v>1</v>
      </c>
      <c r="BN15" s="145">
        <v>0</v>
      </c>
      <c r="BO15" s="145">
        <v>0</v>
      </c>
      <c r="BP15" s="145">
        <v>0</v>
      </c>
      <c r="BQ15" s="145">
        <v>0</v>
      </c>
      <c r="BR15" s="145">
        <v>0</v>
      </c>
      <c r="BS15" s="145">
        <v>0</v>
      </c>
      <c r="BT15" s="145">
        <v>0</v>
      </c>
      <c r="BU15" s="145">
        <v>0</v>
      </c>
      <c r="BV15" s="145">
        <v>0</v>
      </c>
      <c r="BW15" s="145">
        <v>0</v>
      </c>
      <c r="BX15" s="145">
        <v>0</v>
      </c>
      <c r="BY15" s="145">
        <v>0</v>
      </c>
      <c r="BZ15" s="145">
        <v>0</v>
      </c>
      <c r="CA15" s="145">
        <v>2</v>
      </c>
      <c r="CB15" s="145">
        <v>0</v>
      </c>
      <c r="CC15" s="145">
        <v>0</v>
      </c>
      <c r="CD15" s="145">
        <v>0</v>
      </c>
      <c r="CE15" s="145">
        <v>0</v>
      </c>
      <c r="CF15" s="145">
        <v>0</v>
      </c>
      <c r="CG15" s="145">
        <v>0</v>
      </c>
      <c r="CH15" s="145">
        <v>0</v>
      </c>
      <c r="CI15" s="145">
        <v>0</v>
      </c>
      <c r="CJ15" s="145">
        <v>0</v>
      </c>
      <c r="CK15" s="145">
        <v>0</v>
      </c>
      <c r="CL15" s="145">
        <v>0</v>
      </c>
      <c r="CM15" s="145">
        <v>0</v>
      </c>
      <c r="CN15" s="145">
        <v>0</v>
      </c>
      <c r="CO15" s="145">
        <v>0</v>
      </c>
      <c r="CP15" s="145">
        <v>0</v>
      </c>
      <c r="CQ15" s="145">
        <v>0</v>
      </c>
      <c r="CR15" s="145">
        <v>0</v>
      </c>
      <c r="CS15" s="145">
        <v>0</v>
      </c>
      <c r="CT15" s="145">
        <v>0</v>
      </c>
      <c r="CU15" s="145">
        <v>0</v>
      </c>
      <c r="CV15" s="145">
        <v>0</v>
      </c>
      <c r="CW15" s="145">
        <v>0</v>
      </c>
      <c r="CX15" s="145">
        <v>0</v>
      </c>
      <c r="CY15" s="145">
        <v>0</v>
      </c>
      <c r="CZ15" s="145">
        <v>0</v>
      </c>
      <c r="DA15" s="145">
        <v>0</v>
      </c>
      <c r="DB15" s="145">
        <v>0</v>
      </c>
      <c r="DC15" s="145">
        <v>0</v>
      </c>
      <c r="DD15" s="145">
        <v>0</v>
      </c>
      <c r="DE15" s="145">
        <v>0</v>
      </c>
      <c r="DF15" s="145">
        <v>20</v>
      </c>
      <c r="DG15" s="145">
        <v>110</v>
      </c>
      <c r="DH15" s="145">
        <v>331</v>
      </c>
      <c r="DI15" s="145">
        <v>20</v>
      </c>
      <c r="DJ15" s="145">
        <v>1</v>
      </c>
      <c r="DK15" s="145" t="s">
        <v>2092</v>
      </c>
      <c r="DL15" s="145">
        <v>2</v>
      </c>
      <c r="DM15" s="145"/>
      <c r="DN15" s="145"/>
      <c r="DO15" s="145">
        <v>1</v>
      </c>
      <c r="DP15" s="145">
        <v>1</v>
      </c>
      <c r="DQ15" s="145">
        <v>1</v>
      </c>
      <c r="DR15" s="145"/>
      <c r="DS15" s="148"/>
      <c r="DT15" s="149">
        <v>590361</v>
      </c>
      <c r="DU15" s="150">
        <v>3963.1489689999999</v>
      </c>
      <c r="DV15" s="149">
        <v>305</v>
      </c>
    </row>
    <row r="16" spans="1:126" ht="38.25" x14ac:dyDescent="0.25">
      <c r="A16" s="142">
        <v>80</v>
      </c>
      <c r="B16" s="143" t="s">
        <v>498</v>
      </c>
      <c r="C16" s="144"/>
      <c r="D16" s="144"/>
      <c r="E16" s="145">
        <v>3</v>
      </c>
      <c r="F16" s="145" t="s">
        <v>1273</v>
      </c>
      <c r="G16" s="145" t="s">
        <v>1975</v>
      </c>
      <c r="H16" s="146" t="s">
        <v>1274</v>
      </c>
      <c r="I16" s="145" t="s">
        <v>648</v>
      </c>
      <c r="J16" s="145">
        <v>70218</v>
      </c>
      <c r="K16" s="145" t="s">
        <v>648</v>
      </c>
      <c r="L16" s="145" t="s">
        <v>1275</v>
      </c>
      <c r="M16" s="145" t="s">
        <v>1276</v>
      </c>
      <c r="N16" s="145" t="s">
        <v>2045</v>
      </c>
      <c r="O16" s="145" t="s">
        <v>2093</v>
      </c>
      <c r="P16" s="145">
        <v>595622683</v>
      </c>
      <c r="Q16" s="145" t="s">
        <v>1976</v>
      </c>
      <c r="R16" s="145" t="s">
        <v>2094</v>
      </c>
      <c r="S16" s="145">
        <v>595622692</v>
      </c>
      <c r="T16" s="145" t="s">
        <v>1977</v>
      </c>
      <c r="U16" s="145">
        <v>10</v>
      </c>
      <c r="V16" s="145">
        <v>0</v>
      </c>
      <c r="W16" s="147">
        <f t="shared" si="0"/>
        <v>10</v>
      </c>
      <c r="X16" s="145">
        <v>1.25</v>
      </c>
      <c r="Y16" s="145">
        <v>1.25</v>
      </c>
      <c r="Z16" s="145">
        <v>8.75</v>
      </c>
      <c r="AA16" s="145">
        <v>8.75</v>
      </c>
      <c r="AB16" s="143">
        <v>10</v>
      </c>
      <c r="AC16" s="145">
        <v>0</v>
      </c>
      <c r="AD16" s="145">
        <v>0</v>
      </c>
      <c r="AE16" s="145">
        <v>0</v>
      </c>
      <c r="AF16" s="145">
        <v>10</v>
      </c>
      <c r="AG16" s="145">
        <v>0</v>
      </c>
      <c r="AH16" s="145">
        <v>3</v>
      </c>
      <c r="AI16" s="145">
        <v>5</v>
      </c>
      <c r="AJ16" s="145">
        <v>2</v>
      </c>
      <c r="AK16" s="145">
        <v>0</v>
      </c>
      <c r="AL16" s="145">
        <v>0</v>
      </c>
      <c r="AM16" s="145">
        <v>0</v>
      </c>
      <c r="AN16" s="145">
        <v>0</v>
      </c>
      <c r="AO16" s="145">
        <v>9</v>
      </c>
      <c r="AP16" s="145">
        <v>1</v>
      </c>
      <c r="AQ16" s="145">
        <v>0</v>
      </c>
      <c r="AR16" s="145">
        <v>1</v>
      </c>
      <c r="AS16" s="145">
        <v>0</v>
      </c>
      <c r="AT16" s="145">
        <v>1</v>
      </c>
      <c r="AU16" s="145">
        <v>0</v>
      </c>
      <c r="AV16" s="145">
        <v>5</v>
      </c>
      <c r="AW16" s="145">
        <v>0</v>
      </c>
      <c r="AX16" s="145">
        <v>15</v>
      </c>
      <c r="AY16" s="145">
        <v>0</v>
      </c>
      <c r="AZ16" s="145">
        <v>0</v>
      </c>
      <c r="BA16" s="145">
        <v>7</v>
      </c>
      <c r="BB16" s="145">
        <v>0</v>
      </c>
      <c r="BC16" s="145">
        <v>20</v>
      </c>
      <c r="BD16" s="145">
        <v>0</v>
      </c>
      <c r="BE16" s="145">
        <v>2</v>
      </c>
      <c r="BF16" s="145">
        <v>9</v>
      </c>
      <c r="BG16" s="145">
        <v>5</v>
      </c>
      <c r="BH16" s="145">
        <v>0</v>
      </c>
      <c r="BI16" s="145">
        <v>1</v>
      </c>
      <c r="BJ16" s="145">
        <v>0</v>
      </c>
      <c r="BK16" s="145">
        <v>1</v>
      </c>
      <c r="BL16" s="145">
        <v>0</v>
      </c>
      <c r="BM16" s="145">
        <v>2</v>
      </c>
      <c r="BN16" s="145">
        <v>0</v>
      </c>
      <c r="BO16" s="145">
        <v>0</v>
      </c>
      <c r="BP16" s="145">
        <v>0</v>
      </c>
      <c r="BQ16" s="145">
        <v>0</v>
      </c>
      <c r="BR16" s="145">
        <v>0</v>
      </c>
      <c r="BS16" s="145">
        <v>0</v>
      </c>
      <c r="BT16" s="145">
        <v>0</v>
      </c>
      <c r="BU16" s="145">
        <v>0</v>
      </c>
      <c r="BV16" s="145">
        <v>0</v>
      </c>
      <c r="BW16" s="145">
        <v>0</v>
      </c>
      <c r="BX16" s="145">
        <v>7</v>
      </c>
      <c r="BY16" s="145">
        <v>0</v>
      </c>
      <c r="BZ16" s="145">
        <v>0</v>
      </c>
      <c r="CA16" s="145">
        <v>3</v>
      </c>
      <c r="CB16" s="145">
        <v>1</v>
      </c>
      <c r="CC16" s="145">
        <v>0</v>
      </c>
      <c r="CD16" s="145">
        <v>0</v>
      </c>
      <c r="CE16" s="145">
        <v>0</v>
      </c>
      <c r="CF16" s="145">
        <v>0</v>
      </c>
      <c r="CG16" s="145">
        <v>0</v>
      </c>
      <c r="CH16" s="145">
        <v>0</v>
      </c>
      <c r="CI16" s="145">
        <v>0</v>
      </c>
      <c r="CJ16" s="145">
        <v>0</v>
      </c>
      <c r="CK16" s="145">
        <v>0</v>
      </c>
      <c r="CL16" s="145">
        <v>0</v>
      </c>
      <c r="CM16" s="145">
        <v>0</v>
      </c>
      <c r="CN16" s="145">
        <v>0</v>
      </c>
      <c r="CO16" s="145">
        <v>0</v>
      </c>
      <c r="CP16" s="145">
        <v>0</v>
      </c>
      <c r="CQ16" s="145">
        <v>0</v>
      </c>
      <c r="CR16" s="145">
        <v>13</v>
      </c>
      <c r="CS16" s="145">
        <v>0</v>
      </c>
      <c r="CT16" s="145">
        <v>0</v>
      </c>
      <c r="CU16" s="145">
        <v>0</v>
      </c>
      <c r="CV16" s="145">
        <v>0</v>
      </c>
      <c r="CW16" s="145">
        <v>0</v>
      </c>
      <c r="CX16" s="145">
        <v>0</v>
      </c>
      <c r="CY16" s="145">
        <v>0</v>
      </c>
      <c r="CZ16" s="145">
        <v>0</v>
      </c>
      <c r="DA16" s="145">
        <v>0</v>
      </c>
      <c r="DB16" s="145">
        <v>0</v>
      </c>
      <c r="DC16" s="145">
        <v>0</v>
      </c>
      <c r="DD16" s="145">
        <v>0</v>
      </c>
      <c r="DE16" s="145">
        <v>0</v>
      </c>
      <c r="DF16" s="145">
        <v>128</v>
      </c>
      <c r="DG16" s="145">
        <v>234</v>
      </c>
      <c r="DH16" s="145">
        <v>188</v>
      </c>
      <c r="DI16" s="145">
        <v>21.5</v>
      </c>
      <c r="DJ16" s="145">
        <v>1</v>
      </c>
      <c r="DK16" s="145" t="s">
        <v>1978</v>
      </c>
      <c r="DL16" s="145">
        <v>1</v>
      </c>
      <c r="DM16" s="145" t="s">
        <v>1979</v>
      </c>
      <c r="DN16" s="145"/>
      <c r="DO16" s="145">
        <v>1</v>
      </c>
      <c r="DP16" s="145">
        <v>1</v>
      </c>
      <c r="DQ16" s="145">
        <v>1</v>
      </c>
      <c r="DR16" s="145"/>
      <c r="DS16" s="148"/>
      <c r="DT16" s="149">
        <v>1243220</v>
      </c>
      <c r="DU16" s="150">
        <v>5426.8261789999997</v>
      </c>
      <c r="DV16" s="149">
        <v>300</v>
      </c>
    </row>
    <row r="17" spans="1:126" ht="25.5" x14ac:dyDescent="0.25">
      <c r="A17" s="142">
        <v>1100</v>
      </c>
      <c r="B17" s="143" t="s">
        <v>2095</v>
      </c>
      <c r="C17" s="152"/>
      <c r="D17" s="152"/>
      <c r="E17" s="145">
        <v>3</v>
      </c>
      <c r="F17" s="145" t="s">
        <v>1008</v>
      </c>
      <c r="G17" s="145" t="s">
        <v>869</v>
      </c>
      <c r="H17" s="146" t="s">
        <v>1020</v>
      </c>
      <c r="I17" s="145" t="s">
        <v>1009</v>
      </c>
      <c r="J17" s="145">
        <v>11001</v>
      </c>
      <c r="K17" s="145" t="s">
        <v>103</v>
      </c>
      <c r="L17" s="145" t="s">
        <v>1120</v>
      </c>
      <c r="M17" s="145" t="s">
        <v>1296</v>
      </c>
      <c r="N17" s="145" t="s">
        <v>1297</v>
      </c>
      <c r="O17" s="145" t="s">
        <v>2096</v>
      </c>
      <c r="P17" s="145">
        <v>236004245</v>
      </c>
      <c r="Q17" s="145" t="s">
        <v>1298</v>
      </c>
      <c r="R17" s="145" t="s">
        <v>2097</v>
      </c>
      <c r="S17" s="145">
        <v>236004428</v>
      </c>
      <c r="T17" s="145" t="s">
        <v>1299</v>
      </c>
      <c r="U17" s="145">
        <v>10</v>
      </c>
      <c r="V17" s="145">
        <v>2</v>
      </c>
      <c r="W17" s="147">
        <f t="shared" si="0"/>
        <v>12</v>
      </c>
      <c r="X17" s="145">
        <v>10</v>
      </c>
      <c r="Y17" s="145">
        <v>9.6</v>
      </c>
      <c r="Z17" s="145">
        <v>2</v>
      </c>
      <c r="AA17" s="145">
        <v>2</v>
      </c>
      <c r="AB17" s="143">
        <v>9</v>
      </c>
      <c r="AC17" s="145">
        <v>0</v>
      </c>
      <c r="AD17" s="145">
        <v>1</v>
      </c>
      <c r="AE17" s="145">
        <v>0</v>
      </c>
      <c r="AF17" s="145">
        <v>9</v>
      </c>
      <c r="AG17" s="145"/>
      <c r="AH17" s="145">
        <v>0</v>
      </c>
      <c r="AI17" s="145">
        <v>3</v>
      </c>
      <c r="AJ17" s="145">
        <v>7</v>
      </c>
      <c r="AK17" s="145">
        <v>0</v>
      </c>
      <c r="AL17" s="145">
        <v>0</v>
      </c>
      <c r="AM17" s="145">
        <v>0</v>
      </c>
      <c r="AN17" s="145">
        <v>0</v>
      </c>
      <c r="AO17" s="145">
        <v>7</v>
      </c>
      <c r="AP17" s="145">
        <v>3</v>
      </c>
      <c r="AQ17" s="145">
        <v>0</v>
      </c>
      <c r="AR17" s="145">
        <v>1</v>
      </c>
      <c r="AS17" s="145">
        <v>1</v>
      </c>
      <c r="AT17" s="145">
        <v>1</v>
      </c>
      <c r="AU17" s="145">
        <v>0</v>
      </c>
      <c r="AV17" s="145">
        <v>7</v>
      </c>
      <c r="AW17" s="145">
        <v>0</v>
      </c>
      <c r="AX17" s="145">
        <v>11</v>
      </c>
      <c r="AY17" s="145">
        <v>0</v>
      </c>
      <c r="AZ17" s="145">
        <v>0</v>
      </c>
      <c r="BA17" s="145">
        <v>2</v>
      </c>
      <c r="BB17" s="145">
        <v>0</v>
      </c>
      <c r="BC17" s="145">
        <v>19</v>
      </c>
      <c r="BD17" s="145">
        <v>0</v>
      </c>
      <c r="BE17" s="145">
        <v>0</v>
      </c>
      <c r="BF17" s="145">
        <v>9</v>
      </c>
      <c r="BG17" s="145">
        <v>16</v>
      </c>
      <c r="BH17" s="145">
        <v>0</v>
      </c>
      <c r="BI17" s="145">
        <v>0</v>
      </c>
      <c r="BJ17" s="145">
        <v>0</v>
      </c>
      <c r="BK17" s="145">
        <v>3</v>
      </c>
      <c r="BL17" s="145">
        <v>0</v>
      </c>
      <c r="BM17" s="145">
        <v>1</v>
      </c>
      <c r="BN17" s="145">
        <v>0</v>
      </c>
      <c r="BO17" s="145">
        <v>0</v>
      </c>
      <c r="BP17" s="145">
        <v>0</v>
      </c>
      <c r="BQ17" s="145">
        <v>0</v>
      </c>
      <c r="BR17" s="145">
        <v>0</v>
      </c>
      <c r="BS17" s="145">
        <v>0</v>
      </c>
      <c r="BT17" s="145">
        <v>0</v>
      </c>
      <c r="BU17" s="145">
        <v>0</v>
      </c>
      <c r="BV17" s="145">
        <v>2</v>
      </c>
      <c r="BW17" s="145">
        <v>0</v>
      </c>
      <c r="BX17" s="145">
        <v>4</v>
      </c>
      <c r="BY17" s="145">
        <v>0</v>
      </c>
      <c r="BZ17" s="145">
        <v>0</v>
      </c>
      <c r="CA17" s="145">
        <v>7</v>
      </c>
      <c r="CB17" s="145">
        <v>2</v>
      </c>
      <c r="CC17" s="145">
        <v>2</v>
      </c>
      <c r="CD17" s="145">
        <v>0</v>
      </c>
      <c r="CE17" s="145">
        <v>0</v>
      </c>
      <c r="CF17" s="145">
        <v>0</v>
      </c>
      <c r="CG17" s="145">
        <v>0</v>
      </c>
      <c r="CH17" s="145">
        <v>0</v>
      </c>
      <c r="CI17" s="145">
        <v>0</v>
      </c>
      <c r="CJ17" s="145">
        <v>0</v>
      </c>
      <c r="CK17" s="145">
        <v>0</v>
      </c>
      <c r="CL17" s="145">
        <v>0</v>
      </c>
      <c r="CM17" s="145">
        <v>0</v>
      </c>
      <c r="CN17" s="145">
        <v>0</v>
      </c>
      <c r="CO17" s="145">
        <v>0</v>
      </c>
      <c r="CP17" s="145">
        <v>0</v>
      </c>
      <c r="CQ17" s="145">
        <v>0</v>
      </c>
      <c r="CR17" s="145">
        <v>0</v>
      </c>
      <c r="CS17" s="145">
        <v>0</v>
      </c>
      <c r="CT17" s="145">
        <v>0</v>
      </c>
      <c r="CU17" s="145">
        <v>0</v>
      </c>
      <c r="CV17" s="145">
        <v>0</v>
      </c>
      <c r="CW17" s="145">
        <v>0</v>
      </c>
      <c r="CX17" s="145">
        <v>0</v>
      </c>
      <c r="CY17" s="145">
        <v>0</v>
      </c>
      <c r="CZ17" s="145">
        <v>0</v>
      </c>
      <c r="DA17" s="145">
        <v>0</v>
      </c>
      <c r="DB17" s="145">
        <v>1</v>
      </c>
      <c r="DC17" s="145">
        <v>1</v>
      </c>
      <c r="DD17" s="145">
        <v>1</v>
      </c>
      <c r="DE17" s="145">
        <v>0</v>
      </c>
      <c r="DF17" s="145">
        <v>303</v>
      </c>
      <c r="DG17" s="145">
        <v>7</v>
      </c>
      <c r="DH17" s="145">
        <v>535</v>
      </c>
      <c r="DI17" s="145">
        <v>15</v>
      </c>
      <c r="DJ17" s="145">
        <v>1</v>
      </c>
      <c r="DK17" s="145" t="s">
        <v>2098</v>
      </c>
      <c r="DL17" s="145">
        <v>2</v>
      </c>
      <c r="DM17" s="145" t="s">
        <v>1300</v>
      </c>
      <c r="DN17" s="145" t="s">
        <v>1301</v>
      </c>
      <c r="DO17" s="145">
        <v>1</v>
      </c>
      <c r="DP17" s="145">
        <v>1</v>
      </c>
      <c r="DQ17" s="145">
        <v>1</v>
      </c>
      <c r="DR17" s="145"/>
      <c r="DS17" s="148" t="s">
        <v>1302</v>
      </c>
      <c r="DT17" s="153">
        <v>1257158</v>
      </c>
      <c r="DU17" s="154">
        <v>496.13113399999997</v>
      </c>
      <c r="DV17" s="155">
        <v>1</v>
      </c>
    </row>
    <row r="18" spans="1:126" hidden="1" x14ac:dyDescent="0.25">
      <c r="A18" s="142">
        <v>1101</v>
      </c>
      <c r="B18" s="143" t="s">
        <v>2095</v>
      </c>
      <c r="C18" s="152" t="s">
        <v>1009</v>
      </c>
      <c r="D18" s="152" t="s">
        <v>103</v>
      </c>
      <c r="E18" s="145">
        <v>1</v>
      </c>
      <c r="F18" s="145" t="s">
        <v>100</v>
      </c>
      <c r="G18" s="145" t="s">
        <v>101</v>
      </c>
      <c r="H18" s="146" t="s">
        <v>102</v>
      </c>
      <c r="I18" s="145" t="s">
        <v>1009</v>
      </c>
      <c r="J18" s="145">
        <v>11568</v>
      </c>
      <c r="K18" s="145" t="s">
        <v>103</v>
      </c>
      <c r="L18" s="145" t="s">
        <v>104</v>
      </c>
      <c r="M18" s="145" t="s">
        <v>1211</v>
      </c>
      <c r="N18" s="145" t="s">
        <v>117</v>
      </c>
      <c r="O18" s="145" t="s">
        <v>2099</v>
      </c>
      <c r="P18" s="145">
        <v>221097247</v>
      </c>
      <c r="Q18" s="145" t="s">
        <v>1878</v>
      </c>
      <c r="R18" s="145" t="s">
        <v>2100</v>
      </c>
      <c r="S18" s="145">
        <v>221097585</v>
      </c>
      <c r="T18" s="145" t="s">
        <v>1879</v>
      </c>
      <c r="U18" s="145">
        <v>1</v>
      </c>
      <c r="V18" s="145">
        <v>0</v>
      </c>
      <c r="W18" s="147">
        <f t="shared" si="0"/>
        <v>1</v>
      </c>
      <c r="X18" s="145">
        <v>1</v>
      </c>
      <c r="Y18" s="145">
        <v>1</v>
      </c>
      <c r="Z18" s="145"/>
      <c r="AA18" s="145"/>
      <c r="AB18" s="143">
        <v>1</v>
      </c>
      <c r="AC18" s="145"/>
      <c r="AD18" s="145"/>
      <c r="AE18" s="145"/>
      <c r="AF18" s="145">
        <v>1</v>
      </c>
      <c r="AG18" s="145"/>
      <c r="AH18" s="145"/>
      <c r="AI18" s="145"/>
      <c r="AJ18" s="145">
        <v>1</v>
      </c>
      <c r="AK18" s="145"/>
      <c r="AL18" s="145"/>
      <c r="AM18" s="145">
        <v>1</v>
      </c>
      <c r="AN18" s="145"/>
      <c r="AO18" s="145"/>
      <c r="AP18" s="145"/>
      <c r="AQ18" s="145">
        <v>1</v>
      </c>
      <c r="AR18" s="145">
        <v>1</v>
      </c>
      <c r="AS18" s="145">
        <v>1</v>
      </c>
      <c r="AT18" s="145">
        <v>1</v>
      </c>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8"/>
      <c r="DT18" s="153">
        <v>30002</v>
      </c>
      <c r="DU18" s="154">
        <v>5.5352329999999998</v>
      </c>
      <c r="DV18" s="155">
        <v>1</v>
      </c>
    </row>
    <row r="19" spans="1:126" ht="38.25" hidden="1" x14ac:dyDescent="0.25">
      <c r="A19" s="142">
        <v>1102</v>
      </c>
      <c r="B19" s="143" t="s">
        <v>2095</v>
      </c>
      <c r="C19" s="152" t="s">
        <v>1009</v>
      </c>
      <c r="D19" s="152" t="s">
        <v>107</v>
      </c>
      <c r="E19" s="145">
        <v>1</v>
      </c>
      <c r="F19" s="145" t="s">
        <v>105</v>
      </c>
      <c r="G19" s="145" t="s">
        <v>2101</v>
      </c>
      <c r="H19" s="146" t="s">
        <v>106</v>
      </c>
      <c r="I19" s="145" t="s">
        <v>1009</v>
      </c>
      <c r="J19" s="145">
        <v>12039</v>
      </c>
      <c r="K19" s="145" t="s">
        <v>108</v>
      </c>
      <c r="L19" s="145" t="s">
        <v>109</v>
      </c>
      <c r="M19" s="145" t="s">
        <v>110</v>
      </c>
      <c r="N19" s="145" t="s">
        <v>117</v>
      </c>
      <c r="O19" s="145" t="s">
        <v>2102</v>
      </c>
      <c r="P19" s="145">
        <v>236044270</v>
      </c>
      <c r="Q19" s="145" t="s">
        <v>111</v>
      </c>
      <c r="R19" s="145" t="s">
        <v>2103</v>
      </c>
      <c r="S19" s="145">
        <v>236044184</v>
      </c>
      <c r="T19" s="145" t="s">
        <v>1880</v>
      </c>
      <c r="U19" s="145">
        <v>13</v>
      </c>
      <c r="V19" s="145">
        <v>3</v>
      </c>
      <c r="W19" s="147">
        <f t="shared" si="0"/>
        <v>16</v>
      </c>
      <c r="X19" s="145">
        <v>7</v>
      </c>
      <c r="Y19" s="145">
        <v>7</v>
      </c>
      <c r="Z19" s="145">
        <v>3</v>
      </c>
      <c r="AA19" s="145">
        <v>3</v>
      </c>
      <c r="AB19" s="143">
        <v>1</v>
      </c>
      <c r="AC19" s="145">
        <v>0</v>
      </c>
      <c r="AD19" s="145">
        <v>1</v>
      </c>
      <c r="AE19" s="145">
        <v>0</v>
      </c>
      <c r="AF19" s="145">
        <v>6</v>
      </c>
      <c r="AG19" s="145">
        <v>0</v>
      </c>
      <c r="AH19" s="145">
        <v>1</v>
      </c>
      <c r="AI19" s="145">
        <v>1</v>
      </c>
      <c r="AJ19" s="145">
        <v>5</v>
      </c>
      <c r="AK19" s="145">
        <v>0</v>
      </c>
      <c r="AL19" s="145">
        <v>0</v>
      </c>
      <c r="AM19" s="145">
        <v>0</v>
      </c>
      <c r="AN19" s="145">
        <v>5</v>
      </c>
      <c r="AO19" s="145">
        <v>2</v>
      </c>
      <c r="AP19" s="145">
        <v>0</v>
      </c>
      <c r="AQ19" s="145">
        <v>1</v>
      </c>
      <c r="AR19" s="145">
        <v>1</v>
      </c>
      <c r="AS19" s="145">
        <v>1</v>
      </c>
      <c r="AT19" s="145">
        <v>1</v>
      </c>
      <c r="AU19" s="145">
        <v>147</v>
      </c>
      <c r="AV19" s="145">
        <v>215</v>
      </c>
      <c r="AW19" s="145">
        <v>0</v>
      </c>
      <c r="AX19" s="145">
        <v>219</v>
      </c>
      <c r="AY19" s="145">
        <v>0</v>
      </c>
      <c r="AZ19" s="145">
        <v>0</v>
      </c>
      <c r="BA19" s="145">
        <v>49</v>
      </c>
      <c r="BB19" s="145">
        <v>0</v>
      </c>
      <c r="BC19" s="145">
        <v>218</v>
      </c>
      <c r="BD19" s="145">
        <v>13</v>
      </c>
      <c r="BE19" s="145">
        <v>0</v>
      </c>
      <c r="BF19" s="145">
        <v>0</v>
      </c>
      <c r="BG19" s="145">
        <v>4</v>
      </c>
      <c r="BH19" s="145">
        <v>45</v>
      </c>
      <c r="BI19" s="145">
        <v>3</v>
      </c>
      <c r="BJ19" s="145">
        <v>46</v>
      </c>
      <c r="BK19" s="145">
        <v>0</v>
      </c>
      <c r="BL19" s="145">
        <v>9</v>
      </c>
      <c r="BM19" s="145">
        <v>44</v>
      </c>
      <c r="BN19" s="145">
        <v>0</v>
      </c>
      <c r="BO19" s="145">
        <v>0</v>
      </c>
      <c r="BP19" s="145">
        <v>0</v>
      </c>
      <c r="BQ19" s="145">
        <v>0</v>
      </c>
      <c r="BR19" s="145">
        <v>2</v>
      </c>
      <c r="BS19" s="145">
        <v>0</v>
      </c>
      <c r="BT19" s="145">
        <v>0</v>
      </c>
      <c r="BU19" s="145">
        <v>20</v>
      </c>
      <c r="BV19" s="145">
        <v>31</v>
      </c>
      <c r="BW19" s="145">
        <v>17</v>
      </c>
      <c r="BX19" s="145">
        <v>14</v>
      </c>
      <c r="BY19" s="145">
        <v>2</v>
      </c>
      <c r="BZ19" s="145">
        <v>1</v>
      </c>
      <c r="CA19" s="145">
        <v>14</v>
      </c>
      <c r="CB19" s="145">
        <v>56</v>
      </c>
      <c r="CC19" s="145">
        <v>35</v>
      </c>
      <c r="CD19" s="145">
        <v>0</v>
      </c>
      <c r="CE19" s="145">
        <v>0</v>
      </c>
      <c r="CF19" s="145">
        <v>0</v>
      </c>
      <c r="CG19" s="145">
        <v>0</v>
      </c>
      <c r="CH19" s="145">
        <v>0</v>
      </c>
      <c r="CI19" s="145">
        <v>0</v>
      </c>
      <c r="CJ19" s="145">
        <v>0</v>
      </c>
      <c r="CK19" s="145">
        <v>0</v>
      </c>
      <c r="CL19" s="145">
        <v>0</v>
      </c>
      <c r="CM19" s="145">
        <v>0</v>
      </c>
      <c r="CN19" s="145">
        <v>0</v>
      </c>
      <c r="CO19" s="145">
        <v>0</v>
      </c>
      <c r="CP19" s="145">
        <v>0</v>
      </c>
      <c r="CQ19" s="145">
        <v>0</v>
      </c>
      <c r="CR19" s="145">
        <v>3</v>
      </c>
      <c r="CS19" s="145">
        <v>0</v>
      </c>
      <c r="CT19" s="145">
        <v>0</v>
      </c>
      <c r="CU19" s="145">
        <v>0</v>
      </c>
      <c r="CV19" s="145">
        <v>0</v>
      </c>
      <c r="CW19" s="145">
        <v>0</v>
      </c>
      <c r="CX19" s="145">
        <v>8</v>
      </c>
      <c r="CY19" s="145">
        <v>1</v>
      </c>
      <c r="CZ19" s="145">
        <v>6</v>
      </c>
      <c r="DA19" s="145">
        <v>1</v>
      </c>
      <c r="DB19" s="145">
        <v>0</v>
      </c>
      <c r="DC19" s="145">
        <v>13</v>
      </c>
      <c r="DD19" s="145">
        <v>0</v>
      </c>
      <c r="DE19" s="145">
        <v>0</v>
      </c>
      <c r="DF19" s="145">
        <v>8</v>
      </c>
      <c r="DG19" s="145">
        <v>0</v>
      </c>
      <c r="DH19" s="145">
        <v>5</v>
      </c>
      <c r="DI19" s="145">
        <v>96</v>
      </c>
      <c r="DJ19" s="145">
        <v>1</v>
      </c>
      <c r="DK19" s="145" t="s">
        <v>1881</v>
      </c>
      <c r="DL19" s="145">
        <v>2</v>
      </c>
      <c r="DM19" s="145" t="s">
        <v>2104</v>
      </c>
      <c r="DN19" s="145" t="s">
        <v>1212</v>
      </c>
      <c r="DO19" s="145">
        <v>1</v>
      </c>
      <c r="DP19" s="145">
        <v>1</v>
      </c>
      <c r="DQ19" s="145">
        <v>1</v>
      </c>
      <c r="DR19" s="145"/>
      <c r="DS19" s="148" t="s">
        <v>2105</v>
      </c>
      <c r="DT19" s="153">
        <v>49193</v>
      </c>
      <c r="DU19" s="154">
        <v>4.1849759999999998</v>
      </c>
      <c r="DV19" s="155">
        <v>1</v>
      </c>
    </row>
    <row r="20" spans="1:126" ht="38.25" hidden="1" x14ac:dyDescent="0.25">
      <c r="A20" s="142">
        <v>1103</v>
      </c>
      <c r="B20" s="143" t="s">
        <v>2095</v>
      </c>
      <c r="C20" s="152" t="s">
        <v>1009</v>
      </c>
      <c r="D20" s="152" t="s">
        <v>114</v>
      </c>
      <c r="E20" s="145">
        <v>1</v>
      </c>
      <c r="F20" s="145" t="s">
        <v>112</v>
      </c>
      <c r="G20" s="145" t="s">
        <v>1213</v>
      </c>
      <c r="H20" s="146" t="s">
        <v>1214</v>
      </c>
      <c r="I20" s="145" t="s">
        <v>1009</v>
      </c>
      <c r="J20" s="145">
        <v>13085</v>
      </c>
      <c r="K20" s="145" t="s">
        <v>114</v>
      </c>
      <c r="L20" s="145" t="s">
        <v>115</v>
      </c>
      <c r="M20" s="145" t="s">
        <v>116</v>
      </c>
      <c r="N20" s="145" t="s">
        <v>2106</v>
      </c>
      <c r="O20" s="145" t="s">
        <v>2107</v>
      </c>
      <c r="P20" s="145">
        <v>222116559</v>
      </c>
      <c r="Q20" s="145" t="s">
        <v>1882</v>
      </c>
      <c r="R20" s="145" t="s">
        <v>2108</v>
      </c>
      <c r="S20" s="145">
        <v>222116577</v>
      </c>
      <c r="T20" s="145" t="s">
        <v>1883</v>
      </c>
      <c r="U20" s="145">
        <v>2</v>
      </c>
      <c r="V20" s="145"/>
      <c r="W20" s="147">
        <f t="shared" si="0"/>
        <v>2</v>
      </c>
      <c r="X20" s="145">
        <v>2</v>
      </c>
      <c r="Y20" s="145">
        <v>2</v>
      </c>
      <c r="Z20" s="145"/>
      <c r="AA20" s="145"/>
      <c r="AB20" s="143">
        <v>2</v>
      </c>
      <c r="AC20" s="145"/>
      <c r="AD20" s="145">
        <v>1</v>
      </c>
      <c r="AE20" s="145"/>
      <c r="AF20" s="145">
        <v>1</v>
      </c>
      <c r="AG20" s="145"/>
      <c r="AH20" s="145"/>
      <c r="AI20" s="145"/>
      <c r="AJ20" s="145">
        <v>2</v>
      </c>
      <c r="AK20" s="145"/>
      <c r="AL20" s="145"/>
      <c r="AM20" s="145">
        <v>1</v>
      </c>
      <c r="AN20" s="145">
        <v>1</v>
      </c>
      <c r="AO20" s="145"/>
      <c r="AP20" s="145"/>
      <c r="AQ20" s="145">
        <v>1</v>
      </c>
      <c r="AR20" s="145">
        <v>1</v>
      </c>
      <c r="AS20" s="145">
        <v>0</v>
      </c>
      <c r="AT20" s="145">
        <v>1</v>
      </c>
      <c r="AU20" s="145">
        <v>0</v>
      </c>
      <c r="AV20" s="145">
        <v>26</v>
      </c>
      <c r="AW20" s="145">
        <v>0</v>
      </c>
      <c r="AX20" s="145">
        <v>19</v>
      </c>
      <c r="AY20" s="145">
        <v>0</v>
      </c>
      <c r="AZ20" s="145">
        <v>0</v>
      </c>
      <c r="BA20" s="145">
        <v>14</v>
      </c>
      <c r="BB20" s="145">
        <v>0</v>
      </c>
      <c r="BC20" s="145">
        <v>19</v>
      </c>
      <c r="BD20" s="145">
        <v>0</v>
      </c>
      <c r="BE20" s="145">
        <v>0</v>
      </c>
      <c r="BF20" s="145">
        <v>0</v>
      </c>
      <c r="BG20" s="145">
        <v>5</v>
      </c>
      <c r="BH20" s="145">
        <v>7</v>
      </c>
      <c r="BI20" s="145">
        <v>1</v>
      </c>
      <c r="BJ20" s="145">
        <v>0</v>
      </c>
      <c r="BK20" s="145">
        <v>0</v>
      </c>
      <c r="BL20" s="145">
        <v>0</v>
      </c>
      <c r="BM20" s="145">
        <v>0</v>
      </c>
      <c r="BN20" s="145">
        <v>0</v>
      </c>
      <c r="BO20" s="145">
        <v>0</v>
      </c>
      <c r="BP20" s="145">
        <v>0</v>
      </c>
      <c r="BQ20" s="145">
        <v>0</v>
      </c>
      <c r="BR20" s="145">
        <v>0</v>
      </c>
      <c r="BS20" s="145">
        <v>0</v>
      </c>
      <c r="BT20" s="145">
        <v>0</v>
      </c>
      <c r="BU20" s="145">
        <v>0</v>
      </c>
      <c r="BV20" s="145">
        <v>0</v>
      </c>
      <c r="BW20" s="145">
        <v>0</v>
      </c>
      <c r="BX20" s="145">
        <v>0</v>
      </c>
      <c r="BY20" s="145">
        <v>0</v>
      </c>
      <c r="BZ20" s="145">
        <v>0</v>
      </c>
      <c r="CA20" s="145">
        <v>0</v>
      </c>
      <c r="CB20" s="145">
        <v>0</v>
      </c>
      <c r="CC20" s="145">
        <v>0</v>
      </c>
      <c r="CD20" s="145">
        <v>0</v>
      </c>
      <c r="CE20" s="145">
        <v>0</v>
      </c>
      <c r="CF20" s="145">
        <v>0</v>
      </c>
      <c r="CG20" s="145">
        <v>0</v>
      </c>
      <c r="CH20" s="145">
        <v>0</v>
      </c>
      <c r="CI20" s="145">
        <v>0</v>
      </c>
      <c r="CJ20" s="145">
        <v>0</v>
      </c>
      <c r="CK20" s="145">
        <v>0</v>
      </c>
      <c r="CL20" s="145">
        <v>0</v>
      </c>
      <c r="CM20" s="145">
        <v>0</v>
      </c>
      <c r="CN20" s="145">
        <v>0</v>
      </c>
      <c r="CO20" s="145">
        <v>0</v>
      </c>
      <c r="CP20" s="145">
        <v>0</v>
      </c>
      <c r="CQ20" s="145">
        <v>0</v>
      </c>
      <c r="CR20" s="145">
        <v>0</v>
      </c>
      <c r="CS20" s="145">
        <v>0</v>
      </c>
      <c r="CT20" s="145">
        <v>0</v>
      </c>
      <c r="CU20" s="145">
        <v>0</v>
      </c>
      <c r="CV20" s="145">
        <v>0</v>
      </c>
      <c r="CW20" s="145">
        <v>0</v>
      </c>
      <c r="CX20" s="145">
        <v>0</v>
      </c>
      <c r="CY20" s="145">
        <v>0</v>
      </c>
      <c r="CZ20" s="145">
        <v>0</v>
      </c>
      <c r="DA20" s="145">
        <v>0</v>
      </c>
      <c r="DB20" s="145">
        <v>0</v>
      </c>
      <c r="DC20" s="145">
        <v>0</v>
      </c>
      <c r="DD20" s="145">
        <v>0</v>
      </c>
      <c r="DE20" s="145">
        <v>0</v>
      </c>
      <c r="DF20" s="145">
        <v>12</v>
      </c>
      <c r="DG20" s="145">
        <v>5</v>
      </c>
      <c r="DH20" s="145">
        <v>15</v>
      </c>
      <c r="DI20" s="145">
        <v>74</v>
      </c>
      <c r="DJ20" s="145">
        <v>0</v>
      </c>
      <c r="DK20" s="145"/>
      <c r="DL20" s="145">
        <v>3</v>
      </c>
      <c r="DM20" s="145" t="s">
        <v>2109</v>
      </c>
      <c r="DN20" s="145" t="s">
        <v>2110</v>
      </c>
      <c r="DO20" s="145">
        <v>1</v>
      </c>
      <c r="DP20" s="145">
        <v>0</v>
      </c>
      <c r="DQ20" s="145">
        <v>1</v>
      </c>
      <c r="DR20" s="145"/>
      <c r="DS20" s="148"/>
      <c r="DT20" s="153">
        <v>73587</v>
      </c>
      <c r="DU20" s="154">
        <v>6.4819700000000005</v>
      </c>
      <c r="DV20" s="155">
        <v>1</v>
      </c>
    </row>
    <row r="21" spans="1:126" ht="76.5" hidden="1" x14ac:dyDescent="0.25">
      <c r="A21" s="142">
        <v>1104</v>
      </c>
      <c r="B21" s="143" t="s">
        <v>2095</v>
      </c>
      <c r="C21" s="152" t="s">
        <v>1009</v>
      </c>
      <c r="D21" s="152" t="s">
        <v>121</v>
      </c>
      <c r="E21" s="145">
        <v>1</v>
      </c>
      <c r="F21" s="145" t="s">
        <v>118</v>
      </c>
      <c r="G21" s="145" t="s">
        <v>119</v>
      </c>
      <c r="H21" s="146" t="s">
        <v>120</v>
      </c>
      <c r="I21" s="145" t="s">
        <v>1009</v>
      </c>
      <c r="J21" s="145">
        <v>14000</v>
      </c>
      <c r="K21" s="145" t="s">
        <v>121</v>
      </c>
      <c r="L21" s="145" t="s">
        <v>122</v>
      </c>
      <c r="M21" s="145" t="s">
        <v>1216</v>
      </c>
      <c r="N21" s="145" t="s">
        <v>2111</v>
      </c>
      <c r="O21" s="145" t="s">
        <v>2112</v>
      </c>
      <c r="P21" s="145">
        <v>261192504</v>
      </c>
      <c r="Q21" s="145" t="s">
        <v>1884</v>
      </c>
      <c r="R21" s="145" t="s">
        <v>2113</v>
      </c>
      <c r="S21" s="145">
        <v>261192229</v>
      </c>
      <c r="T21" s="145" t="s">
        <v>123</v>
      </c>
      <c r="U21" s="145">
        <v>35</v>
      </c>
      <c r="V21" s="145">
        <v>2</v>
      </c>
      <c r="W21" s="147">
        <f t="shared" si="0"/>
        <v>37</v>
      </c>
      <c r="X21" s="145">
        <v>37</v>
      </c>
      <c r="Y21" s="145">
        <v>35</v>
      </c>
      <c r="Z21" s="145">
        <v>2</v>
      </c>
      <c r="AA21" s="145">
        <v>2</v>
      </c>
      <c r="AB21" s="143">
        <v>32</v>
      </c>
      <c r="AC21" s="145">
        <v>0</v>
      </c>
      <c r="AD21" s="145">
        <v>16</v>
      </c>
      <c r="AE21" s="145">
        <v>3</v>
      </c>
      <c r="AF21" s="145">
        <v>16</v>
      </c>
      <c r="AG21" s="145"/>
      <c r="AH21" s="145">
        <v>7</v>
      </c>
      <c r="AI21" s="145">
        <v>14</v>
      </c>
      <c r="AJ21" s="145">
        <v>14</v>
      </c>
      <c r="AK21" s="145">
        <v>0</v>
      </c>
      <c r="AL21" s="145">
        <v>0</v>
      </c>
      <c r="AM21" s="145">
        <v>14</v>
      </c>
      <c r="AN21" s="145">
        <v>19</v>
      </c>
      <c r="AO21" s="145">
        <v>2</v>
      </c>
      <c r="AP21" s="145">
        <v>0</v>
      </c>
      <c r="AQ21" s="145">
        <v>1</v>
      </c>
      <c r="AR21" s="145">
        <v>1</v>
      </c>
      <c r="AS21" s="145">
        <v>1</v>
      </c>
      <c r="AT21" s="145">
        <v>1</v>
      </c>
      <c r="AU21" s="145"/>
      <c r="AV21" s="145"/>
      <c r="AW21" s="145"/>
      <c r="AX21" s="145">
        <v>18</v>
      </c>
      <c r="AY21" s="145"/>
      <c r="AZ21" s="145"/>
      <c r="BA21" s="145"/>
      <c r="BB21" s="145"/>
      <c r="BC21" s="145">
        <v>25</v>
      </c>
      <c r="BD21" s="145"/>
      <c r="BE21" s="145"/>
      <c r="BF21" s="145"/>
      <c r="BG21" s="145">
        <v>1</v>
      </c>
      <c r="BH21" s="145"/>
      <c r="BI21" s="145"/>
      <c r="BJ21" s="145"/>
      <c r="BK21" s="145">
        <v>1</v>
      </c>
      <c r="BL21" s="145"/>
      <c r="BM21" s="145">
        <v>3</v>
      </c>
      <c r="BN21" s="145"/>
      <c r="BO21" s="145"/>
      <c r="BP21" s="145"/>
      <c r="BQ21" s="145"/>
      <c r="BR21" s="145"/>
      <c r="BS21" s="145"/>
      <c r="BT21" s="145"/>
      <c r="BU21" s="145"/>
      <c r="BV21" s="145"/>
      <c r="BW21" s="145"/>
      <c r="BX21" s="145"/>
      <c r="BY21" s="145"/>
      <c r="BZ21" s="145"/>
      <c r="CA21" s="145">
        <v>5</v>
      </c>
      <c r="CB21" s="145">
        <v>1</v>
      </c>
      <c r="CC21" s="145">
        <v>1</v>
      </c>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v>19</v>
      </c>
      <c r="DG21" s="145">
        <v>10</v>
      </c>
      <c r="DH21" s="145">
        <v>120</v>
      </c>
      <c r="DI21" s="145">
        <v>25</v>
      </c>
      <c r="DJ21" s="145">
        <v>0</v>
      </c>
      <c r="DK21" s="145"/>
      <c r="DL21" s="145">
        <v>2</v>
      </c>
      <c r="DM21" s="145" t="s">
        <v>2114</v>
      </c>
      <c r="DN21" s="145" t="s">
        <v>1217</v>
      </c>
      <c r="DO21" s="145">
        <v>1</v>
      </c>
      <c r="DP21" s="145">
        <v>1</v>
      </c>
      <c r="DQ21" s="145">
        <v>1</v>
      </c>
      <c r="DR21" s="145"/>
      <c r="DS21" s="148"/>
      <c r="DT21" s="153">
        <v>137073</v>
      </c>
      <c r="DU21" s="154">
        <v>32.296197999999997</v>
      </c>
      <c r="DV21" s="155">
        <v>1</v>
      </c>
    </row>
    <row r="22" spans="1:126" ht="38.25" hidden="1" x14ac:dyDescent="0.25">
      <c r="A22" s="142">
        <v>1105</v>
      </c>
      <c r="B22" s="143" t="s">
        <v>2095</v>
      </c>
      <c r="C22" s="152" t="s">
        <v>1009</v>
      </c>
      <c r="D22" s="152" t="s">
        <v>126</v>
      </c>
      <c r="E22" s="145">
        <v>1</v>
      </c>
      <c r="F22" s="145" t="s">
        <v>124</v>
      </c>
      <c r="G22" s="145" t="s">
        <v>1019</v>
      </c>
      <c r="H22" s="146" t="s">
        <v>125</v>
      </c>
      <c r="I22" s="145" t="s">
        <v>1009</v>
      </c>
      <c r="J22" s="145">
        <v>15022</v>
      </c>
      <c r="K22" s="145" t="s">
        <v>126</v>
      </c>
      <c r="L22" s="145" t="s">
        <v>127</v>
      </c>
      <c r="M22" s="145" t="s">
        <v>1218</v>
      </c>
      <c r="N22" s="145" t="s">
        <v>2115</v>
      </c>
      <c r="O22" s="145" t="s">
        <v>2116</v>
      </c>
      <c r="P22" s="145">
        <v>257000462</v>
      </c>
      <c r="Q22" s="145" t="s">
        <v>1885</v>
      </c>
      <c r="R22" s="145" t="s">
        <v>2117</v>
      </c>
      <c r="S22" s="145">
        <v>257000185</v>
      </c>
      <c r="T22" s="145" t="s">
        <v>2118</v>
      </c>
      <c r="U22" s="145">
        <v>5</v>
      </c>
      <c r="V22" s="145">
        <v>2</v>
      </c>
      <c r="W22" s="147">
        <f t="shared" si="0"/>
        <v>7</v>
      </c>
      <c r="X22" s="145">
        <v>5</v>
      </c>
      <c r="Y22" s="145">
        <v>5</v>
      </c>
      <c r="Z22" s="145">
        <v>2</v>
      </c>
      <c r="AA22" s="145">
        <v>2</v>
      </c>
      <c r="AB22" s="143">
        <v>4</v>
      </c>
      <c r="AC22" s="145">
        <v>0</v>
      </c>
      <c r="AD22" s="145">
        <v>1</v>
      </c>
      <c r="AE22" s="145">
        <v>1</v>
      </c>
      <c r="AF22" s="145">
        <v>3</v>
      </c>
      <c r="AG22" s="145"/>
      <c r="AH22" s="145">
        <v>1</v>
      </c>
      <c r="AI22" s="145">
        <v>3</v>
      </c>
      <c r="AJ22" s="145">
        <v>1</v>
      </c>
      <c r="AK22" s="145">
        <v>0</v>
      </c>
      <c r="AL22" s="145">
        <v>0</v>
      </c>
      <c r="AM22" s="145">
        <v>3</v>
      </c>
      <c r="AN22" s="145">
        <v>1</v>
      </c>
      <c r="AO22" s="145">
        <v>1</v>
      </c>
      <c r="AP22" s="145">
        <v>0</v>
      </c>
      <c r="AQ22" s="145">
        <v>0</v>
      </c>
      <c r="AR22" s="145">
        <v>0</v>
      </c>
      <c r="AS22" s="145">
        <v>0</v>
      </c>
      <c r="AT22" s="145">
        <v>0</v>
      </c>
      <c r="AU22" s="145">
        <v>0</v>
      </c>
      <c r="AV22" s="145">
        <v>2</v>
      </c>
      <c r="AW22" s="145">
        <v>0</v>
      </c>
      <c r="AX22" s="145">
        <v>16</v>
      </c>
      <c r="AY22" s="145">
        <v>0</v>
      </c>
      <c r="AZ22" s="145">
        <v>0</v>
      </c>
      <c r="BA22" s="145">
        <v>9</v>
      </c>
      <c r="BB22" s="145">
        <v>0</v>
      </c>
      <c r="BC22" s="145">
        <v>27</v>
      </c>
      <c r="BD22" s="145">
        <v>0</v>
      </c>
      <c r="BE22" s="145">
        <v>0</v>
      </c>
      <c r="BF22" s="145">
        <v>0</v>
      </c>
      <c r="BG22" s="145">
        <v>2</v>
      </c>
      <c r="BH22" s="145">
        <v>3</v>
      </c>
      <c r="BI22" s="145">
        <v>2</v>
      </c>
      <c r="BJ22" s="145">
        <v>0</v>
      </c>
      <c r="BK22" s="145">
        <v>0</v>
      </c>
      <c r="BL22" s="145">
        <v>0</v>
      </c>
      <c r="BM22" s="145">
        <v>0</v>
      </c>
      <c r="BN22" s="145">
        <v>0</v>
      </c>
      <c r="BO22" s="145">
        <v>0</v>
      </c>
      <c r="BP22" s="145">
        <v>0</v>
      </c>
      <c r="BQ22" s="145">
        <v>0</v>
      </c>
      <c r="BR22" s="145">
        <v>0</v>
      </c>
      <c r="BS22" s="145">
        <v>0</v>
      </c>
      <c r="BT22" s="145">
        <v>0</v>
      </c>
      <c r="BU22" s="145">
        <v>0</v>
      </c>
      <c r="BV22" s="145">
        <v>0</v>
      </c>
      <c r="BW22" s="145">
        <v>1</v>
      </c>
      <c r="BX22" s="145">
        <v>0</v>
      </c>
      <c r="BY22" s="145">
        <v>0</v>
      </c>
      <c r="BZ22" s="145">
        <v>0</v>
      </c>
      <c r="CA22" s="145">
        <v>0</v>
      </c>
      <c r="CB22" s="145">
        <v>0</v>
      </c>
      <c r="CC22" s="145">
        <v>0</v>
      </c>
      <c r="CD22" s="145">
        <v>0</v>
      </c>
      <c r="CE22" s="145">
        <v>0</v>
      </c>
      <c r="CF22" s="145">
        <v>0</v>
      </c>
      <c r="CG22" s="145">
        <v>0</v>
      </c>
      <c r="CH22" s="145">
        <v>0</v>
      </c>
      <c r="CI22" s="145">
        <v>0</v>
      </c>
      <c r="CJ22" s="145">
        <v>0</v>
      </c>
      <c r="CK22" s="145">
        <v>0</v>
      </c>
      <c r="CL22" s="145">
        <v>0</v>
      </c>
      <c r="CM22" s="145">
        <v>0</v>
      </c>
      <c r="CN22" s="145">
        <v>0</v>
      </c>
      <c r="CO22" s="145">
        <v>0</v>
      </c>
      <c r="CP22" s="145">
        <v>0</v>
      </c>
      <c r="CQ22" s="145">
        <v>0</v>
      </c>
      <c r="CR22" s="145">
        <v>0</v>
      </c>
      <c r="CS22" s="145">
        <v>0</v>
      </c>
      <c r="CT22" s="145">
        <v>0</v>
      </c>
      <c r="CU22" s="145">
        <v>0</v>
      </c>
      <c r="CV22" s="145">
        <v>0</v>
      </c>
      <c r="CW22" s="145">
        <v>0</v>
      </c>
      <c r="CX22" s="145">
        <v>2</v>
      </c>
      <c r="CY22" s="145">
        <v>0</v>
      </c>
      <c r="CZ22" s="145">
        <v>0</v>
      </c>
      <c r="DA22" s="145">
        <v>0</v>
      </c>
      <c r="DB22" s="145">
        <v>0</v>
      </c>
      <c r="DC22" s="145">
        <v>0</v>
      </c>
      <c r="DD22" s="145">
        <v>0</v>
      </c>
      <c r="DE22" s="145">
        <v>0</v>
      </c>
      <c r="DF22" s="145">
        <v>64</v>
      </c>
      <c r="DG22" s="145">
        <v>1</v>
      </c>
      <c r="DH22" s="145">
        <v>823</v>
      </c>
      <c r="DI22" s="145">
        <v>40</v>
      </c>
      <c r="DJ22" s="145">
        <v>0</v>
      </c>
      <c r="DK22" s="145"/>
      <c r="DL22" s="145">
        <v>2</v>
      </c>
      <c r="DM22" s="145"/>
      <c r="DN22" s="145" t="s">
        <v>1886</v>
      </c>
      <c r="DO22" s="145">
        <v>1</v>
      </c>
      <c r="DP22" s="145">
        <v>1</v>
      </c>
      <c r="DQ22" s="145">
        <v>1</v>
      </c>
      <c r="DR22" s="145"/>
      <c r="DS22" s="148"/>
      <c r="DT22" s="153">
        <v>86909</v>
      </c>
      <c r="DU22" s="154">
        <v>35.092824</v>
      </c>
      <c r="DV22" s="155">
        <v>1</v>
      </c>
    </row>
    <row r="23" spans="1:126" ht="25.5" hidden="1" x14ac:dyDescent="0.25">
      <c r="A23" s="142">
        <v>1106</v>
      </c>
      <c r="B23" s="143" t="s">
        <v>2095</v>
      </c>
      <c r="C23" s="152" t="s">
        <v>1009</v>
      </c>
      <c r="D23" s="152" t="s">
        <v>131</v>
      </c>
      <c r="E23" s="145">
        <v>1</v>
      </c>
      <c r="F23" s="145" t="s">
        <v>128</v>
      </c>
      <c r="G23" s="145" t="s">
        <v>129</v>
      </c>
      <c r="H23" s="146" t="s">
        <v>130</v>
      </c>
      <c r="I23" s="145" t="s">
        <v>1009</v>
      </c>
      <c r="J23" s="145">
        <v>16052</v>
      </c>
      <c r="K23" s="145" t="s">
        <v>131</v>
      </c>
      <c r="L23" s="145" t="s">
        <v>1887</v>
      </c>
      <c r="M23" s="145" t="s">
        <v>132</v>
      </c>
      <c r="N23" s="145" t="s">
        <v>2119</v>
      </c>
      <c r="O23" s="145" t="s">
        <v>2120</v>
      </c>
      <c r="P23" s="145">
        <v>220189800</v>
      </c>
      <c r="Q23" s="145" t="s">
        <v>133</v>
      </c>
      <c r="R23" s="145" t="s">
        <v>2121</v>
      </c>
      <c r="S23" s="145">
        <v>220189814</v>
      </c>
      <c r="T23" s="145" t="s">
        <v>1219</v>
      </c>
      <c r="U23" s="145">
        <v>3</v>
      </c>
      <c r="V23" s="145">
        <v>0</v>
      </c>
      <c r="W23" s="147">
        <f t="shared" si="0"/>
        <v>3</v>
      </c>
      <c r="X23" s="145">
        <v>3</v>
      </c>
      <c r="Y23" s="145">
        <v>3</v>
      </c>
      <c r="Z23" s="145">
        <v>3</v>
      </c>
      <c r="AA23" s="145">
        <v>0</v>
      </c>
      <c r="AB23" s="143">
        <v>3</v>
      </c>
      <c r="AC23" s="145">
        <v>0</v>
      </c>
      <c r="AD23" s="145">
        <v>1</v>
      </c>
      <c r="AE23" s="145">
        <v>0</v>
      </c>
      <c r="AF23" s="145">
        <v>2</v>
      </c>
      <c r="AG23" s="145">
        <v>0</v>
      </c>
      <c r="AH23" s="145">
        <v>0</v>
      </c>
      <c r="AI23" s="145">
        <v>0</v>
      </c>
      <c r="AJ23" s="145">
        <v>3</v>
      </c>
      <c r="AK23" s="145">
        <v>0</v>
      </c>
      <c r="AL23" s="145">
        <v>0</v>
      </c>
      <c r="AM23" s="145">
        <v>0</v>
      </c>
      <c r="AN23" s="145">
        <v>2</v>
      </c>
      <c r="AO23" s="145">
        <v>1</v>
      </c>
      <c r="AP23" s="145">
        <v>0</v>
      </c>
      <c r="AQ23" s="145">
        <v>1</v>
      </c>
      <c r="AR23" s="145">
        <v>1</v>
      </c>
      <c r="AS23" s="145">
        <v>1</v>
      </c>
      <c r="AT23" s="145">
        <v>1</v>
      </c>
      <c r="AU23" s="145">
        <v>1</v>
      </c>
      <c r="AV23" s="145">
        <v>2</v>
      </c>
      <c r="AW23" s="145">
        <v>0</v>
      </c>
      <c r="AX23" s="145">
        <v>29</v>
      </c>
      <c r="AY23" s="145">
        <v>0</v>
      </c>
      <c r="AZ23" s="145">
        <v>0</v>
      </c>
      <c r="BA23" s="145">
        <v>15</v>
      </c>
      <c r="BB23" s="145">
        <v>0</v>
      </c>
      <c r="BC23" s="145">
        <v>29</v>
      </c>
      <c r="BD23" s="145">
        <v>1</v>
      </c>
      <c r="BE23" s="145">
        <v>0</v>
      </c>
      <c r="BF23" s="145">
        <v>4</v>
      </c>
      <c r="BG23" s="145">
        <v>2</v>
      </c>
      <c r="BH23" s="145">
        <v>0</v>
      </c>
      <c r="BI23" s="145">
        <v>0</v>
      </c>
      <c r="BJ23" s="145">
        <v>0</v>
      </c>
      <c r="BK23" s="145">
        <v>3</v>
      </c>
      <c r="BL23" s="145">
        <v>0</v>
      </c>
      <c r="BM23" s="145">
        <v>1</v>
      </c>
      <c r="BN23" s="145">
        <v>0</v>
      </c>
      <c r="BO23" s="145">
        <v>0</v>
      </c>
      <c r="BP23" s="145">
        <v>0</v>
      </c>
      <c r="BQ23" s="145">
        <v>0</v>
      </c>
      <c r="BR23" s="145">
        <v>0</v>
      </c>
      <c r="BS23" s="145">
        <v>0</v>
      </c>
      <c r="BT23" s="145">
        <v>0</v>
      </c>
      <c r="BU23" s="145">
        <v>0</v>
      </c>
      <c r="BV23" s="145">
        <v>0</v>
      </c>
      <c r="BW23" s="145">
        <v>0</v>
      </c>
      <c r="BX23" s="145">
        <v>2</v>
      </c>
      <c r="BY23" s="145">
        <v>0</v>
      </c>
      <c r="BZ23" s="145">
        <v>1</v>
      </c>
      <c r="CA23" s="145">
        <v>0</v>
      </c>
      <c r="CB23" s="145">
        <v>0</v>
      </c>
      <c r="CC23" s="145">
        <v>0</v>
      </c>
      <c r="CD23" s="145">
        <v>0</v>
      </c>
      <c r="CE23" s="145">
        <v>0</v>
      </c>
      <c r="CF23" s="145">
        <v>0</v>
      </c>
      <c r="CG23" s="145">
        <v>0</v>
      </c>
      <c r="CH23" s="145">
        <v>0</v>
      </c>
      <c r="CI23" s="145">
        <v>0</v>
      </c>
      <c r="CJ23" s="145">
        <v>0</v>
      </c>
      <c r="CK23" s="145">
        <v>0</v>
      </c>
      <c r="CL23" s="145">
        <v>0</v>
      </c>
      <c r="CM23" s="145">
        <v>0</v>
      </c>
      <c r="CN23" s="145">
        <v>0</v>
      </c>
      <c r="CO23" s="145">
        <v>0</v>
      </c>
      <c r="CP23" s="145">
        <v>0</v>
      </c>
      <c r="CQ23" s="145">
        <v>0</v>
      </c>
      <c r="CR23" s="145">
        <v>0</v>
      </c>
      <c r="CS23" s="145">
        <v>0</v>
      </c>
      <c r="CT23" s="145">
        <v>0</v>
      </c>
      <c r="CU23" s="145">
        <v>0</v>
      </c>
      <c r="CV23" s="145">
        <v>0</v>
      </c>
      <c r="CW23" s="145">
        <v>0</v>
      </c>
      <c r="CX23" s="145">
        <v>0</v>
      </c>
      <c r="CY23" s="145">
        <v>0</v>
      </c>
      <c r="CZ23" s="145">
        <v>0</v>
      </c>
      <c r="DA23" s="145">
        <v>0</v>
      </c>
      <c r="DB23" s="145">
        <v>0</v>
      </c>
      <c r="DC23" s="145">
        <v>0</v>
      </c>
      <c r="DD23" s="145">
        <v>0</v>
      </c>
      <c r="DE23" s="145">
        <v>0</v>
      </c>
      <c r="DF23" s="145">
        <v>0</v>
      </c>
      <c r="DG23" s="145">
        <v>0</v>
      </c>
      <c r="DH23" s="145">
        <v>0</v>
      </c>
      <c r="DI23" s="145">
        <v>10</v>
      </c>
      <c r="DJ23" s="145">
        <v>1</v>
      </c>
      <c r="DK23" s="145" t="s">
        <v>1888</v>
      </c>
      <c r="DL23" s="145">
        <v>3</v>
      </c>
      <c r="DM23" s="145" t="s">
        <v>1220</v>
      </c>
      <c r="DN23" s="145" t="s">
        <v>1889</v>
      </c>
      <c r="DO23" s="145">
        <v>1</v>
      </c>
      <c r="DP23" s="145">
        <v>1</v>
      </c>
      <c r="DQ23" s="145">
        <v>1</v>
      </c>
      <c r="DR23" s="145"/>
      <c r="DS23" s="148" t="s">
        <v>1890</v>
      </c>
      <c r="DT23" s="156">
        <v>113718</v>
      </c>
      <c r="DU23" s="154">
        <v>56.083950000000002</v>
      </c>
      <c r="DV23" s="155">
        <v>1</v>
      </c>
    </row>
    <row r="24" spans="1:126" ht="38.25" hidden="1" x14ac:dyDescent="0.25">
      <c r="A24" s="142">
        <v>1107</v>
      </c>
      <c r="B24" s="143" t="s">
        <v>2095</v>
      </c>
      <c r="C24" s="152" t="s">
        <v>1009</v>
      </c>
      <c r="D24" s="152" t="s">
        <v>136</v>
      </c>
      <c r="E24" s="145">
        <v>1</v>
      </c>
      <c r="F24" s="145" t="s">
        <v>134</v>
      </c>
      <c r="G24" s="145" t="s">
        <v>1221</v>
      </c>
      <c r="H24" s="146" t="s">
        <v>135</v>
      </c>
      <c r="I24" s="145" t="s">
        <v>1009</v>
      </c>
      <c r="J24" s="145">
        <v>17000</v>
      </c>
      <c r="K24" s="145" t="s">
        <v>136</v>
      </c>
      <c r="L24" s="145" t="s">
        <v>137</v>
      </c>
      <c r="M24" s="145" t="s">
        <v>138</v>
      </c>
      <c r="N24" s="145" t="s">
        <v>2122</v>
      </c>
      <c r="O24" s="145" t="s">
        <v>2123</v>
      </c>
      <c r="P24" s="145">
        <v>220144220</v>
      </c>
      <c r="Q24" s="145" t="s">
        <v>1891</v>
      </c>
      <c r="R24" s="145" t="s">
        <v>2123</v>
      </c>
      <c r="S24" s="145">
        <v>220144220</v>
      </c>
      <c r="T24" s="145" t="s">
        <v>1891</v>
      </c>
      <c r="U24" s="145">
        <v>2</v>
      </c>
      <c r="V24" s="145">
        <v>0</v>
      </c>
      <c r="W24" s="147">
        <f t="shared" si="0"/>
        <v>2</v>
      </c>
      <c r="X24" s="145">
        <v>2</v>
      </c>
      <c r="Y24" s="145">
        <v>2</v>
      </c>
      <c r="Z24" s="145">
        <v>0</v>
      </c>
      <c r="AA24" s="145">
        <v>0</v>
      </c>
      <c r="AB24" s="143">
        <v>2</v>
      </c>
      <c r="AC24" s="145">
        <v>0</v>
      </c>
      <c r="AD24" s="145">
        <v>0</v>
      </c>
      <c r="AE24" s="145">
        <v>0</v>
      </c>
      <c r="AF24" s="145">
        <v>2</v>
      </c>
      <c r="AG24" s="145"/>
      <c r="AH24" s="145">
        <v>1</v>
      </c>
      <c r="AI24" s="145">
        <v>0</v>
      </c>
      <c r="AJ24" s="145">
        <v>1</v>
      </c>
      <c r="AK24" s="145">
        <v>0</v>
      </c>
      <c r="AL24" s="145">
        <v>0</v>
      </c>
      <c r="AM24" s="145">
        <v>0</v>
      </c>
      <c r="AN24" s="145">
        <v>2</v>
      </c>
      <c r="AO24" s="145">
        <v>0</v>
      </c>
      <c r="AP24" s="145">
        <v>0</v>
      </c>
      <c r="AQ24" s="145">
        <v>0</v>
      </c>
      <c r="AR24" s="145">
        <v>1</v>
      </c>
      <c r="AS24" s="145">
        <v>1</v>
      </c>
      <c r="AT24" s="145">
        <v>1</v>
      </c>
      <c r="AU24" s="145">
        <v>0</v>
      </c>
      <c r="AV24" s="145">
        <v>0</v>
      </c>
      <c r="AW24" s="145">
        <v>0</v>
      </c>
      <c r="AX24" s="145">
        <v>7</v>
      </c>
      <c r="AY24" s="145">
        <v>0</v>
      </c>
      <c r="AZ24" s="145">
        <v>0</v>
      </c>
      <c r="BA24" s="145">
        <v>9</v>
      </c>
      <c r="BB24" s="145">
        <v>0</v>
      </c>
      <c r="BC24" s="145">
        <v>12</v>
      </c>
      <c r="BD24" s="145">
        <v>0</v>
      </c>
      <c r="BE24" s="145">
        <v>0</v>
      </c>
      <c r="BF24" s="145">
        <v>0</v>
      </c>
      <c r="BG24" s="145">
        <v>0</v>
      </c>
      <c r="BH24" s="145">
        <v>0</v>
      </c>
      <c r="BI24" s="145">
        <v>0</v>
      </c>
      <c r="BJ24" s="145">
        <v>0</v>
      </c>
      <c r="BK24" s="145">
        <v>0</v>
      </c>
      <c r="BL24" s="145">
        <v>0</v>
      </c>
      <c r="BM24" s="145">
        <v>0</v>
      </c>
      <c r="BN24" s="145">
        <v>0</v>
      </c>
      <c r="BO24" s="145">
        <v>0</v>
      </c>
      <c r="BP24" s="145">
        <v>0</v>
      </c>
      <c r="BQ24" s="145">
        <v>0</v>
      </c>
      <c r="BR24" s="145">
        <v>0</v>
      </c>
      <c r="BS24" s="145">
        <v>0</v>
      </c>
      <c r="BT24" s="145">
        <v>0</v>
      </c>
      <c r="BU24" s="145">
        <v>0</v>
      </c>
      <c r="BV24" s="145">
        <v>0</v>
      </c>
      <c r="BW24" s="145">
        <v>0</v>
      </c>
      <c r="BX24" s="145">
        <v>0</v>
      </c>
      <c r="BY24" s="145">
        <v>0</v>
      </c>
      <c r="BZ24" s="145">
        <v>0</v>
      </c>
      <c r="CA24" s="145">
        <v>0</v>
      </c>
      <c r="CB24" s="145">
        <v>0</v>
      </c>
      <c r="CC24" s="145">
        <v>0</v>
      </c>
      <c r="CD24" s="145">
        <v>0</v>
      </c>
      <c r="CE24" s="145">
        <v>0</v>
      </c>
      <c r="CF24" s="145">
        <v>0</v>
      </c>
      <c r="CG24" s="145">
        <v>1</v>
      </c>
      <c r="CH24" s="145">
        <v>0</v>
      </c>
      <c r="CI24" s="145">
        <v>0</v>
      </c>
      <c r="CJ24" s="145">
        <v>0</v>
      </c>
      <c r="CK24" s="145">
        <v>0</v>
      </c>
      <c r="CL24" s="145">
        <v>0</v>
      </c>
      <c r="CM24" s="145">
        <v>0</v>
      </c>
      <c r="CN24" s="145">
        <v>0</v>
      </c>
      <c r="CO24" s="145">
        <v>0</v>
      </c>
      <c r="CP24" s="145">
        <v>0</v>
      </c>
      <c r="CQ24" s="145">
        <v>0</v>
      </c>
      <c r="CR24" s="145">
        <v>0</v>
      </c>
      <c r="CS24" s="145">
        <v>0</v>
      </c>
      <c r="CT24" s="145">
        <v>0</v>
      </c>
      <c r="CU24" s="145">
        <v>0</v>
      </c>
      <c r="CV24" s="145">
        <v>0</v>
      </c>
      <c r="CW24" s="145">
        <v>0</v>
      </c>
      <c r="CX24" s="145">
        <v>0</v>
      </c>
      <c r="CY24" s="145">
        <v>0</v>
      </c>
      <c r="CZ24" s="145">
        <v>0</v>
      </c>
      <c r="DA24" s="145">
        <v>0</v>
      </c>
      <c r="DB24" s="145">
        <v>0</v>
      </c>
      <c r="DC24" s="145">
        <v>0</v>
      </c>
      <c r="DD24" s="145">
        <v>0</v>
      </c>
      <c r="DE24" s="145">
        <v>0</v>
      </c>
      <c r="DF24" s="145">
        <v>17</v>
      </c>
      <c r="DG24" s="145">
        <v>3</v>
      </c>
      <c r="DH24" s="145">
        <v>21</v>
      </c>
      <c r="DI24" s="145">
        <v>95</v>
      </c>
      <c r="DJ24" s="145">
        <v>1</v>
      </c>
      <c r="DK24" s="145" t="s">
        <v>2124</v>
      </c>
      <c r="DL24" s="145">
        <v>1</v>
      </c>
      <c r="DM24" s="145" t="s">
        <v>1892</v>
      </c>
      <c r="DN24" s="145" t="s">
        <v>1222</v>
      </c>
      <c r="DO24" s="145">
        <v>1</v>
      </c>
      <c r="DP24" s="145">
        <v>1</v>
      </c>
      <c r="DQ24" s="145">
        <v>1</v>
      </c>
      <c r="DR24" s="145" t="s">
        <v>1893</v>
      </c>
      <c r="DS24" s="148" t="s">
        <v>1222</v>
      </c>
      <c r="DT24" s="153">
        <v>43437</v>
      </c>
      <c r="DU24" s="154">
        <v>10.464416000000002</v>
      </c>
      <c r="DV24" s="155">
        <v>1</v>
      </c>
    </row>
    <row r="25" spans="1:126" ht="25.5" hidden="1" x14ac:dyDescent="0.25">
      <c r="A25" s="142">
        <v>1108</v>
      </c>
      <c r="B25" s="143" t="s">
        <v>2095</v>
      </c>
      <c r="C25" s="152" t="s">
        <v>1009</v>
      </c>
      <c r="D25" s="152" t="s">
        <v>142</v>
      </c>
      <c r="E25" s="145">
        <v>1</v>
      </c>
      <c r="F25" s="145" t="s">
        <v>140</v>
      </c>
      <c r="G25" s="145" t="s">
        <v>141</v>
      </c>
      <c r="H25" s="146" t="s">
        <v>1029</v>
      </c>
      <c r="I25" s="145" t="s">
        <v>1009</v>
      </c>
      <c r="J25" s="145">
        <v>18048</v>
      </c>
      <c r="K25" s="145" t="s">
        <v>142</v>
      </c>
      <c r="L25" s="145" t="s">
        <v>143</v>
      </c>
      <c r="M25" s="145" t="s">
        <v>144</v>
      </c>
      <c r="N25" s="145" t="s">
        <v>2125</v>
      </c>
      <c r="O25" s="145" t="s">
        <v>2126</v>
      </c>
      <c r="P25" s="145">
        <v>222805729</v>
      </c>
      <c r="Q25" s="145" t="s">
        <v>1894</v>
      </c>
      <c r="R25" s="145" t="s">
        <v>2126</v>
      </c>
      <c r="S25" s="145">
        <v>222805729</v>
      </c>
      <c r="T25" s="145" t="s">
        <v>1894</v>
      </c>
      <c r="U25" s="145">
        <v>3</v>
      </c>
      <c r="V25" s="145">
        <v>0</v>
      </c>
      <c r="W25" s="147">
        <f t="shared" si="0"/>
        <v>3</v>
      </c>
      <c r="X25" s="145">
        <v>3</v>
      </c>
      <c r="Y25" s="145">
        <v>3</v>
      </c>
      <c r="Z25" s="145">
        <v>0</v>
      </c>
      <c r="AA25" s="145">
        <v>0</v>
      </c>
      <c r="AB25" s="143">
        <v>3</v>
      </c>
      <c r="AC25" s="145">
        <v>0</v>
      </c>
      <c r="AD25" s="145">
        <v>2</v>
      </c>
      <c r="AE25" s="145"/>
      <c r="AF25" s="145">
        <v>1</v>
      </c>
      <c r="AG25" s="145"/>
      <c r="AH25" s="145"/>
      <c r="AI25" s="145">
        <v>2</v>
      </c>
      <c r="AJ25" s="145">
        <v>1</v>
      </c>
      <c r="AK25" s="145"/>
      <c r="AL25" s="145"/>
      <c r="AM25" s="145">
        <v>1</v>
      </c>
      <c r="AN25" s="145">
        <v>2</v>
      </c>
      <c r="AO25" s="145"/>
      <c r="AP25" s="145"/>
      <c r="AQ25" s="145">
        <v>1</v>
      </c>
      <c r="AR25" s="145">
        <v>1</v>
      </c>
      <c r="AS25" s="145">
        <v>1</v>
      </c>
      <c r="AT25" s="145">
        <v>1</v>
      </c>
      <c r="AU25" s="145">
        <v>0</v>
      </c>
      <c r="AV25" s="145">
        <v>0</v>
      </c>
      <c r="AW25" s="145">
        <v>0</v>
      </c>
      <c r="AX25" s="145">
        <v>34</v>
      </c>
      <c r="AY25" s="145">
        <v>0</v>
      </c>
      <c r="AZ25" s="145">
        <v>0</v>
      </c>
      <c r="BA25" s="145">
        <v>6</v>
      </c>
      <c r="BB25" s="145">
        <v>0</v>
      </c>
      <c r="BC25" s="145">
        <v>18</v>
      </c>
      <c r="BD25" s="145">
        <v>1</v>
      </c>
      <c r="BE25" s="145">
        <v>0</v>
      </c>
      <c r="BF25" s="145">
        <v>0</v>
      </c>
      <c r="BG25" s="145">
        <v>0</v>
      </c>
      <c r="BH25" s="145">
        <v>0</v>
      </c>
      <c r="BI25" s="145">
        <v>1</v>
      </c>
      <c r="BJ25" s="145">
        <v>0</v>
      </c>
      <c r="BK25" s="145">
        <v>0</v>
      </c>
      <c r="BL25" s="145">
        <v>0</v>
      </c>
      <c r="BM25" s="145">
        <v>3</v>
      </c>
      <c r="BN25" s="145">
        <v>0</v>
      </c>
      <c r="BO25" s="145">
        <v>0</v>
      </c>
      <c r="BP25" s="145">
        <v>0</v>
      </c>
      <c r="BQ25" s="145">
        <v>0</v>
      </c>
      <c r="BR25" s="145">
        <v>0</v>
      </c>
      <c r="BS25" s="145">
        <v>0</v>
      </c>
      <c r="BT25" s="145">
        <v>0</v>
      </c>
      <c r="BU25" s="145">
        <v>0</v>
      </c>
      <c r="BV25" s="145">
        <v>0</v>
      </c>
      <c r="BW25" s="145">
        <v>0</v>
      </c>
      <c r="BX25" s="145">
        <v>5</v>
      </c>
      <c r="BY25" s="145">
        <v>0</v>
      </c>
      <c r="BZ25" s="145">
        <v>0</v>
      </c>
      <c r="CA25" s="145">
        <v>6</v>
      </c>
      <c r="CB25" s="145">
        <v>0</v>
      </c>
      <c r="CC25" s="145">
        <v>1</v>
      </c>
      <c r="CD25" s="145">
        <v>0</v>
      </c>
      <c r="CE25" s="145">
        <v>0</v>
      </c>
      <c r="CF25" s="145">
        <v>0</v>
      </c>
      <c r="CG25" s="145">
        <v>0</v>
      </c>
      <c r="CH25" s="145">
        <v>0</v>
      </c>
      <c r="CI25" s="145">
        <v>0</v>
      </c>
      <c r="CJ25" s="145">
        <v>0</v>
      </c>
      <c r="CK25" s="145">
        <v>0</v>
      </c>
      <c r="CL25" s="145">
        <v>0</v>
      </c>
      <c r="CM25" s="145">
        <v>0</v>
      </c>
      <c r="CN25" s="145">
        <v>0</v>
      </c>
      <c r="CO25" s="145">
        <v>0</v>
      </c>
      <c r="CP25" s="145">
        <v>0</v>
      </c>
      <c r="CQ25" s="145">
        <v>0</v>
      </c>
      <c r="CR25" s="145">
        <v>0</v>
      </c>
      <c r="CS25" s="145">
        <v>0</v>
      </c>
      <c r="CT25" s="145">
        <v>0</v>
      </c>
      <c r="CU25" s="145">
        <v>0</v>
      </c>
      <c r="CV25" s="145">
        <v>0</v>
      </c>
      <c r="CW25" s="145">
        <v>0</v>
      </c>
      <c r="CX25" s="145">
        <v>0</v>
      </c>
      <c r="CY25" s="145">
        <v>0</v>
      </c>
      <c r="CZ25" s="145">
        <v>1</v>
      </c>
      <c r="DA25" s="145">
        <v>0</v>
      </c>
      <c r="DB25" s="145">
        <v>0</v>
      </c>
      <c r="DC25" s="145">
        <v>0</v>
      </c>
      <c r="DD25" s="145">
        <v>0</v>
      </c>
      <c r="DE25" s="145">
        <v>0</v>
      </c>
      <c r="DF25" s="145">
        <v>43</v>
      </c>
      <c r="DG25" s="145">
        <v>7</v>
      </c>
      <c r="DH25" s="145">
        <v>226</v>
      </c>
      <c r="DI25" s="145">
        <v>35</v>
      </c>
      <c r="DJ25" s="145">
        <v>0</v>
      </c>
      <c r="DK25" s="145"/>
      <c r="DL25" s="145">
        <v>3</v>
      </c>
      <c r="DM25" s="145"/>
      <c r="DN25" s="145"/>
      <c r="DO25" s="145">
        <v>1</v>
      </c>
      <c r="DP25" s="145">
        <v>1</v>
      </c>
      <c r="DQ25" s="145">
        <v>1</v>
      </c>
      <c r="DR25" s="145"/>
      <c r="DS25" s="148"/>
      <c r="DT25" s="153">
        <v>111371</v>
      </c>
      <c r="DU25" s="154">
        <v>37.560567999999996</v>
      </c>
      <c r="DV25" s="155">
        <v>1</v>
      </c>
    </row>
    <row r="26" spans="1:126" ht="51" hidden="1" x14ac:dyDescent="0.25">
      <c r="A26" s="142">
        <v>1109</v>
      </c>
      <c r="B26" s="143" t="s">
        <v>2095</v>
      </c>
      <c r="C26" s="152" t="s">
        <v>1009</v>
      </c>
      <c r="D26" s="152" t="s">
        <v>146</v>
      </c>
      <c r="E26" s="145">
        <v>1</v>
      </c>
      <c r="F26" s="145" t="s">
        <v>145</v>
      </c>
      <c r="G26" s="145" t="s">
        <v>1895</v>
      </c>
      <c r="H26" s="146" t="s">
        <v>1896</v>
      </c>
      <c r="I26" s="145" t="s">
        <v>1009</v>
      </c>
      <c r="J26" s="145">
        <v>18049</v>
      </c>
      <c r="K26" s="145" t="s">
        <v>146</v>
      </c>
      <c r="L26" s="145" t="s">
        <v>1897</v>
      </c>
      <c r="M26" s="145" t="s">
        <v>1898</v>
      </c>
      <c r="N26" s="145" t="s">
        <v>2127</v>
      </c>
      <c r="O26" s="145" t="s">
        <v>2128</v>
      </c>
      <c r="P26" s="145">
        <v>283091296</v>
      </c>
      <c r="Q26" s="145" t="s">
        <v>2129</v>
      </c>
      <c r="R26" s="145" t="s">
        <v>2130</v>
      </c>
      <c r="S26" s="145" t="s">
        <v>2131</v>
      </c>
      <c r="T26" s="145" t="s">
        <v>1899</v>
      </c>
      <c r="U26" s="145">
        <v>4</v>
      </c>
      <c r="V26" s="145">
        <v>0</v>
      </c>
      <c r="W26" s="147">
        <f t="shared" si="0"/>
        <v>4</v>
      </c>
      <c r="X26" s="145">
        <v>4</v>
      </c>
      <c r="Y26" s="145">
        <v>4</v>
      </c>
      <c r="Z26" s="145">
        <v>0</v>
      </c>
      <c r="AA26" s="145">
        <v>0</v>
      </c>
      <c r="AB26" s="143">
        <v>4</v>
      </c>
      <c r="AC26" s="145">
        <v>0</v>
      </c>
      <c r="AD26" s="145">
        <v>1</v>
      </c>
      <c r="AE26" s="145">
        <v>0</v>
      </c>
      <c r="AF26" s="145">
        <v>3</v>
      </c>
      <c r="AG26" s="145">
        <v>0</v>
      </c>
      <c r="AH26" s="145">
        <v>0</v>
      </c>
      <c r="AI26" s="145">
        <v>1</v>
      </c>
      <c r="AJ26" s="145">
        <v>3</v>
      </c>
      <c r="AK26" s="145">
        <v>0</v>
      </c>
      <c r="AL26" s="145">
        <v>0</v>
      </c>
      <c r="AM26" s="145">
        <v>1</v>
      </c>
      <c r="AN26" s="145">
        <v>2</v>
      </c>
      <c r="AO26" s="145">
        <v>1</v>
      </c>
      <c r="AP26" s="145">
        <v>0</v>
      </c>
      <c r="AQ26" s="145">
        <v>1</v>
      </c>
      <c r="AR26" s="145">
        <v>1</v>
      </c>
      <c r="AS26" s="145">
        <v>1</v>
      </c>
      <c r="AT26" s="145">
        <v>1</v>
      </c>
      <c r="AU26" s="145">
        <v>0</v>
      </c>
      <c r="AV26" s="145">
        <v>0</v>
      </c>
      <c r="AW26" s="145">
        <v>0</v>
      </c>
      <c r="AX26" s="145">
        <v>24</v>
      </c>
      <c r="AY26" s="145">
        <v>0</v>
      </c>
      <c r="AZ26" s="145">
        <v>0</v>
      </c>
      <c r="BA26" s="145">
        <v>3</v>
      </c>
      <c r="BB26" s="145">
        <v>0</v>
      </c>
      <c r="BC26" s="145">
        <v>10</v>
      </c>
      <c r="BD26" s="145">
        <v>0</v>
      </c>
      <c r="BE26" s="145">
        <v>0</v>
      </c>
      <c r="BF26" s="145">
        <v>0</v>
      </c>
      <c r="BG26" s="145">
        <v>10</v>
      </c>
      <c r="BH26" s="145">
        <v>0</v>
      </c>
      <c r="BI26" s="145">
        <v>0</v>
      </c>
      <c r="BJ26" s="145">
        <v>0</v>
      </c>
      <c r="BK26" s="145">
        <v>4</v>
      </c>
      <c r="BL26" s="145">
        <v>0</v>
      </c>
      <c r="BM26" s="145">
        <v>0</v>
      </c>
      <c r="BN26" s="145">
        <v>0</v>
      </c>
      <c r="BO26" s="145">
        <v>0</v>
      </c>
      <c r="BP26" s="145">
        <v>0</v>
      </c>
      <c r="BQ26" s="145">
        <v>0</v>
      </c>
      <c r="BR26" s="145">
        <v>0</v>
      </c>
      <c r="BS26" s="145">
        <v>0</v>
      </c>
      <c r="BT26" s="145">
        <v>0</v>
      </c>
      <c r="BU26" s="145">
        <v>0</v>
      </c>
      <c r="BV26" s="145">
        <v>0</v>
      </c>
      <c r="BW26" s="145">
        <v>0</v>
      </c>
      <c r="BX26" s="145">
        <v>4</v>
      </c>
      <c r="BY26" s="145">
        <v>0</v>
      </c>
      <c r="BZ26" s="145">
        <v>0</v>
      </c>
      <c r="CA26" s="145">
        <v>0</v>
      </c>
      <c r="CB26" s="145">
        <v>0</v>
      </c>
      <c r="CC26" s="145">
        <v>1</v>
      </c>
      <c r="CD26" s="145">
        <v>0</v>
      </c>
      <c r="CE26" s="145">
        <v>0</v>
      </c>
      <c r="CF26" s="145">
        <v>0</v>
      </c>
      <c r="CG26" s="145">
        <v>0</v>
      </c>
      <c r="CH26" s="145">
        <v>0</v>
      </c>
      <c r="CI26" s="145">
        <v>0</v>
      </c>
      <c r="CJ26" s="145">
        <v>0</v>
      </c>
      <c r="CK26" s="145">
        <v>0</v>
      </c>
      <c r="CL26" s="145">
        <v>0</v>
      </c>
      <c r="CM26" s="145">
        <v>0</v>
      </c>
      <c r="CN26" s="145">
        <v>0</v>
      </c>
      <c r="CO26" s="145">
        <v>0</v>
      </c>
      <c r="CP26" s="145">
        <v>0</v>
      </c>
      <c r="CQ26" s="145">
        <v>0</v>
      </c>
      <c r="CR26" s="145">
        <v>0</v>
      </c>
      <c r="CS26" s="145">
        <v>0</v>
      </c>
      <c r="CT26" s="145">
        <v>0</v>
      </c>
      <c r="CU26" s="145">
        <v>0</v>
      </c>
      <c r="CV26" s="145">
        <v>0</v>
      </c>
      <c r="CW26" s="145">
        <v>0</v>
      </c>
      <c r="CX26" s="145">
        <v>0</v>
      </c>
      <c r="CY26" s="145">
        <v>0</v>
      </c>
      <c r="CZ26" s="145">
        <v>1</v>
      </c>
      <c r="DA26" s="145">
        <v>0</v>
      </c>
      <c r="DB26" s="145">
        <v>0</v>
      </c>
      <c r="DC26" s="145">
        <v>242</v>
      </c>
      <c r="DD26" s="145">
        <v>22</v>
      </c>
      <c r="DE26" s="145">
        <v>0</v>
      </c>
      <c r="DF26" s="145">
        <v>34</v>
      </c>
      <c r="DG26" s="145">
        <v>6</v>
      </c>
      <c r="DH26" s="145">
        <v>27</v>
      </c>
      <c r="DI26" s="145">
        <v>40</v>
      </c>
      <c r="DJ26" s="145">
        <v>0</v>
      </c>
      <c r="DK26" s="145"/>
      <c r="DL26" s="145">
        <v>1</v>
      </c>
      <c r="DM26" s="145"/>
      <c r="DN26" s="145"/>
      <c r="DO26" s="145">
        <v>1</v>
      </c>
      <c r="DP26" s="145">
        <v>1</v>
      </c>
      <c r="DQ26" s="145">
        <v>1</v>
      </c>
      <c r="DR26" s="145"/>
      <c r="DS26" s="148"/>
      <c r="DT26" s="153">
        <v>53972</v>
      </c>
      <c r="DU26" s="154">
        <v>13.309920999999999</v>
      </c>
      <c r="DV26" s="155">
        <v>1</v>
      </c>
    </row>
    <row r="27" spans="1:126" ht="38.25" hidden="1" x14ac:dyDescent="0.25">
      <c r="A27" s="142">
        <v>1110</v>
      </c>
      <c r="B27" s="143" t="s">
        <v>2095</v>
      </c>
      <c r="C27" s="152" t="s">
        <v>1009</v>
      </c>
      <c r="D27" s="152" t="s">
        <v>150</v>
      </c>
      <c r="E27" s="145">
        <v>1</v>
      </c>
      <c r="F27" s="145" t="s">
        <v>147</v>
      </c>
      <c r="G27" s="145" t="s">
        <v>148</v>
      </c>
      <c r="H27" s="146" t="s">
        <v>149</v>
      </c>
      <c r="I27" s="145" t="s">
        <v>1009</v>
      </c>
      <c r="J27" s="145">
        <v>10138</v>
      </c>
      <c r="K27" s="145" t="s">
        <v>150</v>
      </c>
      <c r="L27" s="145" t="s">
        <v>151</v>
      </c>
      <c r="M27" s="145" t="s">
        <v>152</v>
      </c>
      <c r="N27" s="145" t="s">
        <v>2132</v>
      </c>
      <c r="O27" s="145" t="s">
        <v>2133</v>
      </c>
      <c r="P27" s="145">
        <v>267093403</v>
      </c>
      <c r="Q27" s="145" t="s">
        <v>2134</v>
      </c>
      <c r="R27" s="145" t="s">
        <v>2135</v>
      </c>
      <c r="S27" s="145">
        <v>267093403</v>
      </c>
      <c r="T27" s="145" t="s">
        <v>1900</v>
      </c>
      <c r="U27" s="145">
        <v>1</v>
      </c>
      <c r="V27" s="145">
        <v>8</v>
      </c>
      <c r="W27" s="147">
        <f t="shared" si="0"/>
        <v>9</v>
      </c>
      <c r="X27" s="145">
        <v>1</v>
      </c>
      <c r="Y27" s="145">
        <v>1</v>
      </c>
      <c r="Z27" s="145">
        <v>8</v>
      </c>
      <c r="AA27" s="145">
        <v>8</v>
      </c>
      <c r="AB27" s="143">
        <v>1</v>
      </c>
      <c r="AC27" s="145"/>
      <c r="AD27" s="145"/>
      <c r="AE27" s="145"/>
      <c r="AF27" s="145">
        <v>1</v>
      </c>
      <c r="AG27" s="145"/>
      <c r="AH27" s="145">
        <v>3</v>
      </c>
      <c r="AI27" s="145"/>
      <c r="AJ27" s="145"/>
      <c r="AK27" s="145"/>
      <c r="AL27" s="145"/>
      <c r="AM27" s="145"/>
      <c r="AN27" s="145">
        <v>1</v>
      </c>
      <c r="AO27" s="145"/>
      <c r="AP27" s="145"/>
      <c r="AQ27" s="145">
        <v>1</v>
      </c>
      <c r="AR27" s="145">
        <v>0</v>
      </c>
      <c r="AS27" s="145">
        <v>0</v>
      </c>
      <c r="AT27" s="145">
        <v>0</v>
      </c>
      <c r="AU27" s="145">
        <v>0</v>
      </c>
      <c r="AV27" s="145">
        <v>1</v>
      </c>
      <c r="AW27" s="145">
        <v>0</v>
      </c>
      <c r="AX27" s="145">
        <v>10</v>
      </c>
      <c r="AY27" s="145">
        <v>0</v>
      </c>
      <c r="AZ27" s="145">
        <v>0</v>
      </c>
      <c r="BA27" s="145">
        <v>1</v>
      </c>
      <c r="BB27" s="145">
        <v>0</v>
      </c>
      <c r="BC27" s="145">
        <v>3</v>
      </c>
      <c r="BD27" s="145">
        <v>0</v>
      </c>
      <c r="BE27" s="145">
        <v>0</v>
      </c>
      <c r="BF27" s="145">
        <v>0</v>
      </c>
      <c r="BG27" s="145">
        <v>1</v>
      </c>
      <c r="BH27" s="145">
        <v>0</v>
      </c>
      <c r="BI27" s="145">
        <v>0</v>
      </c>
      <c r="BJ27" s="145">
        <v>0</v>
      </c>
      <c r="BK27" s="145">
        <v>0</v>
      </c>
      <c r="BL27" s="145">
        <v>0</v>
      </c>
      <c r="BM27" s="145">
        <v>1</v>
      </c>
      <c r="BN27" s="145">
        <v>0</v>
      </c>
      <c r="BO27" s="145">
        <v>0</v>
      </c>
      <c r="BP27" s="145">
        <v>0</v>
      </c>
      <c r="BQ27" s="145">
        <v>0</v>
      </c>
      <c r="BR27" s="145">
        <v>0</v>
      </c>
      <c r="BS27" s="145">
        <v>0</v>
      </c>
      <c r="BT27" s="145">
        <v>0</v>
      </c>
      <c r="BU27" s="145">
        <v>0</v>
      </c>
      <c r="BV27" s="145">
        <v>0</v>
      </c>
      <c r="BW27" s="145">
        <v>0</v>
      </c>
      <c r="BX27" s="145">
        <v>1</v>
      </c>
      <c r="BY27" s="145">
        <v>0</v>
      </c>
      <c r="BZ27" s="145">
        <v>1</v>
      </c>
      <c r="CA27" s="145">
        <v>4</v>
      </c>
      <c r="CB27" s="145">
        <v>0</v>
      </c>
      <c r="CC27" s="145">
        <v>0</v>
      </c>
      <c r="CD27" s="145">
        <v>0</v>
      </c>
      <c r="CE27" s="145">
        <v>0</v>
      </c>
      <c r="CF27" s="145">
        <v>0</v>
      </c>
      <c r="CG27" s="145">
        <v>0</v>
      </c>
      <c r="CH27" s="145">
        <v>0</v>
      </c>
      <c r="CI27" s="145">
        <v>0</v>
      </c>
      <c r="CJ27" s="145">
        <v>0</v>
      </c>
      <c r="CK27" s="145">
        <v>0</v>
      </c>
      <c r="CL27" s="145">
        <v>0</v>
      </c>
      <c r="CM27" s="145">
        <v>0</v>
      </c>
      <c r="CN27" s="145">
        <v>0</v>
      </c>
      <c r="CO27" s="145">
        <v>0</v>
      </c>
      <c r="CP27" s="145">
        <v>0</v>
      </c>
      <c r="CQ27" s="145">
        <v>0</v>
      </c>
      <c r="CR27" s="145">
        <v>0</v>
      </c>
      <c r="CS27" s="145">
        <v>0</v>
      </c>
      <c r="CT27" s="145">
        <v>0</v>
      </c>
      <c r="CU27" s="145">
        <v>0</v>
      </c>
      <c r="CV27" s="145">
        <v>0</v>
      </c>
      <c r="CW27" s="145">
        <v>0</v>
      </c>
      <c r="CX27" s="145">
        <v>0</v>
      </c>
      <c r="CY27" s="145">
        <v>0</v>
      </c>
      <c r="CZ27" s="145">
        <v>0</v>
      </c>
      <c r="DA27" s="145">
        <v>0</v>
      </c>
      <c r="DB27" s="145">
        <v>0</v>
      </c>
      <c r="DC27" s="145">
        <v>0</v>
      </c>
      <c r="DD27" s="145">
        <v>0</v>
      </c>
      <c r="DE27" s="145">
        <v>0</v>
      </c>
      <c r="DF27" s="145">
        <v>11</v>
      </c>
      <c r="DG27" s="145">
        <v>5</v>
      </c>
      <c r="DH27" s="145">
        <v>18</v>
      </c>
      <c r="DI27" s="145">
        <v>75</v>
      </c>
      <c r="DJ27" s="145">
        <v>1</v>
      </c>
      <c r="DK27" s="145" t="s">
        <v>2136</v>
      </c>
      <c r="DL27" s="145">
        <v>2</v>
      </c>
      <c r="DM27" s="145"/>
      <c r="DN27" s="145"/>
      <c r="DO27" s="145">
        <v>1</v>
      </c>
      <c r="DP27" s="145">
        <v>1</v>
      </c>
      <c r="DQ27" s="145">
        <v>1</v>
      </c>
      <c r="DR27" s="145"/>
      <c r="DS27" s="148"/>
      <c r="DT27" s="153">
        <v>110971</v>
      </c>
      <c r="DU27" s="154">
        <v>18.603849</v>
      </c>
      <c r="DV27" s="155">
        <v>1</v>
      </c>
    </row>
    <row r="28" spans="1:126" ht="38.25" hidden="1" x14ac:dyDescent="0.25">
      <c r="A28" s="142">
        <v>1111</v>
      </c>
      <c r="B28" s="143" t="s">
        <v>2095</v>
      </c>
      <c r="C28" s="152" t="s">
        <v>1009</v>
      </c>
      <c r="D28" s="152" t="s">
        <v>156</v>
      </c>
      <c r="E28" s="145">
        <v>1</v>
      </c>
      <c r="F28" s="145" t="s">
        <v>153</v>
      </c>
      <c r="G28" s="145" t="s">
        <v>154</v>
      </c>
      <c r="H28" s="146" t="s">
        <v>155</v>
      </c>
      <c r="I28" s="145" t="s">
        <v>1009</v>
      </c>
      <c r="J28" s="145">
        <v>14941</v>
      </c>
      <c r="K28" s="145" t="s">
        <v>157</v>
      </c>
      <c r="L28" s="145" t="s">
        <v>158</v>
      </c>
      <c r="M28" s="145" t="s">
        <v>1901</v>
      </c>
      <c r="N28" s="145" t="s">
        <v>2137</v>
      </c>
      <c r="O28" s="145" t="s">
        <v>2138</v>
      </c>
      <c r="P28" s="145">
        <v>267902333</v>
      </c>
      <c r="Q28" s="145" t="s">
        <v>1902</v>
      </c>
      <c r="R28" s="145" t="s">
        <v>2139</v>
      </c>
      <c r="S28" s="145">
        <v>267902334</v>
      </c>
      <c r="T28" s="145" t="s">
        <v>1903</v>
      </c>
      <c r="U28" s="145">
        <v>2</v>
      </c>
      <c r="V28" s="145">
        <v>3</v>
      </c>
      <c r="W28" s="147">
        <f t="shared" si="0"/>
        <v>5</v>
      </c>
      <c r="X28" s="145">
        <v>1.08</v>
      </c>
      <c r="Y28" s="145">
        <v>1.08</v>
      </c>
      <c r="Z28" s="145">
        <v>0.08</v>
      </c>
      <c r="AA28" s="145">
        <v>0.08</v>
      </c>
      <c r="AB28" s="143">
        <v>2</v>
      </c>
      <c r="AC28" s="145"/>
      <c r="AD28" s="145"/>
      <c r="AE28" s="145"/>
      <c r="AF28" s="145">
        <v>2</v>
      </c>
      <c r="AG28" s="145"/>
      <c r="AH28" s="145"/>
      <c r="AI28" s="145"/>
      <c r="AJ28" s="145">
        <v>2</v>
      </c>
      <c r="AK28" s="145"/>
      <c r="AL28" s="145"/>
      <c r="AM28" s="145"/>
      <c r="AN28" s="145">
        <v>1</v>
      </c>
      <c r="AO28" s="145">
        <v>1</v>
      </c>
      <c r="AP28" s="145"/>
      <c r="AQ28" s="145">
        <v>1</v>
      </c>
      <c r="AR28" s="145">
        <v>1</v>
      </c>
      <c r="AS28" s="145">
        <v>0</v>
      </c>
      <c r="AT28" s="145">
        <v>1</v>
      </c>
      <c r="AU28" s="145">
        <v>2</v>
      </c>
      <c r="AV28" s="145">
        <v>1</v>
      </c>
      <c r="AW28" s="145">
        <v>0</v>
      </c>
      <c r="AX28" s="145">
        <v>10</v>
      </c>
      <c r="AY28" s="145">
        <v>0</v>
      </c>
      <c r="AZ28" s="145">
        <v>0</v>
      </c>
      <c r="BA28" s="145">
        <v>1</v>
      </c>
      <c r="BB28" s="145">
        <v>0</v>
      </c>
      <c r="BC28" s="145">
        <v>11</v>
      </c>
      <c r="BD28" s="145">
        <v>0</v>
      </c>
      <c r="BE28" s="145">
        <v>1</v>
      </c>
      <c r="BF28" s="145">
        <v>0</v>
      </c>
      <c r="BG28" s="145">
        <v>0</v>
      </c>
      <c r="BH28" s="145">
        <v>0</v>
      </c>
      <c r="BI28" s="145">
        <v>0</v>
      </c>
      <c r="BJ28" s="145">
        <v>0</v>
      </c>
      <c r="BK28" s="145">
        <v>1</v>
      </c>
      <c r="BL28" s="145">
        <v>0</v>
      </c>
      <c r="BM28" s="145">
        <v>0</v>
      </c>
      <c r="BN28" s="145">
        <v>0</v>
      </c>
      <c r="BO28" s="145">
        <v>0</v>
      </c>
      <c r="BP28" s="145">
        <v>0</v>
      </c>
      <c r="BQ28" s="145">
        <v>0</v>
      </c>
      <c r="BR28" s="145">
        <v>0</v>
      </c>
      <c r="BS28" s="145">
        <v>0</v>
      </c>
      <c r="BT28" s="145">
        <v>0</v>
      </c>
      <c r="BU28" s="145">
        <v>0</v>
      </c>
      <c r="BV28" s="145">
        <v>0</v>
      </c>
      <c r="BW28" s="145">
        <v>0</v>
      </c>
      <c r="BX28" s="145">
        <v>1</v>
      </c>
      <c r="BY28" s="145">
        <v>0</v>
      </c>
      <c r="BZ28" s="145">
        <v>0</v>
      </c>
      <c r="CA28" s="145">
        <v>4</v>
      </c>
      <c r="CB28" s="145">
        <v>0</v>
      </c>
      <c r="CC28" s="145">
        <v>0</v>
      </c>
      <c r="CD28" s="145">
        <v>0</v>
      </c>
      <c r="CE28" s="145">
        <v>0</v>
      </c>
      <c r="CF28" s="145">
        <v>0</v>
      </c>
      <c r="CG28" s="145">
        <v>0</v>
      </c>
      <c r="CH28" s="145">
        <v>0</v>
      </c>
      <c r="CI28" s="145">
        <v>0</v>
      </c>
      <c r="CJ28" s="145">
        <v>0</v>
      </c>
      <c r="CK28" s="145">
        <v>0</v>
      </c>
      <c r="CL28" s="145">
        <v>0</v>
      </c>
      <c r="CM28" s="145">
        <v>0</v>
      </c>
      <c r="CN28" s="145">
        <v>0</v>
      </c>
      <c r="CO28" s="145">
        <v>0</v>
      </c>
      <c r="CP28" s="145">
        <v>0</v>
      </c>
      <c r="CQ28" s="145">
        <v>0</v>
      </c>
      <c r="CR28" s="145">
        <v>0</v>
      </c>
      <c r="CS28" s="145">
        <v>0</v>
      </c>
      <c r="CT28" s="145">
        <v>0</v>
      </c>
      <c r="CU28" s="145">
        <v>0</v>
      </c>
      <c r="CV28" s="145">
        <v>0</v>
      </c>
      <c r="CW28" s="145">
        <v>0</v>
      </c>
      <c r="CX28" s="145">
        <v>0</v>
      </c>
      <c r="CY28" s="145">
        <v>0</v>
      </c>
      <c r="CZ28" s="145">
        <v>0</v>
      </c>
      <c r="DA28" s="145">
        <v>0</v>
      </c>
      <c r="DB28" s="145">
        <v>0</v>
      </c>
      <c r="DC28" s="145">
        <v>0</v>
      </c>
      <c r="DD28" s="145">
        <v>0</v>
      </c>
      <c r="DE28" s="145">
        <v>0</v>
      </c>
      <c r="DF28" s="145">
        <v>16</v>
      </c>
      <c r="DG28" s="145">
        <v>3</v>
      </c>
      <c r="DH28" s="145">
        <v>21</v>
      </c>
      <c r="DI28" s="145">
        <v>50</v>
      </c>
      <c r="DJ28" s="145">
        <v>1</v>
      </c>
      <c r="DK28" s="145" t="s">
        <v>1904</v>
      </c>
      <c r="DL28" s="145">
        <v>2</v>
      </c>
      <c r="DM28" s="145" t="s">
        <v>2140</v>
      </c>
      <c r="DN28" s="145" t="s">
        <v>2141</v>
      </c>
      <c r="DO28" s="145">
        <v>1</v>
      </c>
      <c r="DP28" s="145">
        <v>1</v>
      </c>
      <c r="DQ28" s="145">
        <v>1</v>
      </c>
      <c r="DR28" s="145"/>
      <c r="DS28" s="148" t="s">
        <v>1905</v>
      </c>
      <c r="DT28" s="153">
        <v>84994</v>
      </c>
      <c r="DU28" s="154">
        <v>21.935113000000001</v>
      </c>
      <c r="DV28" s="155">
        <v>1</v>
      </c>
    </row>
    <row r="29" spans="1:126" ht="76.5" hidden="1" x14ac:dyDescent="0.25">
      <c r="A29" s="142">
        <v>1112</v>
      </c>
      <c r="B29" s="143" t="s">
        <v>2095</v>
      </c>
      <c r="C29" s="152" t="s">
        <v>1009</v>
      </c>
      <c r="D29" s="152" t="s">
        <v>160</v>
      </c>
      <c r="E29" s="145">
        <v>1</v>
      </c>
      <c r="F29" s="145" t="s">
        <v>159</v>
      </c>
      <c r="G29" s="145" t="s">
        <v>1906</v>
      </c>
      <c r="H29" s="146" t="s">
        <v>1907</v>
      </c>
      <c r="I29" s="145" t="s">
        <v>1009</v>
      </c>
      <c r="J29" s="145">
        <v>14312</v>
      </c>
      <c r="K29" s="145" t="s">
        <v>121</v>
      </c>
      <c r="L29" s="148" t="s">
        <v>1908</v>
      </c>
      <c r="M29" s="145" t="s">
        <v>1909</v>
      </c>
      <c r="N29" s="145" t="s">
        <v>2142</v>
      </c>
      <c r="O29" s="145" t="s">
        <v>2143</v>
      </c>
      <c r="P29" s="145"/>
      <c r="Q29" s="145" t="s">
        <v>2144</v>
      </c>
      <c r="R29" s="145" t="s">
        <v>2145</v>
      </c>
      <c r="S29" s="145">
        <v>244472967</v>
      </c>
      <c r="T29" s="145" t="s">
        <v>2146</v>
      </c>
      <c r="U29" s="145">
        <v>2</v>
      </c>
      <c r="V29" s="145">
        <v>2</v>
      </c>
      <c r="W29" s="147">
        <f t="shared" si="0"/>
        <v>4</v>
      </c>
      <c r="X29" s="145">
        <v>2</v>
      </c>
      <c r="Y29" s="145">
        <v>2</v>
      </c>
      <c r="Z29" s="145"/>
      <c r="AA29" s="145"/>
      <c r="AB29" s="143">
        <v>2</v>
      </c>
      <c r="AC29" s="145"/>
      <c r="AD29" s="145"/>
      <c r="AE29" s="145"/>
      <c r="AF29" s="145">
        <v>2</v>
      </c>
      <c r="AG29" s="145"/>
      <c r="AH29" s="145"/>
      <c r="AI29" s="145"/>
      <c r="AJ29" s="145">
        <v>2</v>
      </c>
      <c r="AK29" s="145"/>
      <c r="AL29" s="145"/>
      <c r="AM29" s="145"/>
      <c r="AN29" s="145">
        <v>2</v>
      </c>
      <c r="AO29" s="145"/>
      <c r="AP29" s="145"/>
      <c r="AQ29" s="145">
        <v>1</v>
      </c>
      <c r="AR29" s="145">
        <v>1</v>
      </c>
      <c r="AS29" s="145">
        <v>0</v>
      </c>
      <c r="AT29" s="145">
        <v>1</v>
      </c>
      <c r="AU29" s="145">
        <v>0</v>
      </c>
      <c r="AV29" s="145">
        <v>0</v>
      </c>
      <c r="AW29" s="145">
        <v>1</v>
      </c>
      <c r="AX29" s="145">
        <v>13</v>
      </c>
      <c r="AY29" s="145">
        <v>0</v>
      </c>
      <c r="AZ29" s="145">
        <v>0</v>
      </c>
      <c r="BA29" s="145">
        <v>5</v>
      </c>
      <c r="BB29" s="145">
        <v>0</v>
      </c>
      <c r="BC29" s="145">
        <v>25</v>
      </c>
      <c r="BD29" s="145">
        <v>0</v>
      </c>
      <c r="BE29" s="145">
        <v>0</v>
      </c>
      <c r="BF29" s="145">
        <v>5</v>
      </c>
      <c r="BG29" s="145">
        <v>1</v>
      </c>
      <c r="BH29" s="145">
        <v>0</v>
      </c>
      <c r="BI29" s="145">
        <v>0</v>
      </c>
      <c r="BJ29" s="145">
        <v>0</v>
      </c>
      <c r="BK29" s="145">
        <v>1</v>
      </c>
      <c r="BL29" s="145">
        <v>0</v>
      </c>
      <c r="BM29" s="145">
        <v>0</v>
      </c>
      <c r="BN29" s="145">
        <v>0</v>
      </c>
      <c r="BO29" s="145">
        <v>0</v>
      </c>
      <c r="BP29" s="145">
        <v>0</v>
      </c>
      <c r="BQ29" s="145">
        <v>0</v>
      </c>
      <c r="BR29" s="145">
        <v>0</v>
      </c>
      <c r="BS29" s="145">
        <v>0</v>
      </c>
      <c r="BT29" s="145">
        <v>0</v>
      </c>
      <c r="BU29" s="145"/>
      <c r="BV29" s="145"/>
      <c r="BW29" s="145">
        <v>4</v>
      </c>
      <c r="BX29" s="145">
        <v>2</v>
      </c>
      <c r="BY29" s="145">
        <v>0</v>
      </c>
      <c r="BZ29" s="145">
        <v>0</v>
      </c>
      <c r="CA29" s="145">
        <v>3</v>
      </c>
      <c r="CB29" s="145">
        <v>2</v>
      </c>
      <c r="CC29" s="145">
        <v>2</v>
      </c>
      <c r="CD29" s="145">
        <v>0</v>
      </c>
      <c r="CE29" s="145">
        <v>0</v>
      </c>
      <c r="CF29" s="145">
        <v>0</v>
      </c>
      <c r="CG29" s="145">
        <v>0</v>
      </c>
      <c r="CH29" s="145">
        <v>0</v>
      </c>
      <c r="CI29" s="145">
        <v>0</v>
      </c>
      <c r="CJ29" s="145">
        <v>0</v>
      </c>
      <c r="CK29" s="145">
        <v>0</v>
      </c>
      <c r="CL29" s="145">
        <v>0</v>
      </c>
      <c r="CM29" s="145">
        <v>0</v>
      </c>
      <c r="CN29" s="145">
        <v>0</v>
      </c>
      <c r="CO29" s="145">
        <v>0</v>
      </c>
      <c r="CP29" s="145">
        <v>0</v>
      </c>
      <c r="CQ29" s="145">
        <v>0</v>
      </c>
      <c r="CR29" s="145">
        <v>1</v>
      </c>
      <c r="CS29" s="145">
        <v>0</v>
      </c>
      <c r="CT29" s="145">
        <v>0</v>
      </c>
      <c r="CU29" s="145">
        <v>0</v>
      </c>
      <c r="CV29" s="145">
        <v>0</v>
      </c>
      <c r="CW29" s="145">
        <v>0</v>
      </c>
      <c r="CX29" s="145">
        <v>3</v>
      </c>
      <c r="CY29" s="145">
        <v>1</v>
      </c>
      <c r="CZ29" s="145">
        <v>0</v>
      </c>
      <c r="DA29" s="145">
        <v>0</v>
      </c>
      <c r="DB29" s="145">
        <v>1</v>
      </c>
      <c r="DC29" s="145">
        <v>0</v>
      </c>
      <c r="DD29" s="145">
        <v>0</v>
      </c>
      <c r="DE29" s="145">
        <v>1</v>
      </c>
      <c r="DF29" s="145">
        <v>31</v>
      </c>
      <c r="DG29" s="145">
        <v>5</v>
      </c>
      <c r="DH29" s="145">
        <v>362</v>
      </c>
      <c r="DI29" s="145">
        <v>5</v>
      </c>
      <c r="DJ29" s="145">
        <v>1</v>
      </c>
      <c r="DK29" s="145" t="s">
        <v>2147</v>
      </c>
      <c r="DL29" s="145">
        <v>1</v>
      </c>
      <c r="DM29" s="145" t="s">
        <v>1910</v>
      </c>
      <c r="DN29" s="145" t="s">
        <v>1911</v>
      </c>
      <c r="DO29" s="145">
        <v>1</v>
      </c>
      <c r="DP29" s="145">
        <v>1</v>
      </c>
      <c r="DQ29" s="145">
        <v>1</v>
      </c>
      <c r="DR29" s="145" t="s">
        <v>2148</v>
      </c>
      <c r="DS29" s="148" t="s">
        <v>2149</v>
      </c>
      <c r="DT29" s="153">
        <v>64675</v>
      </c>
      <c r="DU29" s="154">
        <v>28.547208999999999</v>
      </c>
      <c r="DV29" s="155">
        <v>1</v>
      </c>
    </row>
    <row r="30" spans="1:126" ht="51" hidden="1" x14ac:dyDescent="0.25">
      <c r="A30" s="142">
        <v>1113</v>
      </c>
      <c r="B30" s="143" t="s">
        <v>2095</v>
      </c>
      <c r="C30" s="152" t="s">
        <v>1009</v>
      </c>
      <c r="D30" s="152" t="s">
        <v>163</v>
      </c>
      <c r="E30" s="145">
        <v>1</v>
      </c>
      <c r="F30" s="145" t="s">
        <v>161</v>
      </c>
      <c r="G30" s="145" t="s">
        <v>1022</v>
      </c>
      <c r="H30" s="146" t="s">
        <v>162</v>
      </c>
      <c r="I30" s="145" t="s">
        <v>1009</v>
      </c>
      <c r="J30" s="145">
        <v>15800</v>
      </c>
      <c r="K30" s="145" t="s">
        <v>164</v>
      </c>
      <c r="L30" s="145" t="s">
        <v>165</v>
      </c>
      <c r="M30" s="145" t="s">
        <v>166</v>
      </c>
      <c r="N30" s="145" t="s">
        <v>97</v>
      </c>
      <c r="O30" s="145" t="s">
        <v>2150</v>
      </c>
      <c r="P30" s="145">
        <v>235011233</v>
      </c>
      <c r="Q30" s="145" t="s">
        <v>1912</v>
      </c>
      <c r="R30" s="145" t="s">
        <v>2151</v>
      </c>
      <c r="S30" s="145">
        <v>235011293</v>
      </c>
      <c r="T30" s="145" t="s">
        <v>1913</v>
      </c>
      <c r="U30" s="145">
        <v>1</v>
      </c>
      <c r="V30" s="145">
        <v>3</v>
      </c>
      <c r="W30" s="147">
        <f t="shared" si="0"/>
        <v>4</v>
      </c>
      <c r="X30" s="145">
        <v>1</v>
      </c>
      <c r="Y30" s="145">
        <v>1</v>
      </c>
      <c r="Z30" s="145">
        <v>0</v>
      </c>
      <c r="AA30" s="145">
        <v>0</v>
      </c>
      <c r="AB30" s="143">
        <v>1</v>
      </c>
      <c r="AC30" s="145">
        <v>0</v>
      </c>
      <c r="AD30" s="145">
        <v>1</v>
      </c>
      <c r="AE30" s="145">
        <v>0</v>
      </c>
      <c r="AF30" s="145">
        <v>0</v>
      </c>
      <c r="AG30" s="145"/>
      <c r="AH30" s="145"/>
      <c r="AI30" s="145"/>
      <c r="AJ30" s="145">
        <v>1</v>
      </c>
      <c r="AK30" s="145"/>
      <c r="AL30" s="145"/>
      <c r="AM30" s="145"/>
      <c r="AN30" s="145">
        <v>1</v>
      </c>
      <c r="AO30" s="145"/>
      <c r="AP30" s="145"/>
      <c r="AQ30" s="145">
        <v>1</v>
      </c>
      <c r="AR30" s="145">
        <v>1</v>
      </c>
      <c r="AS30" s="145">
        <v>1</v>
      </c>
      <c r="AT30" s="145">
        <v>1</v>
      </c>
      <c r="AU30" s="145">
        <v>2</v>
      </c>
      <c r="AV30" s="145">
        <v>2</v>
      </c>
      <c r="AW30" s="145">
        <v>0</v>
      </c>
      <c r="AX30" s="145">
        <v>29</v>
      </c>
      <c r="AY30" s="145">
        <v>0</v>
      </c>
      <c r="AZ30" s="145">
        <v>0</v>
      </c>
      <c r="BA30" s="145">
        <v>1</v>
      </c>
      <c r="BB30" s="145">
        <v>0</v>
      </c>
      <c r="BC30" s="145">
        <v>12</v>
      </c>
      <c r="BD30" s="145">
        <v>0</v>
      </c>
      <c r="BE30" s="145">
        <v>0</v>
      </c>
      <c r="BF30" s="145">
        <v>0</v>
      </c>
      <c r="BG30" s="145">
        <v>3</v>
      </c>
      <c r="BH30" s="145">
        <v>0</v>
      </c>
      <c r="BI30" s="145">
        <v>1</v>
      </c>
      <c r="BJ30" s="145">
        <v>0</v>
      </c>
      <c r="BK30" s="145">
        <v>2</v>
      </c>
      <c r="BL30" s="145">
        <v>0</v>
      </c>
      <c r="BM30" s="145">
        <v>1</v>
      </c>
      <c r="BN30" s="145">
        <v>0</v>
      </c>
      <c r="BO30" s="145">
        <v>0</v>
      </c>
      <c r="BP30" s="145">
        <v>0</v>
      </c>
      <c r="BQ30" s="145">
        <v>0</v>
      </c>
      <c r="BR30" s="145">
        <v>0</v>
      </c>
      <c r="BS30" s="145">
        <v>0</v>
      </c>
      <c r="BT30" s="145">
        <v>0</v>
      </c>
      <c r="BU30" s="145">
        <v>2</v>
      </c>
      <c r="BV30" s="145">
        <v>0</v>
      </c>
      <c r="BW30" s="145">
        <v>0</v>
      </c>
      <c r="BX30" s="145">
        <v>2</v>
      </c>
      <c r="BY30" s="145">
        <v>0</v>
      </c>
      <c r="BZ30" s="145">
        <v>0</v>
      </c>
      <c r="CA30" s="145">
        <v>1</v>
      </c>
      <c r="CB30" s="145">
        <v>0</v>
      </c>
      <c r="CC30" s="145">
        <v>0</v>
      </c>
      <c r="CD30" s="145">
        <v>0</v>
      </c>
      <c r="CE30" s="145">
        <v>0</v>
      </c>
      <c r="CF30" s="145">
        <v>0</v>
      </c>
      <c r="CG30" s="145">
        <v>0</v>
      </c>
      <c r="CH30" s="145">
        <v>0</v>
      </c>
      <c r="CI30" s="145">
        <v>0</v>
      </c>
      <c r="CJ30" s="145">
        <v>0</v>
      </c>
      <c r="CK30" s="145">
        <v>0</v>
      </c>
      <c r="CL30" s="145">
        <v>0</v>
      </c>
      <c r="CM30" s="145">
        <v>0</v>
      </c>
      <c r="CN30" s="145">
        <v>0</v>
      </c>
      <c r="CO30" s="145">
        <v>0</v>
      </c>
      <c r="CP30" s="145">
        <v>0</v>
      </c>
      <c r="CQ30" s="145">
        <v>0</v>
      </c>
      <c r="CR30" s="145">
        <v>0</v>
      </c>
      <c r="CS30" s="145">
        <v>0</v>
      </c>
      <c r="CT30" s="145">
        <v>0</v>
      </c>
      <c r="CU30" s="145">
        <v>0</v>
      </c>
      <c r="CV30" s="145">
        <v>0</v>
      </c>
      <c r="CW30" s="145">
        <v>0</v>
      </c>
      <c r="CX30" s="145">
        <v>0</v>
      </c>
      <c r="CY30" s="145">
        <v>0</v>
      </c>
      <c r="CZ30" s="145">
        <v>0</v>
      </c>
      <c r="DA30" s="145">
        <v>0</v>
      </c>
      <c r="DB30" s="145">
        <v>0</v>
      </c>
      <c r="DC30" s="145">
        <v>0</v>
      </c>
      <c r="DD30" s="145">
        <v>0</v>
      </c>
      <c r="DE30" s="145">
        <v>0</v>
      </c>
      <c r="DF30" s="145">
        <v>46</v>
      </c>
      <c r="DG30" s="145">
        <v>4</v>
      </c>
      <c r="DH30" s="145">
        <v>89</v>
      </c>
      <c r="DI30" s="145">
        <v>60</v>
      </c>
      <c r="DJ30" s="145">
        <v>1</v>
      </c>
      <c r="DK30" s="145" t="s">
        <v>2152</v>
      </c>
      <c r="DL30" s="145">
        <v>2</v>
      </c>
      <c r="DM30" s="145" t="s">
        <v>2153</v>
      </c>
      <c r="DN30" s="145" t="s">
        <v>2154</v>
      </c>
      <c r="DO30" s="145">
        <v>1</v>
      </c>
      <c r="DP30" s="145">
        <v>1</v>
      </c>
      <c r="DQ30" s="145">
        <v>1</v>
      </c>
      <c r="DR30" s="145" t="s">
        <v>2155</v>
      </c>
      <c r="DS30" s="148" t="s">
        <v>2156</v>
      </c>
      <c r="DT30" s="153">
        <v>64901</v>
      </c>
      <c r="DU30" s="154">
        <v>23.097559999999998</v>
      </c>
      <c r="DV30" s="155">
        <v>1</v>
      </c>
    </row>
    <row r="31" spans="1:126" ht="51" hidden="1" x14ac:dyDescent="0.25">
      <c r="A31" s="142">
        <v>1114</v>
      </c>
      <c r="B31" s="143" t="s">
        <v>2095</v>
      </c>
      <c r="C31" s="152" t="s">
        <v>1009</v>
      </c>
      <c r="D31" s="152" t="s">
        <v>169</v>
      </c>
      <c r="E31" s="145">
        <v>1</v>
      </c>
      <c r="F31" s="145" t="s">
        <v>167</v>
      </c>
      <c r="G31" s="145" t="s">
        <v>168</v>
      </c>
      <c r="H31" s="146" t="s">
        <v>1223</v>
      </c>
      <c r="I31" s="145" t="s">
        <v>1009</v>
      </c>
      <c r="J31" s="145">
        <v>19821</v>
      </c>
      <c r="K31" s="145" t="s">
        <v>146</v>
      </c>
      <c r="L31" s="148" t="s">
        <v>170</v>
      </c>
      <c r="M31" s="151" t="s">
        <v>2157</v>
      </c>
      <c r="N31" s="145" t="s">
        <v>2158</v>
      </c>
      <c r="O31" s="145" t="s">
        <v>2159</v>
      </c>
      <c r="P31" s="145">
        <v>281005218</v>
      </c>
      <c r="Q31" s="145" t="s">
        <v>2160</v>
      </c>
      <c r="R31" s="145" t="s">
        <v>2161</v>
      </c>
      <c r="S31" s="145">
        <v>281005312</v>
      </c>
      <c r="T31" s="145" t="s">
        <v>2162</v>
      </c>
      <c r="U31" s="145">
        <v>1</v>
      </c>
      <c r="V31" s="145">
        <v>14</v>
      </c>
      <c r="W31" s="147">
        <f t="shared" si="0"/>
        <v>15</v>
      </c>
      <c r="X31" s="145">
        <v>1</v>
      </c>
      <c r="Y31" s="145">
        <v>1</v>
      </c>
      <c r="Z31" s="145">
        <v>14</v>
      </c>
      <c r="AA31" s="145">
        <v>14</v>
      </c>
      <c r="AB31" s="143">
        <v>1</v>
      </c>
      <c r="AC31" s="145"/>
      <c r="AD31" s="145"/>
      <c r="AE31" s="145"/>
      <c r="AF31" s="145">
        <v>1</v>
      </c>
      <c r="AG31" s="145"/>
      <c r="AH31" s="145"/>
      <c r="AI31" s="145"/>
      <c r="AJ31" s="145">
        <v>1</v>
      </c>
      <c r="AK31" s="145"/>
      <c r="AL31" s="145"/>
      <c r="AM31" s="145"/>
      <c r="AN31" s="145">
        <v>1</v>
      </c>
      <c r="AO31" s="145"/>
      <c r="AP31" s="145"/>
      <c r="AQ31" s="145">
        <v>1</v>
      </c>
      <c r="AR31" s="145">
        <v>1</v>
      </c>
      <c r="AS31" s="145">
        <v>0</v>
      </c>
      <c r="AT31" s="145">
        <v>1</v>
      </c>
      <c r="AU31" s="145">
        <v>2</v>
      </c>
      <c r="AV31" s="145">
        <v>6</v>
      </c>
      <c r="AW31" s="145">
        <v>2</v>
      </c>
      <c r="AX31" s="145">
        <v>12</v>
      </c>
      <c r="AY31" s="145">
        <v>0</v>
      </c>
      <c r="AZ31" s="145">
        <v>0</v>
      </c>
      <c r="BA31" s="145">
        <v>0</v>
      </c>
      <c r="BB31" s="145">
        <v>0</v>
      </c>
      <c r="BC31" s="145">
        <v>0</v>
      </c>
      <c r="BD31" s="145">
        <v>0</v>
      </c>
      <c r="BE31" s="145">
        <v>0</v>
      </c>
      <c r="BF31" s="145">
        <v>0</v>
      </c>
      <c r="BG31" s="145">
        <v>0</v>
      </c>
      <c r="BH31" s="145">
        <v>1</v>
      </c>
      <c r="BI31" s="145">
        <v>0</v>
      </c>
      <c r="BJ31" s="145">
        <v>0</v>
      </c>
      <c r="BK31" s="145">
        <v>3</v>
      </c>
      <c r="BL31" s="145">
        <v>0</v>
      </c>
      <c r="BM31" s="145">
        <v>0</v>
      </c>
      <c r="BN31" s="145">
        <v>0</v>
      </c>
      <c r="BO31" s="145">
        <v>0</v>
      </c>
      <c r="BP31" s="145">
        <v>0</v>
      </c>
      <c r="BQ31" s="145">
        <v>0</v>
      </c>
      <c r="BR31" s="145">
        <v>0</v>
      </c>
      <c r="BS31" s="145">
        <v>0</v>
      </c>
      <c r="BT31" s="145">
        <v>0</v>
      </c>
      <c r="BU31" s="145">
        <v>0</v>
      </c>
      <c r="BV31" s="145">
        <v>0</v>
      </c>
      <c r="BW31" s="145">
        <v>0</v>
      </c>
      <c r="BX31" s="145">
        <v>0</v>
      </c>
      <c r="BY31" s="145">
        <v>0</v>
      </c>
      <c r="BZ31" s="145">
        <v>0</v>
      </c>
      <c r="CA31" s="145">
        <v>0</v>
      </c>
      <c r="CB31" s="145">
        <v>0</v>
      </c>
      <c r="CC31" s="145">
        <v>0</v>
      </c>
      <c r="CD31" s="145">
        <v>0</v>
      </c>
      <c r="CE31" s="145">
        <v>0</v>
      </c>
      <c r="CF31" s="145">
        <v>0</v>
      </c>
      <c r="CG31" s="145">
        <v>0</v>
      </c>
      <c r="CH31" s="145">
        <v>0</v>
      </c>
      <c r="CI31" s="145">
        <v>0</v>
      </c>
      <c r="CJ31" s="145">
        <v>0</v>
      </c>
      <c r="CK31" s="145">
        <v>0</v>
      </c>
      <c r="CL31" s="145">
        <v>0</v>
      </c>
      <c r="CM31" s="145">
        <v>0</v>
      </c>
      <c r="CN31" s="145">
        <v>0</v>
      </c>
      <c r="CO31" s="145">
        <v>0</v>
      </c>
      <c r="CP31" s="145">
        <v>0</v>
      </c>
      <c r="CQ31" s="145">
        <v>0</v>
      </c>
      <c r="CR31" s="145">
        <v>0</v>
      </c>
      <c r="CS31" s="145">
        <v>0</v>
      </c>
      <c r="CT31" s="145">
        <v>0</v>
      </c>
      <c r="CU31" s="145">
        <v>0</v>
      </c>
      <c r="CV31" s="145">
        <v>2</v>
      </c>
      <c r="CW31" s="145">
        <v>0</v>
      </c>
      <c r="CX31" s="145">
        <v>0</v>
      </c>
      <c r="CY31" s="145">
        <v>0</v>
      </c>
      <c r="CZ31" s="145">
        <v>0</v>
      </c>
      <c r="DA31" s="145">
        <v>0</v>
      </c>
      <c r="DB31" s="145">
        <v>0</v>
      </c>
      <c r="DC31" s="145">
        <v>0</v>
      </c>
      <c r="DD31" s="145">
        <v>0</v>
      </c>
      <c r="DE31" s="145">
        <v>0</v>
      </c>
      <c r="DF31" s="145">
        <v>4</v>
      </c>
      <c r="DG31" s="145">
        <v>3</v>
      </c>
      <c r="DH31" s="145">
        <v>10</v>
      </c>
      <c r="DI31" s="145">
        <v>80</v>
      </c>
      <c r="DJ31" s="145">
        <v>0</v>
      </c>
      <c r="DK31" s="145"/>
      <c r="DL31" s="145">
        <v>3</v>
      </c>
      <c r="DM31" s="145"/>
      <c r="DN31" s="145"/>
      <c r="DO31" s="145">
        <v>1</v>
      </c>
      <c r="DP31" s="145">
        <v>0</v>
      </c>
      <c r="DQ31" s="145">
        <v>1</v>
      </c>
      <c r="DR31" s="145"/>
      <c r="DS31" s="148" t="s">
        <v>2163</v>
      </c>
      <c r="DT31" s="153">
        <v>48489</v>
      </c>
      <c r="DU31" s="154">
        <v>19.282384</v>
      </c>
      <c r="DV31" s="155">
        <v>1</v>
      </c>
    </row>
    <row r="32" spans="1:126" ht="38.25" hidden="1" x14ac:dyDescent="0.25">
      <c r="A32" s="142">
        <v>1115</v>
      </c>
      <c r="B32" s="143" t="s">
        <v>2095</v>
      </c>
      <c r="C32" s="152" t="s">
        <v>1009</v>
      </c>
      <c r="D32" s="152" t="s">
        <v>174</v>
      </c>
      <c r="E32" s="145">
        <v>1</v>
      </c>
      <c r="F32" s="145" t="s">
        <v>171</v>
      </c>
      <c r="G32" s="145" t="s">
        <v>172</v>
      </c>
      <c r="H32" s="146" t="s">
        <v>173</v>
      </c>
      <c r="I32" s="145" t="s">
        <v>1009</v>
      </c>
      <c r="J32" s="145">
        <v>10900</v>
      </c>
      <c r="K32" s="145" t="s">
        <v>150</v>
      </c>
      <c r="L32" s="145" t="s">
        <v>175</v>
      </c>
      <c r="M32" s="145" t="s">
        <v>1914</v>
      </c>
      <c r="N32" s="145" t="s">
        <v>1915</v>
      </c>
      <c r="O32" s="145" t="s">
        <v>2164</v>
      </c>
      <c r="P32" s="145" t="s">
        <v>1916</v>
      </c>
      <c r="Q32" s="145" t="s">
        <v>2165</v>
      </c>
      <c r="R32" s="145" t="s">
        <v>2166</v>
      </c>
      <c r="S32" s="145" t="s">
        <v>1916</v>
      </c>
      <c r="T32" s="145" t="s">
        <v>2165</v>
      </c>
      <c r="U32" s="145">
        <v>5</v>
      </c>
      <c r="V32" s="145">
        <v>0</v>
      </c>
      <c r="W32" s="147">
        <f t="shared" si="0"/>
        <v>5</v>
      </c>
      <c r="X32" s="145">
        <v>5</v>
      </c>
      <c r="Y32" s="145">
        <v>5</v>
      </c>
      <c r="Z32" s="145">
        <v>0</v>
      </c>
      <c r="AA32" s="145">
        <v>0</v>
      </c>
      <c r="AB32" s="143">
        <v>2</v>
      </c>
      <c r="AC32" s="145">
        <v>0</v>
      </c>
      <c r="AD32" s="145">
        <v>2</v>
      </c>
      <c r="AE32" s="145">
        <v>0</v>
      </c>
      <c r="AF32" s="145">
        <v>3</v>
      </c>
      <c r="AG32" s="145">
        <v>0</v>
      </c>
      <c r="AH32" s="145">
        <v>0</v>
      </c>
      <c r="AI32" s="145">
        <v>0</v>
      </c>
      <c r="AJ32" s="145">
        <v>5</v>
      </c>
      <c r="AK32" s="145">
        <v>0</v>
      </c>
      <c r="AL32" s="145">
        <v>0</v>
      </c>
      <c r="AM32" s="145">
        <v>0</v>
      </c>
      <c r="AN32" s="145">
        <v>2</v>
      </c>
      <c r="AO32" s="145">
        <v>1</v>
      </c>
      <c r="AP32" s="145">
        <v>2</v>
      </c>
      <c r="AQ32" s="145">
        <v>1</v>
      </c>
      <c r="AR32" s="145">
        <v>1</v>
      </c>
      <c r="AS32" s="145">
        <v>0</v>
      </c>
      <c r="AT32" s="145">
        <v>1</v>
      </c>
      <c r="AU32" s="145">
        <v>0</v>
      </c>
      <c r="AV32" s="145">
        <v>1</v>
      </c>
      <c r="AW32" s="145">
        <v>0</v>
      </c>
      <c r="AX32" s="145">
        <v>19</v>
      </c>
      <c r="AY32" s="145">
        <v>1</v>
      </c>
      <c r="AZ32" s="145">
        <v>0</v>
      </c>
      <c r="BA32" s="145">
        <v>1</v>
      </c>
      <c r="BB32" s="145">
        <v>0</v>
      </c>
      <c r="BC32" s="145">
        <v>14</v>
      </c>
      <c r="BD32" s="145">
        <v>0</v>
      </c>
      <c r="BE32" s="145">
        <v>0</v>
      </c>
      <c r="BF32" s="145">
        <v>0</v>
      </c>
      <c r="BG32" s="145">
        <v>0</v>
      </c>
      <c r="BH32" s="145">
        <v>0</v>
      </c>
      <c r="BI32" s="145">
        <v>2</v>
      </c>
      <c r="BJ32" s="145">
        <v>0</v>
      </c>
      <c r="BK32" s="145">
        <v>0</v>
      </c>
      <c r="BL32" s="145">
        <v>0</v>
      </c>
      <c r="BM32" s="145">
        <v>0</v>
      </c>
      <c r="BN32" s="145">
        <v>0</v>
      </c>
      <c r="BO32" s="145">
        <v>0</v>
      </c>
      <c r="BP32" s="145">
        <v>0</v>
      </c>
      <c r="BQ32" s="145">
        <v>0</v>
      </c>
      <c r="BR32" s="145">
        <v>0</v>
      </c>
      <c r="BS32" s="145">
        <v>0</v>
      </c>
      <c r="BT32" s="145">
        <v>0</v>
      </c>
      <c r="BU32" s="145">
        <v>0</v>
      </c>
      <c r="BV32" s="145">
        <v>0</v>
      </c>
      <c r="BW32" s="145">
        <v>1</v>
      </c>
      <c r="BX32" s="145">
        <v>0</v>
      </c>
      <c r="BY32" s="145">
        <v>0</v>
      </c>
      <c r="BZ32" s="145">
        <v>0</v>
      </c>
      <c r="CA32" s="145">
        <v>0</v>
      </c>
      <c r="CB32" s="145">
        <v>1</v>
      </c>
      <c r="CC32" s="145">
        <v>0</v>
      </c>
      <c r="CD32" s="145">
        <v>0</v>
      </c>
      <c r="CE32" s="145">
        <v>0</v>
      </c>
      <c r="CF32" s="145">
        <v>0</v>
      </c>
      <c r="CG32" s="145">
        <v>0</v>
      </c>
      <c r="CH32" s="145">
        <v>0</v>
      </c>
      <c r="CI32" s="145">
        <v>0</v>
      </c>
      <c r="CJ32" s="145">
        <v>0</v>
      </c>
      <c r="CK32" s="145">
        <v>0</v>
      </c>
      <c r="CL32" s="145">
        <v>0</v>
      </c>
      <c r="CM32" s="145">
        <v>0</v>
      </c>
      <c r="CN32" s="145">
        <v>0</v>
      </c>
      <c r="CO32" s="145">
        <v>0</v>
      </c>
      <c r="CP32" s="145">
        <v>0</v>
      </c>
      <c r="CQ32" s="145">
        <v>0</v>
      </c>
      <c r="CR32" s="145">
        <v>0</v>
      </c>
      <c r="CS32" s="145">
        <v>0</v>
      </c>
      <c r="CT32" s="145">
        <v>0</v>
      </c>
      <c r="CU32" s="145">
        <v>0</v>
      </c>
      <c r="CV32" s="145">
        <v>0</v>
      </c>
      <c r="CW32" s="145">
        <v>0</v>
      </c>
      <c r="CX32" s="145">
        <v>0</v>
      </c>
      <c r="CY32" s="145">
        <v>0</v>
      </c>
      <c r="CZ32" s="145">
        <v>0</v>
      </c>
      <c r="DA32" s="145">
        <v>0</v>
      </c>
      <c r="DB32" s="145">
        <v>0</v>
      </c>
      <c r="DC32" s="145">
        <v>0</v>
      </c>
      <c r="DD32" s="145">
        <v>0</v>
      </c>
      <c r="DE32" s="145">
        <v>0</v>
      </c>
      <c r="DF32" s="145">
        <v>16</v>
      </c>
      <c r="DG32" s="145">
        <v>3</v>
      </c>
      <c r="DH32" s="145">
        <v>306</v>
      </c>
      <c r="DI32" s="145">
        <v>80</v>
      </c>
      <c r="DJ32" s="145">
        <v>0</v>
      </c>
      <c r="DK32" s="145"/>
      <c r="DL32" s="145">
        <v>3</v>
      </c>
      <c r="DM32" s="145" t="s">
        <v>1917</v>
      </c>
      <c r="DN32" s="145" t="s">
        <v>1224</v>
      </c>
      <c r="DO32" s="145">
        <v>1</v>
      </c>
      <c r="DP32" s="145">
        <v>1</v>
      </c>
      <c r="DQ32" s="145">
        <v>1</v>
      </c>
      <c r="DR32" s="145"/>
      <c r="DS32" s="148" t="s">
        <v>176</v>
      </c>
      <c r="DT32" s="153">
        <v>44714</v>
      </c>
      <c r="DU32" s="154">
        <v>28.257387000000008</v>
      </c>
      <c r="DV32" s="155">
        <v>1</v>
      </c>
    </row>
    <row r="33" spans="1:126" ht="51" hidden="1" x14ac:dyDescent="0.25">
      <c r="A33" s="142">
        <v>1116</v>
      </c>
      <c r="B33" s="143" t="s">
        <v>2095</v>
      </c>
      <c r="C33" s="152" t="s">
        <v>1009</v>
      </c>
      <c r="D33" s="152" t="s">
        <v>179</v>
      </c>
      <c r="E33" s="145">
        <v>1</v>
      </c>
      <c r="F33" s="145" t="s">
        <v>177</v>
      </c>
      <c r="G33" s="145" t="s">
        <v>178</v>
      </c>
      <c r="H33" s="146" t="s">
        <v>1030</v>
      </c>
      <c r="I33" s="145" t="s">
        <v>1009</v>
      </c>
      <c r="J33" s="145">
        <v>15300</v>
      </c>
      <c r="K33" s="145" t="s">
        <v>126</v>
      </c>
      <c r="L33" s="145" t="s">
        <v>180</v>
      </c>
      <c r="M33" s="145" t="s">
        <v>181</v>
      </c>
      <c r="N33" s="145" t="s">
        <v>2167</v>
      </c>
      <c r="O33" s="145" t="s">
        <v>2168</v>
      </c>
      <c r="P33" s="145">
        <v>234128264</v>
      </c>
      <c r="Q33" s="145" t="s">
        <v>1918</v>
      </c>
      <c r="R33" s="145" t="s">
        <v>2168</v>
      </c>
      <c r="S33" s="145">
        <v>234128264</v>
      </c>
      <c r="T33" s="145" t="s">
        <v>1918</v>
      </c>
      <c r="U33" s="145">
        <v>2</v>
      </c>
      <c r="V33" s="145">
        <v>0</v>
      </c>
      <c r="W33" s="147">
        <f t="shared" si="0"/>
        <v>2</v>
      </c>
      <c r="X33" s="145">
        <v>2</v>
      </c>
      <c r="Y33" s="145">
        <v>2</v>
      </c>
      <c r="Z33" s="145">
        <v>0</v>
      </c>
      <c r="AA33" s="145">
        <v>0</v>
      </c>
      <c r="AB33" s="143">
        <v>2</v>
      </c>
      <c r="AC33" s="145"/>
      <c r="AD33" s="145"/>
      <c r="AE33" s="145"/>
      <c r="AF33" s="145">
        <v>2</v>
      </c>
      <c r="AG33" s="145"/>
      <c r="AH33" s="145"/>
      <c r="AI33" s="145">
        <v>1</v>
      </c>
      <c r="AJ33" s="145">
        <v>1</v>
      </c>
      <c r="AK33" s="145"/>
      <c r="AL33" s="145"/>
      <c r="AM33" s="145"/>
      <c r="AN33" s="145">
        <v>2</v>
      </c>
      <c r="AO33" s="145"/>
      <c r="AP33" s="145"/>
      <c r="AQ33" s="145">
        <v>1</v>
      </c>
      <c r="AR33" s="145">
        <v>1</v>
      </c>
      <c r="AS33" s="145">
        <v>1</v>
      </c>
      <c r="AT33" s="145">
        <v>0</v>
      </c>
      <c r="AU33" s="145">
        <v>0</v>
      </c>
      <c r="AV33" s="145">
        <v>4</v>
      </c>
      <c r="AW33" s="145">
        <v>0</v>
      </c>
      <c r="AX33" s="145">
        <v>25</v>
      </c>
      <c r="AY33" s="145">
        <v>0</v>
      </c>
      <c r="AZ33" s="145">
        <v>0</v>
      </c>
      <c r="BA33" s="145">
        <v>3</v>
      </c>
      <c r="BB33" s="145">
        <v>0</v>
      </c>
      <c r="BC33" s="145">
        <v>26</v>
      </c>
      <c r="BD33" s="145">
        <v>0</v>
      </c>
      <c r="BE33" s="145">
        <v>0</v>
      </c>
      <c r="BF33" s="145">
        <v>1</v>
      </c>
      <c r="BG33" s="145">
        <v>5</v>
      </c>
      <c r="BH33" s="145">
        <v>1</v>
      </c>
      <c r="BI33" s="145">
        <v>2</v>
      </c>
      <c r="BJ33" s="145">
        <v>0</v>
      </c>
      <c r="BK33" s="145">
        <v>3</v>
      </c>
      <c r="BL33" s="145">
        <v>0</v>
      </c>
      <c r="BM33" s="145">
        <v>3</v>
      </c>
      <c r="BN33" s="145">
        <v>1</v>
      </c>
      <c r="BO33" s="145">
        <v>0</v>
      </c>
      <c r="BP33" s="145">
        <v>0</v>
      </c>
      <c r="BQ33" s="145">
        <v>0</v>
      </c>
      <c r="BR33" s="145">
        <v>1</v>
      </c>
      <c r="BS33" s="145">
        <v>0</v>
      </c>
      <c r="BT33" s="145">
        <v>0</v>
      </c>
      <c r="BU33" s="145">
        <v>0</v>
      </c>
      <c r="BV33" s="145">
        <v>2</v>
      </c>
      <c r="BW33" s="145">
        <v>0</v>
      </c>
      <c r="BX33" s="145">
        <v>5</v>
      </c>
      <c r="BY33" s="145">
        <v>0</v>
      </c>
      <c r="BZ33" s="145">
        <v>0</v>
      </c>
      <c r="CA33" s="145">
        <v>1</v>
      </c>
      <c r="CB33" s="145">
        <v>0</v>
      </c>
      <c r="CC33" s="145">
        <v>3</v>
      </c>
      <c r="CD33" s="145">
        <v>0</v>
      </c>
      <c r="CE33" s="145">
        <v>0</v>
      </c>
      <c r="CF33" s="145">
        <v>0</v>
      </c>
      <c r="CG33" s="145">
        <v>0</v>
      </c>
      <c r="CH33" s="145">
        <v>0</v>
      </c>
      <c r="CI33" s="145">
        <v>0</v>
      </c>
      <c r="CJ33" s="145">
        <v>0</v>
      </c>
      <c r="CK33" s="145">
        <v>0</v>
      </c>
      <c r="CL33" s="145">
        <v>0</v>
      </c>
      <c r="CM33" s="145">
        <v>0</v>
      </c>
      <c r="CN33" s="145">
        <v>0</v>
      </c>
      <c r="CO33" s="145">
        <v>0</v>
      </c>
      <c r="CP33" s="145">
        <v>0</v>
      </c>
      <c r="CQ33" s="145">
        <v>0</v>
      </c>
      <c r="CR33" s="145">
        <v>1</v>
      </c>
      <c r="CS33" s="145">
        <v>0</v>
      </c>
      <c r="CT33" s="145">
        <v>0</v>
      </c>
      <c r="CU33" s="145">
        <v>0</v>
      </c>
      <c r="CV33" s="145">
        <v>0</v>
      </c>
      <c r="CW33" s="145">
        <v>0</v>
      </c>
      <c r="CX33" s="145">
        <v>2</v>
      </c>
      <c r="CY33" s="145">
        <v>0</v>
      </c>
      <c r="CZ33" s="145">
        <v>2</v>
      </c>
      <c r="DA33" s="145">
        <v>0</v>
      </c>
      <c r="DB33" s="145">
        <v>0</v>
      </c>
      <c r="DC33" s="145">
        <v>0</v>
      </c>
      <c r="DD33" s="145">
        <v>1</v>
      </c>
      <c r="DE33" s="145">
        <v>0</v>
      </c>
      <c r="DF33" s="145">
        <v>101</v>
      </c>
      <c r="DG33" s="145">
        <v>3</v>
      </c>
      <c r="DH33" s="145">
        <v>69</v>
      </c>
      <c r="DI33" s="145">
        <v>30</v>
      </c>
      <c r="DJ33" s="145">
        <v>1</v>
      </c>
      <c r="DK33" s="145" t="s">
        <v>2169</v>
      </c>
      <c r="DL33" s="145">
        <v>2</v>
      </c>
      <c r="DM33" s="145"/>
      <c r="DN33" s="145" t="s">
        <v>2170</v>
      </c>
      <c r="DO33" s="145">
        <v>1</v>
      </c>
      <c r="DP33" s="145">
        <v>1</v>
      </c>
      <c r="DQ33" s="145">
        <v>1</v>
      </c>
      <c r="DR33" s="145" t="s">
        <v>1919</v>
      </c>
      <c r="DS33" s="148" t="s">
        <v>1920</v>
      </c>
      <c r="DT33" s="153">
        <v>22791</v>
      </c>
      <c r="DU33" s="154">
        <v>36.167046999999997</v>
      </c>
      <c r="DV33" s="155">
        <v>1</v>
      </c>
    </row>
    <row r="34" spans="1:126" ht="25.5" hidden="1" x14ac:dyDescent="0.25">
      <c r="A34" s="142">
        <v>1117</v>
      </c>
      <c r="B34" s="143" t="s">
        <v>2095</v>
      </c>
      <c r="C34" s="152" t="s">
        <v>1009</v>
      </c>
      <c r="D34" s="152" t="s">
        <v>185</v>
      </c>
      <c r="E34" s="145">
        <v>1</v>
      </c>
      <c r="F34" s="145" t="s">
        <v>182</v>
      </c>
      <c r="G34" s="145" t="s">
        <v>183</v>
      </c>
      <c r="H34" s="146" t="s">
        <v>184</v>
      </c>
      <c r="I34" s="145" t="s">
        <v>1009</v>
      </c>
      <c r="J34" s="145">
        <v>16302</v>
      </c>
      <c r="K34" s="145" t="s">
        <v>1033</v>
      </c>
      <c r="L34" s="145" t="s">
        <v>186</v>
      </c>
      <c r="M34" s="145" t="s">
        <v>187</v>
      </c>
      <c r="N34" s="145" t="s">
        <v>1921</v>
      </c>
      <c r="O34" s="145" t="s">
        <v>2171</v>
      </c>
      <c r="P34" s="145">
        <v>235300634</v>
      </c>
      <c r="Q34" s="145" t="s">
        <v>1922</v>
      </c>
      <c r="R34" s="145" t="s">
        <v>2172</v>
      </c>
      <c r="S34" s="145">
        <v>235316149</v>
      </c>
      <c r="T34" s="145" t="s">
        <v>1923</v>
      </c>
      <c r="U34" s="145">
        <v>1</v>
      </c>
      <c r="V34" s="145">
        <v>1</v>
      </c>
      <c r="W34" s="147">
        <f t="shared" si="0"/>
        <v>2</v>
      </c>
      <c r="X34" s="145">
        <v>1</v>
      </c>
      <c r="Y34" s="145">
        <v>1</v>
      </c>
      <c r="Z34" s="145">
        <v>1</v>
      </c>
      <c r="AA34" s="145">
        <v>1</v>
      </c>
      <c r="AB34" s="143">
        <v>1</v>
      </c>
      <c r="AC34" s="145"/>
      <c r="AD34" s="145">
        <v>1</v>
      </c>
      <c r="AE34" s="145"/>
      <c r="AF34" s="145"/>
      <c r="AG34" s="145"/>
      <c r="AH34" s="145"/>
      <c r="AI34" s="145">
        <v>1</v>
      </c>
      <c r="AJ34" s="145"/>
      <c r="AK34" s="145"/>
      <c r="AL34" s="145"/>
      <c r="AM34" s="145">
        <v>1</v>
      </c>
      <c r="AN34" s="145"/>
      <c r="AO34" s="145"/>
      <c r="AP34" s="145"/>
      <c r="AQ34" s="145">
        <v>0</v>
      </c>
      <c r="AR34" s="145">
        <v>0</v>
      </c>
      <c r="AS34" s="145">
        <v>0</v>
      </c>
      <c r="AT34" s="145">
        <v>1</v>
      </c>
      <c r="AU34" s="145"/>
      <c r="AV34" s="145"/>
      <c r="AW34" s="145"/>
      <c r="AX34" s="145">
        <v>5</v>
      </c>
      <c r="AY34" s="145"/>
      <c r="AZ34" s="145"/>
      <c r="BA34" s="145"/>
      <c r="BB34" s="145"/>
      <c r="BC34" s="145">
        <v>4</v>
      </c>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v>13</v>
      </c>
      <c r="DG34" s="145">
        <v>0</v>
      </c>
      <c r="DH34" s="145">
        <v>5</v>
      </c>
      <c r="DI34" s="145">
        <v>50</v>
      </c>
      <c r="DJ34" s="145">
        <v>0</v>
      </c>
      <c r="DK34" s="145"/>
      <c r="DL34" s="145">
        <v>3</v>
      </c>
      <c r="DM34" s="145"/>
      <c r="DN34" s="145"/>
      <c r="DO34" s="145">
        <v>1</v>
      </c>
      <c r="DP34" s="145">
        <v>0</v>
      </c>
      <c r="DQ34" s="145">
        <v>1</v>
      </c>
      <c r="DR34" s="145"/>
      <c r="DS34" s="148"/>
      <c r="DT34" s="153">
        <v>30609</v>
      </c>
      <c r="DU34" s="154">
        <v>10.433343000000001</v>
      </c>
      <c r="DV34" s="155">
        <v>1</v>
      </c>
    </row>
    <row r="35" spans="1:126" ht="25.5" hidden="1" x14ac:dyDescent="0.25">
      <c r="A35" s="142">
        <v>1118</v>
      </c>
      <c r="B35" s="143" t="s">
        <v>2095</v>
      </c>
      <c r="C35" s="152" t="s">
        <v>1009</v>
      </c>
      <c r="D35" s="152" t="s">
        <v>201</v>
      </c>
      <c r="E35" s="145">
        <v>1</v>
      </c>
      <c r="F35" s="145" t="s">
        <v>199</v>
      </c>
      <c r="G35" s="145" t="s">
        <v>200</v>
      </c>
      <c r="H35" s="146">
        <v>639</v>
      </c>
      <c r="I35" s="145" t="s">
        <v>1009</v>
      </c>
      <c r="J35" s="145">
        <v>19900</v>
      </c>
      <c r="K35" s="145" t="s">
        <v>146</v>
      </c>
      <c r="L35" s="145" t="s">
        <v>202</v>
      </c>
      <c r="M35" s="145" t="s">
        <v>203</v>
      </c>
      <c r="N35" s="145" t="s">
        <v>139</v>
      </c>
      <c r="O35" s="145" t="s">
        <v>2173</v>
      </c>
      <c r="P35" s="145">
        <v>284028119</v>
      </c>
      <c r="Q35" s="145" t="s">
        <v>1924</v>
      </c>
      <c r="R35" s="145" t="s">
        <v>2174</v>
      </c>
      <c r="S35" s="145">
        <v>284028188</v>
      </c>
      <c r="T35" s="145" t="s">
        <v>2175</v>
      </c>
      <c r="U35" s="145">
        <v>1</v>
      </c>
      <c r="V35" s="145">
        <v>1</v>
      </c>
      <c r="W35" s="147">
        <f t="shared" si="0"/>
        <v>2</v>
      </c>
      <c r="X35" s="145">
        <v>1</v>
      </c>
      <c r="Y35" s="145">
        <v>1</v>
      </c>
      <c r="Z35" s="145">
        <v>1</v>
      </c>
      <c r="AA35" s="145">
        <v>1</v>
      </c>
      <c r="AB35" s="143">
        <v>1</v>
      </c>
      <c r="AC35" s="145"/>
      <c r="AD35" s="145"/>
      <c r="AE35" s="145"/>
      <c r="AF35" s="145">
        <v>1</v>
      </c>
      <c r="AG35" s="145"/>
      <c r="AH35" s="145">
        <v>1</v>
      </c>
      <c r="AI35" s="145"/>
      <c r="AJ35" s="145"/>
      <c r="AK35" s="145"/>
      <c r="AL35" s="145"/>
      <c r="AM35" s="145"/>
      <c r="AN35" s="145">
        <v>1</v>
      </c>
      <c r="AO35" s="145"/>
      <c r="AP35" s="145"/>
      <c r="AQ35" s="145">
        <v>1</v>
      </c>
      <c r="AR35" s="145">
        <v>1</v>
      </c>
      <c r="AS35" s="145">
        <v>1</v>
      </c>
      <c r="AT35" s="145">
        <v>1</v>
      </c>
      <c r="AU35" s="145">
        <v>0</v>
      </c>
      <c r="AV35" s="145">
        <v>1</v>
      </c>
      <c r="AW35" s="145">
        <v>0</v>
      </c>
      <c r="AX35" s="145">
        <v>8</v>
      </c>
      <c r="AY35" s="145">
        <v>0</v>
      </c>
      <c r="AZ35" s="145">
        <v>0</v>
      </c>
      <c r="BA35" s="145">
        <v>1</v>
      </c>
      <c r="BB35" s="145">
        <v>0</v>
      </c>
      <c r="BC35" s="145">
        <v>5</v>
      </c>
      <c r="BD35" s="145">
        <v>0</v>
      </c>
      <c r="BE35" s="145">
        <v>0</v>
      </c>
      <c r="BF35" s="145">
        <v>0</v>
      </c>
      <c r="BG35" s="145">
        <v>1</v>
      </c>
      <c r="BH35" s="145">
        <v>0</v>
      </c>
      <c r="BI35" s="145">
        <v>0</v>
      </c>
      <c r="BJ35" s="145">
        <v>0</v>
      </c>
      <c r="BK35" s="145">
        <v>1</v>
      </c>
      <c r="BL35" s="145">
        <v>0</v>
      </c>
      <c r="BM35" s="145">
        <v>1</v>
      </c>
      <c r="BN35" s="145">
        <v>0</v>
      </c>
      <c r="BO35" s="145">
        <v>0</v>
      </c>
      <c r="BP35" s="145">
        <v>0</v>
      </c>
      <c r="BQ35" s="145">
        <v>0</v>
      </c>
      <c r="BR35" s="145">
        <v>0</v>
      </c>
      <c r="BS35" s="145">
        <v>0</v>
      </c>
      <c r="BT35" s="145">
        <v>0</v>
      </c>
      <c r="BU35" s="145">
        <v>0</v>
      </c>
      <c r="BV35" s="145">
        <v>1</v>
      </c>
      <c r="BW35" s="145">
        <v>0</v>
      </c>
      <c r="BX35" s="145">
        <v>0</v>
      </c>
      <c r="BY35" s="145">
        <v>0</v>
      </c>
      <c r="BZ35" s="145">
        <v>0</v>
      </c>
      <c r="CA35" s="145">
        <v>6</v>
      </c>
      <c r="CB35" s="145">
        <v>2</v>
      </c>
      <c r="CC35" s="145">
        <v>1</v>
      </c>
      <c r="CD35" s="145">
        <v>1</v>
      </c>
      <c r="CE35" s="145">
        <v>0</v>
      </c>
      <c r="CF35" s="145">
        <v>0</v>
      </c>
      <c r="CG35" s="145">
        <v>0</v>
      </c>
      <c r="CH35" s="145">
        <v>0</v>
      </c>
      <c r="CI35" s="145">
        <v>0</v>
      </c>
      <c r="CJ35" s="145"/>
      <c r="CK35" s="145"/>
      <c r="CL35" s="145"/>
      <c r="CM35" s="145"/>
      <c r="CN35" s="145"/>
      <c r="CO35" s="145"/>
      <c r="CP35" s="145"/>
      <c r="CQ35" s="145">
        <v>0</v>
      </c>
      <c r="CR35" s="145">
        <v>0</v>
      </c>
      <c r="CS35" s="145">
        <v>0</v>
      </c>
      <c r="CT35" s="145">
        <v>0</v>
      </c>
      <c r="CU35" s="145">
        <v>0</v>
      </c>
      <c r="CV35" s="145">
        <v>0</v>
      </c>
      <c r="CW35" s="145">
        <v>0</v>
      </c>
      <c r="CX35" s="145">
        <v>0</v>
      </c>
      <c r="CY35" s="145">
        <v>0</v>
      </c>
      <c r="CZ35" s="145">
        <v>0</v>
      </c>
      <c r="DA35" s="145">
        <v>0</v>
      </c>
      <c r="DB35" s="145">
        <v>0</v>
      </c>
      <c r="DC35" s="145">
        <v>1</v>
      </c>
      <c r="DD35" s="145">
        <v>0</v>
      </c>
      <c r="DE35" s="145">
        <v>0</v>
      </c>
      <c r="DF35" s="145">
        <v>8</v>
      </c>
      <c r="DG35" s="145">
        <v>4</v>
      </c>
      <c r="DH35" s="145">
        <v>48</v>
      </c>
      <c r="DI35" s="145">
        <v>30</v>
      </c>
      <c r="DJ35" s="145">
        <v>0</v>
      </c>
      <c r="DK35" s="145"/>
      <c r="DL35" s="145">
        <v>1</v>
      </c>
      <c r="DM35" s="145" t="s">
        <v>1925</v>
      </c>
      <c r="DN35" s="145"/>
      <c r="DO35" s="145">
        <v>1</v>
      </c>
      <c r="DP35" s="145">
        <v>1</v>
      </c>
      <c r="DQ35" s="145">
        <v>1</v>
      </c>
      <c r="DR35" s="145"/>
      <c r="DS35" s="148" t="s">
        <v>1926</v>
      </c>
      <c r="DT35" s="153">
        <v>15071</v>
      </c>
      <c r="DU35" s="154">
        <v>15.795878999999999</v>
      </c>
      <c r="DV35" s="155">
        <v>1</v>
      </c>
    </row>
    <row r="36" spans="1:126" ht="38.25" hidden="1" x14ac:dyDescent="0.25">
      <c r="A36" s="142">
        <v>1119</v>
      </c>
      <c r="B36" s="143" t="s">
        <v>2095</v>
      </c>
      <c r="C36" s="152" t="s">
        <v>1009</v>
      </c>
      <c r="D36" s="152" t="s">
        <v>197</v>
      </c>
      <c r="E36" s="145">
        <v>1</v>
      </c>
      <c r="F36" s="145" t="s">
        <v>194</v>
      </c>
      <c r="G36" s="145" t="s">
        <v>195</v>
      </c>
      <c r="H36" s="146" t="s">
        <v>196</v>
      </c>
      <c r="I36" s="145" t="s">
        <v>1009</v>
      </c>
      <c r="J36" s="145">
        <v>19700</v>
      </c>
      <c r="K36" s="145" t="s">
        <v>146</v>
      </c>
      <c r="L36" s="145" t="s">
        <v>198</v>
      </c>
      <c r="M36" s="145" t="s">
        <v>1927</v>
      </c>
      <c r="N36" s="145" t="s">
        <v>2176</v>
      </c>
      <c r="O36" s="145" t="s">
        <v>2177</v>
      </c>
      <c r="P36" s="145">
        <v>286850184</v>
      </c>
      <c r="Q36" s="145" t="s">
        <v>2178</v>
      </c>
      <c r="R36" s="145" t="s">
        <v>2179</v>
      </c>
      <c r="S36" s="145">
        <v>286855636</v>
      </c>
      <c r="T36" s="145" t="s">
        <v>1928</v>
      </c>
      <c r="U36" s="145">
        <v>5</v>
      </c>
      <c r="V36" s="145">
        <v>0</v>
      </c>
      <c r="W36" s="147">
        <f t="shared" si="0"/>
        <v>5</v>
      </c>
      <c r="X36" s="145">
        <v>3</v>
      </c>
      <c r="Y36" s="145">
        <v>3</v>
      </c>
      <c r="Z36" s="145">
        <v>0</v>
      </c>
      <c r="AA36" s="145">
        <v>0</v>
      </c>
      <c r="AB36" s="143">
        <v>2</v>
      </c>
      <c r="AC36" s="145">
        <v>0</v>
      </c>
      <c r="AD36" s="145">
        <v>1</v>
      </c>
      <c r="AE36" s="145">
        <v>0</v>
      </c>
      <c r="AF36" s="145">
        <v>2</v>
      </c>
      <c r="AG36" s="145"/>
      <c r="AH36" s="145">
        <v>0</v>
      </c>
      <c r="AI36" s="145">
        <v>0</v>
      </c>
      <c r="AJ36" s="145">
        <v>3</v>
      </c>
      <c r="AK36" s="145">
        <v>0</v>
      </c>
      <c r="AL36" s="145">
        <v>0</v>
      </c>
      <c r="AM36" s="145">
        <v>0</v>
      </c>
      <c r="AN36" s="145">
        <v>2</v>
      </c>
      <c r="AO36" s="145">
        <v>1</v>
      </c>
      <c r="AP36" s="145">
        <v>0</v>
      </c>
      <c r="AQ36" s="145">
        <v>0</v>
      </c>
      <c r="AR36" s="145">
        <v>1</v>
      </c>
      <c r="AS36" s="145">
        <v>1</v>
      </c>
      <c r="AT36" s="145">
        <v>1</v>
      </c>
      <c r="AU36" s="145">
        <v>0</v>
      </c>
      <c r="AV36" s="145">
        <v>0</v>
      </c>
      <c r="AW36" s="145">
        <v>0</v>
      </c>
      <c r="AX36" s="145">
        <v>1</v>
      </c>
      <c r="AY36" s="145">
        <v>0</v>
      </c>
      <c r="AZ36" s="145">
        <v>0</v>
      </c>
      <c r="BA36" s="145">
        <v>0</v>
      </c>
      <c r="BB36" s="145">
        <v>0</v>
      </c>
      <c r="BC36" s="145">
        <v>8</v>
      </c>
      <c r="BD36" s="145">
        <v>0</v>
      </c>
      <c r="BE36" s="145">
        <v>0</v>
      </c>
      <c r="BF36" s="145">
        <v>0</v>
      </c>
      <c r="BG36" s="145">
        <v>9</v>
      </c>
      <c r="BH36" s="145">
        <v>0</v>
      </c>
      <c r="BI36" s="145">
        <v>0</v>
      </c>
      <c r="BJ36" s="145">
        <v>0</v>
      </c>
      <c r="BK36" s="145">
        <v>0</v>
      </c>
      <c r="BL36" s="145">
        <v>0</v>
      </c>
      <c r="BM36" s="145">
        <v>0</v>
      </c>
      <c r="BN36" s="145">
        <v>0</v>
      </c>
      <c r="BO36" s="145">
        <v>0</v>
      </c>
      <c r="BP36" s="145">
        <v>0</v>
      </c>
      <c r="BQ36" s="145">
        <v>0</v>
      </c>
      <c r="BR36" s="145">
        <v>0</v>
      </c>
      <c r="BS36" s="145">
        <v>0</v>
      </c>
      <c r="BT36" s="145">
        <v>0</v>
      </c>
      <c r="BU36" s="145">
        <v>0</v>
      </c>
      <c r="BV36" s="145">
        <v>0</v>
      </c>
      <c r="BW36" s="145">
        <v>0</v>
      </c>
      <c r="BX36" s="145">
        <v>0</v>
      </c>
      <c r="BY36" s="145">
        <v>0</v>
      </c>
      <c r="BZ36" s="145">
        <v>0</v>
      </c>
      <c r="CA36" s="145">
        <v>0</v>
      </c>
      <c r="CB36" s="145">
        <v>0</v>
      </c>
      <c r="CC36" s="145">
        <v>1</v>
      </c>
      <c r="CD36" s="145">
        <v>0</v>
      </c>
      <c r="CE36" s="145">
        <v>0</v>
      </c>
      <c r="CF36" s="145">
        <v>0</v>
      </c>
      <c r="CG36" s="145">
        <v>0</v>
      </c>
      <c r="CH36" s="145">
        <v>0</v>
      </c>
      <c r="CI36" s="145">
        <v>0</v>
      </c>
      <c r="CJ36" s="145">
        <v>0</v>
      </c>
      <c r="CK36" s="145">
        <v>0</v>
      </c>
      <c r="CL36" s="145">
        <v>0</v>
      </c>
      <c r="CM36" s="145">
        <v>0</v>
      </c>
      <c r="CN36" s="145">
        <v>0</v>
      </c>
      <c r="CO36" s="145">
        <v>0</v>
      </c>
      <c r="CP36" s="145">
        <v>0</v>
      </c>
      <c r="CQ36" s="145">
        <v>0</v>
      </c>
      <c r="CR36" s="145">
        <v>0</v>
      </c>
      <c r="CS36" s="145">
        <v>0</v>
      </c>
      <c r="CT36" s="145">
        <v>0</v>
      </c>
      <c r="CU36" s="145">
        <v>0</v>
      </c>
      <c r="CV36" s="145">
        <v>0</v>
      </c>
      <c r="CW36" s="145">
        <v>0</v>
      </c>
      <c r="CX36" s="145">
        <v>0</v>
      </c>
      <c r="CY36" s="145">
        <v>0</v>
      </c>
      <c r="CZ36" s="145">
        <v>1</v>
      </c>
      <c r="DA36" s="145">
        <v>0</v>
      </c>
      <c r="DB36" s="145">
        <v>0</v>
      </c>
      <c r="DC36" s="145">
        <v>0</v>
      </c>
      <c r="DD36" s="145">
        <v>0</v>
      </c>
      <c r="DE36" s="145">
        <v>0</v>
      </c>
      <c r="DF36" s="145">
        <v>4</v>
      </c>
      <c r="DG36" s="145">
        <v>0</v>
      </c>
      <c r="DH36" s="145">
        <v>154</v>
      </c>
      <c r="DI36" s="145">
        <v>70</v>
      </c>
      <c r="DJ36" s="145">
        <v>1</v>
      </c>
      <c r="DK36" s="145" t="s">
        <v>2180</v>
      </c>
      <c r="DL36" s="145">
        <v>1</v>
      </c>
      <c r="DM36" s="145" t="s">
        <v>1929</v>
      </c>
      <c r="DN36" s="145"/>
      <c r="DO36" s="145">
        <v>1</v>
      </c>
      <c r="DP36" s="145">
        <v>1</v>
      </c>
      <c r="DQ36" s="145">
        <v>1</v>
      </c>
      <c r="DR36" s="145"/>
      <c r="DS36" s="148"/>
      <c r="DT36" s="153">
        <v>12740</v>
      </c>
      <c r="DU36" s="154">
        <v>15.801828</v>
      </c>
      <c r="DV36" s="155">
        <v>1</v>
      </c>
    </row>
    <row r="37" spans="1:126" ht="25.5" hidden="1" x14ac:dyDescent="0.25">
      <c r="A37" s="142">
        <v>1120</v>
      </c>
      <c r="B37" s="143" t="s">
        <v>2095</v>
      </c>
      <c r="C37" s="152" t="s">
        <v>1009</v>
      </c>
      <c r="D37" s="152" t="s">
        <v>191</v>
      </c>
      <c r="E37" s="145">
        <v>1</v>
      </c>
      <c r="F37" s="145" t="s">
        <v>188</v>
      </c>
      <c r="G37" s="145" t="s">
        <v>189</v>
      </c>
      <c r="H37" s="146" t="s">
        <v>190</v>
      </c>
      <c r="I37" s="145" t="s">
        <v>1009</v>
      </c>
      <c r="J37" s="145">
        <v>19321</v>
      </c>
      <c r="K37" s="145" t="s">
        <v>146</v>
      </c>
      <c r="L37" s="145" t="s">
        <v>192</v>
      </c>
      <c r="M37" s="145" t="s">
        <v>193</v>
      </c>
      <c r="N37" s="145" t="s">
        <v>1921</v>
      </c>
      <c r="O37" s="145" t="s">
        <v>2181</v>
      </c>
      <c r="P37" s="145">
        <v>271071630</v>
      </c>
      <c r="Q37" s="145" t="s">
        <v>1930</v>
      </c>
      <c r="R37" s="145" t="s">
        <v>2181</v>
      </c>
      <c r="S37" s="145">
        <v>271071630</v>
      </c>
      <c r="T37" s="145" t="s">
        <v>1930</v>
      </c>
      <c r="U37" s="145">
        <v>2</v>
      </c>
      <c r="V37" s="145">
        <v>6</v>
      </c>
      <c r="W37" s="147">
        <f t="shared" si="0"/>
        <v>8</v>
      </c>
      <c r="X37" s="145">
        <v>2</v>
      </c>
      <c r="Y37" s="145">
        <v>2</v>
      </c>
      <c r="Z37" s="145">
        <v>6</v>
      </c>
      <c r="AA37" s="145">
        <v>6</v>
      </c>
      <c r="AB37" s="143">
        <v>2</v>
      </c>
      <c r="AC37" s="145"/>
      <c r="AD37" s="145"/>
      <c r="AE37" s="145"/>
      <c r="AF37" s="145">
        <v>2</v>
      </c>
      <c r="AG37" s="145"/>
      <c r="AH37" s="145">
        <v>1</v>
      </c>
      <c r="AI37" s="145"/>
      <c r="AJ37" s="145">
        <v>1</v>
      </c>
      <c r="AK37" s="145"/>
      <c r="AL37" s="145"/>
      <c r="AM37" s="145"/>
      <c r="AN37" s="145">
        <v>1</v>
      </c>
      <c r="AO37" s="145">
        <v>1</v>
      </c>
      <c r="AP37" s="145"/>
      <c r="AQ37" s="145">
        <v>1</v>
      </c>
      <c r="AR37" s="145">
        <v>1</v>
      </c>
      <c r="AS37" s="145">
        <v>0</v>
      </c>
      <c r="AT37" s="145">
        <v>0</v>
      </c>
      <c r="AU37" s="145">
        <v>1</v>
      </c>
      <c r="AV37" s="145">
        <v>1</v>
      </c>
      <c r="AW37" s="145">
        <v>0</v>
      </c>
      <c r="AX37" s="145">
        <v>7</v>
      </c>
      <c r="AY37" s="145"/>
      <c r="AZ37" s="145">
        <v>0</v>
      </c>
      <c r="BA37" s="145">
        <v>0</v>
      </c>
      <c r="BB37" s="145">
        <v>0</v>
      </c>
      <c r="BC37" s="145">
        <v>8</v>
      </c>
      <c r="BD37" s="145">
        <v>0</v>
      </c>
      <c r="BE37" s="145">
        <v>0</v>
      </c>
      <c r="BF37" s="145">
        <v>1</v>
      </c>
      <c r="BG37" s="145">
        <v>0</v>
      </c>
      <c r="BH37" s="145">
        <v>0</v>
      </c>
      <c r="BI37" s="145">
        <v>0</v>
      </c>
      <c r="BJ37" s="145">
        <v>0</v>
      </c>
      <c r="BK37" s="145">
        <v>0</v>
      </c>
      <c r="BL37" s="145">
        <v>0</v>
      </c>
      <c r="BM37" s="145">
        <v>0</v>
      </c>
      <c r="BN37" s="145">
        <v>0</v>
      </c>
      <c r="BO37" s="145">
        <v>0</v>
      </c>
      <c r="BP37" s="145">
        <v>0</v>
      </c>
      <c r="BQ37" s="145">
        <v>0</v>
      </c>
      <c r="BR37" s="145">
        <v>0</v>
      </c>
      <c r="BS37" s="145">
        <v>0</v>
      </c>
      <c r="BT37" s="145">
        <v>0</v>
      </c>
      <c r="BU37" s="145">
        <v>2</v>
      </c>
      <c r="BV37" s="145">
        <v>0</v>
      </c>
      <c r="BW37" s="145">
        <v>0</v>
      </c>
      <c r="BX37" s="145">
        <v>0</v>
      </c>
      <c r="BY37" s="145">
        <v>0</v>
      </c>
      <c r="BZ37" s="145">
        <v>0</v>
      </c>
      <c r="CA37" s="145">
        <v>1</v>
      </c>
      <c r="CB37" s="145">
        <v>1</v>
      </c>
      <c r="CC37" s="145">
        <v>0</v>
      </c>
      <c r="CD37" s="145">
        <v>0</v>
      </c>
      <c r="CE37" s="145">
        <v>0</v>
      </c>
      <c r="CF37" s="145">
        <v>0</v>
      </c>
      <c r="CG37" s="145">
        <v>0</v>
      </c>
      <c r="CH37" s="145">
        <v>0</v>
      </c>
      <c r="CI37" s="145">
        <v>0</v>
      </c>
      <c r="CJ37" s="145">
        <v>0</v>
      </c>
      <c r="CK37" s="145">
        <v>0</v>
      </c>
      <c r="CL37" s="145">
        <v>0</v>
      </c>
      <c r="CM37" s="145">
        <v>0</v>
      </c>
      <c r="CN37" s="145">
        <v>0</v>
      </c>
      <c r="CO37" s="145">
        <v>0</v>
      </c>
      <c r="CP37" s="145">
        <v>0</v>
      </c>
      <c r="CQ37" s="145">
        <v>0</v>
      </c>
      <c r="CR37" s="145">
        <v>0</v>
      </c>
      <c r="CS37" s="145">
        <v>0</v>
      </c>
      <c r="CT37" s="145">
        <v>0</v>
      </c>
      <c r="CU37" s="145">
        <v>0</v>
      </c>
      <c r="CV37" s="145">
        <v>0</v>
      </c>
      <c r="CW37" s="145">
        <v>0</v>
      </c>
      <c r="CX37" s="145">
        <v>0</v>
      </c>
      <c r="CY37" s="145">
        <v>0</v>
      </c>
      <c r="CZ37" s="145">
        <v>0</v>
      </c>
      <c r="DA37" s="145">
        <v>0</v>
      </c>
      <c r="DB37" s="145">
        <v>0</v>
      </c>
      <c r="DC37" s="145">
        <v>0</v>
      </c>
      <c r="DD37" s="145">
        <v>0</v>
      </c>
      <c r="DE37" s="145">
        <v>0</v>
      </c>
      <c r="DF37" s="145">
        <v>0</v>
      </c>
      <c r="DG37" s="145">
        <v>0</v>
      </c>
      <c r="DH37" s="145">
        <v>0</v>
      </c>
      <c r="DI37" s="145">
        <v>80</v>
      </c>
      <c r="DJ37" s="145">
        <v>0</v>
      </c>
      <c r="DK37" s="145"/>
      <c r="DL37" s="145">
        <v>1</v>
      </c>
      <c r="DM37" s="145"/>
      <c r="DN37" s="145"/>
      <c r="DO37" s="145">
        <v>1</v>
      </c>
      <c r="DP37" s="145">
        <v>1</v>
      </c>
      <c r="DQ37" s="145">
        <v>1</v>
      </c>
      <c r="DR37" s="145"/>
      <c r="DS37" s="148"/>
      <c r="DT37" s="153">
        <v>27305</v>
      </c>
      <c r="DU37" s="154">
        <v>16.935202</v>
      </c>
      <c r="DV37" s="155">
        <v>1</v>
      </c>
    </row>
    <row r="38" spans="1:126" ht="76.5" hidden="1" x14ac:dyDescent="0.25">
      <c r="A38" s="142">
        <v>1121</v>
      </c>
      <c r="B38" s="143" t="s">
        <v>2095</v>
      </c>
      <c r="C38" s="152" t="s">
        <v>1009</v>
      </c>
      <c r="D38" s="152" t="s">
        <v>206</v>
      </c>
      <c r="E38" s="145">
        <v>1</v>
      </c>
      <c r="F38" s="145" t="s">
        <v>204</v>
      </c>
      <c r="G38" s="145" t="s">
        <v>205</v>
      </c>
      <c r="H38" s="146">
        <v>260</v>
      </c>
      <c r="I38" s="145" t="s">
        <v>1009</v>
      </c>
      <c r="J38" s="145">
        <v>19016</v>
      </c>
      <c r="K38" s="145" t="s">
        <v>146</v>
      </c>
      <c r="L38" s="145" t="s">
        <v>207</v>
      </c>
      <c r="M38" s="145" t="s">
        <v>208</v>
      </c>
      <c r="N38" s="145" t="s">
        <v>2182</v>
      </c>
      <c r="O38" s="145" t="s">
        <v>2183</v>
      </c>
      <c r="P38" s="145">
        <v>281012944</v>
      </c>
      <c r="Q38" s="145" t="s">
        <v>2184</v>
      </c>
      <c r="R38" s="145" t="s">
        <v>2185</v>
      </c>
      <c r="S38" s="145">
        <v>281012969</v>
      </c>
      <c r="T38" s="145" t="s">
        <v>1931</v>
      </c>
      <c r="U38" s="145">
        <v>1</v>
      </c>
      <c r="V38" s="145">
        <v>4</v>
      </c>
      <c r="W38" s="147">
        <f t="shared" si="0"/>
        <v>5</v>
      </c>
      <c r="X38" s="145">
        <v>1</v>
      </c>
      <c r="Y38" s="145">
        <v>1</v>
      </c>
      <c r="Z38" s="145">
        <v>4</v>
      </c>
      <c r="AA38" s="145">
        <v>4</v>
      </c>
      <c r="AB38" s="143">
        <v>1</v>
      </c>
      <c r="AC38" s="145"/>
      <c r="AD38" s="145"/>
      <c r="AE38" s="145"/>
      <c r="AF38" s="145">
        <v>1</v>
      </c>
      <c r="AG38" s="145"/>
      <c r="AH38" s="145"/>
      <c r="AI38" s="145"/>
      <c r="AJ38" s="145">
        <v>1</v>
      </c>
      <c r="AK38" s="145"/>
      <c r="AL38" s="145"/>
      <c r="AM38" s="145"/>
      <c r="AN38" s="145">
        <v>1</v>
      </c>
      <c r="AO38" s="145"/>
      <c r="AP38" s="145"/>
      <c r="AQ38" s="145">
        <v>1</v>
      </c>
      <c r="AR38" s="145">
        <v>1</v>
      </c>
      <c r="AS38" s="145">
        <v>0</v>
      </c>
      <c r="AT38" s="145">
        <v>0</v>
      </c>
      <c r="AU38" s="145">
        <v>1</v>
      </c>
      <c r="AV38" s="145">
        <v>3</v>
      </c>
      <c r="AW38" s="145">
        <v>0</v>
      </c>
      <c r="AX38" s="145">
        <v>20</v>
      </c>
      <c r="AY38" s="145">
        <v>0</v>
      </c>
      <c r="AZ38" s="145">
        <v>0</v>
      </c>
      <c r="BA38" s="145">
        <v>3</v>
      </c>
      <c r="BB38" s="145">
        <v>0</v>
      </c>
      <c r="BC38" s="145">
        <v>14</v>
      </c>
      <c r="BD38" s="145">
        <v>0</v>
      </c>
      <c r="BE38" s="145">
        <v>0</v>
      </c>
      <c r="BF38" s="145">
        <v>0</v>
      </c>
      <c r="BG38" s="145">
        <v>20</v>
      </c>
      <c r="BH38" s="145">
        <v>0</v>
      </c>
      <c r="BI38" s="145">
        <v>0</v>
      </c>
      <c r="BJ38" s="145">
        <v>0</v>
      </c>
      <c r="BK38" s="145">
        <v>3</v>
      </c>
      <c r="BL38" s="145">
        <v>0</v>
      </c>
      <c r="BM38" s="145">
        <v>0</v>
      </c>
      <c r="BN38" s="145">
        <v>0</v>
      </c>
      <c r="BO38" s="145">
        <v>0</v>
      </c>
      <c r="BP38" s="145">
        <v>0</v>
      </c>
      <c r="BQ38" s="145">
        <v>0</v>
      </c>
      <c r="BR38" s="145">
        <v>0</v>
      </c>
      <c r="BS38" s="145">
        <v>0</v>
      </c>
      <c r="BT38" s="145">
        <v>0</v>
      </c>
      <c r="BU38" s="145">
        <v>0</v>
      </c>
      <c r="BV38" s="145">
        <v>1</v>
      </c>
      <c r="BW38" s="145">
        <v>0</v>
      </c>
      <c r="BX38" s="145">
        <v>0</v>
      </c>
      <c r="BY38" s="145">
        <v>1</v>
      </c>
      <c r="BZ38" s="145">
        <v>1</v>
      </c>
      <c r="CA38" s="145">
        <v>2</v>
      </c>
      <c r="CB38" s="145">
        <v>0</v>
      </c>
      <c r="CC38" s="145">
        <v>2</v>
      </c>
      <c r="CD38" s="145">
        <v>0</v>
      </c>
      <c r="CE38" s="145">
        <v>0</v>
      </c>
      <c r="CF38" s="145">
        <v>0</v>
      </c>
      <c r="CG38" s="145">
        <v>0</v>
      </c>
      <c r="CH38" s="145">
        <v>0</v>
      </c>
      <c r="CI38" s="145">
        <v>1</v>
      </c>
      <c r="CJ38" s="145">
        <v>0</v>
      </c>
      <c r="CK38" s="145">
        <v>0</v>
      </c>
      <c r="CL38" s="145">
        <v>0</v>
      </c>
      <c r="CM38" s="145">
        <v>0</v>
      </c>
      <c r="CN38" s="145">
        <v>0</v>
      </c>
      <c r="CO38" s="145">
        <v>0</v>
      </c>
      <c r="CP38" s="145">
        <v>0</v>
      </c>
      <c r="CQ38" s="145">
        <v>0</v>
      </c>
      <c r="CR38" s="145">
        <v>1</v>
      </c>
      <c r="CS38" s="145">
        <v>0</v>
      </c>
      <c r="CT38" s="145">
        <v>0</v>
      </c>
      <c r="CU38" s="145">
        <v>0</v>
      </c>
      <c r="CV38" s="145">
        <v>0</v>
      </c>
      <c r="CW38" s="145">
        <v>0</v>
      </c>
      <c r="CX38" s="145">
        <v>0</v>
      </c>
      <c r="CY38" s="145">
        <v>0</v>
      </c>
      <c r="CZ38" s="145">
        <v>2</v>
      </c>
      <c r="DA38" s="145">
        <v>0</v>
      </c>
      <c r="DB38" s="145">
        <v>0</v>
      </c>
      <c r="DC38" s="145">
        <v>0</v>
      </c>
      <c r="DD38" s="145">
        <v>3</v>
      </c>
      <c r="DE38" s="145">
        <v>0</v>
      </c>
      <c r="DF38" s="145">
        <v>13</v>
      </c>
      <c r="DG38" s="145">
        <v>0</v>
      </c>
      <c r="DH38" s="145">
        <v>151</v>
      </c>
      <c r="DI38" s="145">
        <v>50</v>
      </c>
      <c r="DJ38" s="145">
        <v>0</v>
      </c>
      <c r="DK38" s="145" t="s">
        <v>2186</v>
      </c>
      <c r="DL38" s="145">
        <v>4</v>
      </c>
      <c r="DM38" s="145" t="s">
        <v>2187</v>
      </c>
      <c r="DN38" s="145" t="s">
        <v>2188</v>
      </c>
      <c r="DO38" s="145">
        <v>1</v>
      </c>
      <c r="DP38" s="145">
        <v>1</v>
      </c>
      <c r="DQ38" s="145">
        <v>1</v>
      </c>
      <c r="DR38" s="145" t="s">
        <v>1932</v>
      </c>
      <c r="DS38" s="148" t="s">
        <v>1933</v>
      </c>
      <c r="DT38" s="153">
        <v>17920</v>
      </c>
      <c r="DU38" s="154">
        <v>26.623303999999997</v>
      </c>
      <c r="DV38" s="155">
        <v>1</v>
      </c>
    </row>
    <row r="39" spans="1:126" ht="38.25" hidden="1" x14ac:dyDescent="0.25">
      <c r="A39" s="142">
        <v>1122</v>
      </c>
      <c r="B39" s="143" t="s">
        <v>2095</v>
      </c>
      <c r="C39" s="152" t="s">
        <v>1009</v>
      </c>
      <c r="D39" s="152" t="s">
        <v>211</v>
      </c>
      <c r="E39" s="145">
        <v>1</v>
      </c>
      <c r="F39" s="145" t="s">
        <v>209</v>
      </c>
      <c r="G39" s="145" t="s">
        <v>210</v>
      </c>
      <c r="H39" s="146" t="s">
        <v>1034</v>
      </c>
      <c r="I39" s="145" t="s">
        <v>1009</v>
      </c>
      <c r="J39" s="145">
        <v>10400</v>
      </c>
      <c r="K39" s="145" t="s">
        <v>1035</v>
      </c>
      <c r="L39" s="145" t="s">
        <v>212</v>
      </c>
      <c r="M39" s="145" t="s">
        <v>213</v>
      </c>
      <c r="N39" s="145" t="s">
        <v>117</v>
      </c>
      <c r="O39" s="145" t="s">
        <v>2189</v>
      </c>
      <c r="P39" s="145">
        <v>271071890</v>
      </c>
      <c r="Q39" s="145" t="s">
        <v>2190</v>
      </c>
      <c r="R39" s="145" t="s">
        <v>2191</v>
      </c>
      <c r="S39" s="145">
        <v>271071898</v>
      </c>
      <c r="T39" s="145" t="s">
        <v>214</v>
      </c>
      <c r="U39" s="145">
        <v>3</v>
      </c>
      <c r="V39" s="145">
        <v>3</v>
      </c>
      <c r="W39" s="147">
        <f t="shared" si="0"/>
        <v>6</v>
      </c>
      <c r="X39" s="145">
        <v>3</v>
      </c>
      <c r="Y39" s="145">
        <v>3</v>
      </c>
      <c r="Z39" s="145">
        <v>1</v>
      </c>
      <c r="AA39" s="145">
        <v>1</v>
      </c>
      <c r="AB39" s="143">
        <v>3</v>
      </c>
      <c r="AC39" s="145">
        <v>0</v>
      </c>
      <c r="AD39" s="145">
        <v>1</v>
      </c>
      <c r="AE39" s="145">
        <v>0</v>
      </c>
      <c r="AF39" s="145">
        <v>2</v>
      </c>
      <c r="AG39" s="145"/>
      <c r="AH39" s="145">
        <v>0</v>
      </c>
      <c r="AI39" s="145">
        <v>0</v>
      </c>
      <c r="AJ39" s="145">
        <v>3</v>
      </c>
      <c r="AK39" s="145"/>
      <c r="AL39" s="145"/>
      <c r="AM39" s="145">
        <v>2</v>
      </c>
      <c r="AN39" s="145"/>
      <c r="AO39" s="145">
        <v>1</v>
      </c>
      <c r="AP39" s="145"/>
      <c r="AQ39" s="145">
        <v>0</v>
      </c>
      <c r="AR39" s="145">
        <v>1</v>
      </c>
      <c r="AS39" s="145">
        <v>1</v>
      </c>
      <c r="AT39" s="145">
        <v>1</v>
      </c>
      <c r="AU39" s="145">
        <v>0</v>
      </c>
      <c r="AV39" s="145">
        <v>0</v>
      </c>
      <c r="AW39" s="145">
        <v>0</v>
      </c>
      <c r="AX39" s="145">
        <v>13</v>
      </c>
      <c r="AY39" s="145">
        <v>0</v>
      </c>
      <c r="AZ39" s="145">
        <v>0</v>
      </c>
      <c r="BA39" s="145">
        <v>2</v>
      </c>
      <c r="BB39" s="145">
        <v>0</v>
      </c>
      <c r="BC39" s="145">
        <v>16</v>
      </c>
      <c r="BD39" s="145">
        <v>3</v>
      </c>
      <c r="BE39" s="145">
        <v>0</v>
      </c>
      <c r="BF39" s="145">
        <v>1</v>
      </c>
      <c r="BG39" s="145">
        <v>1</v>
      </c>
      <c r="BH39" s="145">
        <v>0</v>
      </c>
      <c r="BI39" s="145">
        <v>0</v>
      </c>
      <c r="BJ39" s="145">
        <v>0</v>
      </c>
      <c r="BK39" s="145">
        <v>0</v>
      </c>
      <c r="BL39" s="145">
        <v>0</v>
      </c>
      <c r="BM39" s="145">
        <v>1</v>
      </c>
      <c r="BN39" s="145">
        <v>0</v>
      </c>
      <c r="BO39" s="145">
        <v>0</v>
      </c>
      <c r="BP39" s="145">
        <v>0</v>
      </c>
      <c r="BQ39" s="145">
        <v>0</v>
      </c>
      <c r="BR39" s="145">
        <v>0</v>
      </c>
      <c r="BS39" s="145">
        <v>0</v>
      </c>
      <c r="BT39" s="145">
        <v>0</v>
      </c>
      <c r="BU39" s="145">
        <v>0</v>
      </c>
      <c r="BV39" s="145">
        <v>0</v>
      </c>
      <c r="BW39" s="145">
        <v>0</v>
      </c>
      <c r="BX39" s="145">
        <v>0</v>
      </c>
      <c r="BY39" s="145">
        <v>1</v>
      </c>
      <c r="BZ39" s="145">
        <v>0</v>
      </c>
      <c r="CA39" s="145">
        <v>0</v>
      </c>
      <c r="CB39" s="145">
        <v>0</v>
      </c>
      <c r="CC39" s="145">
        <v>1</v>
      </c>
      <c r="CD39" s="145">
        <v>0</v>
      </c>
      <c r="CE39" s="145">
        <v>0</v>
      </c>
      <c r="CF39" s="145">
        <v>0</v>
      </c>
      <c r="CG39" s="145">
        <v>0</v>
      </c>
      <c r="CH39" s="145">
        <v>0</v>
      </c>
      <c r="CI39" s="145">
        <v>0</v>
      </c>
      <c r="CJ39" s="145">
        <v>0</v>
      </c>
      <c r="CK39" s="145">
        <v>0</v>
      </c>
      <c r="CL39" s="145">
        <v>0</v>
      </c>
      <c r="CM39" s="145">
        <v>0</v>
      </c>
      <c r="CN39" s="145">
        <v>0</v>
      </c>
      <c r="CO39" s="145">
        <v>0</v>
      </c>
      <c r="CP39" s="145">
        <v>0</v>
      </c>
      <c r="CQ39" s="145">
        <v>0</v>
      </c>
      <c r="CR39" s="145">
        <v>0</v>
      </c>
      <c r="CS39" s="145">
        <v>0</v>
      </c>
      <c r="CT39" s="145">
        <v>0</v>
      </c>
      <c r="CU39" s="145">
        <v>0</v>
      </c>
      <c r="CV39" s="145">
        <v>0</v>
      </c>
      <c r="CW39" s="145">
        <v>0</v>
      </c>
      <c r="CX39" s="145">
        <v>1</v>
      </c>
      <c r="CY39" s="145">
        <v>0</v>
      </c>
      <c r="CZ39" s="145">
        <v>0</v>
      </c>
      <c r="DA39" s="145">
        <v>0</v>
      </c>
      <c r="DB39" s="145">
        <v>0</v>
      </c>
      <c r="DC39" s="145">
        <v>0</v>
      </c>
      <c r="DD39" s="145">
        <v>0</v>
      </c>
      <c r="DE39" s="145">
        <v>0</v>
      </c>
      <c r="DF39" s="145">
        <v>30</v>
      </c>
      <c r="DG39" s="145">
        <v>1</v>
      </c>
      <c r="DH39" s="145">
        <v>52</v>
      </c>
      <c r="DI39" s="145">
        <v>75</v>
      </c>
      <c r="DJ39" s="145">
        <v>0</v>
      </c>
      <c r="DK39" s="145"/>
      <c r="DL39" s="145">
        <v>2</v>
      </c>
      <c r="DM39" s="145" t="s">
        <v>2192</v>
      </c>
      <c r="DN39" s="145" t="s">
        <v>2193</v>
      </c>
      <c r="DO39" s="145">
        <v>1</v>
      </c>
      <c r="DP39" s="145">
        <v>1</v>
      </c>
      <c r="DQ39" s="145">
        <v>1</v>
      </c>
      <c r="DR39" s="145"/>
      <c r="DS39" s="148" t="s">
        <v>1934</v>
      </c>
      <c r="DT39" s="153">
        <v>12716</v>
      </c>
      <c r="DU39" s="154">
        <v>33.640973000000002</v>
      </c>
      <c r="DV39" s="155">
        <v>1</v>
      </c>
    </row>
    <row r="40" spans="1:126" ht="25.5" hidden="1" x14ac:dyDescent="0.25">
      <c r="A40" s="142">
        <v>2101</v>
      </c>
      <c r="B40" s="143" t="s">
        <v>767</v>
      </c>
      <c r="C40" s="152" t="s">
        <v>769</v>
      </c>
      <c r="D40" s="152" t="s">
        <v>769</v>
      </c>
      <c r="E40" s="145">
        <v>2</v>
      </c>
      <c r="F40" s="145" t="s">
        <v>768</v>
      </c>
      <c r="G40" s="145" t="s">
        <v>243</v>
      </c>
      <c r="H40" s="146">
        <v>100</v>
      </c>
      <c r="I40" s="145" t="s">
        <v>769</v>
      </c>
      <c r="J40" s="145">
        <v>25601</v>
      </c>
      <c r="K40" s="145" t="s">
        <v>2194</v>
      </c>
      <c r="L40" s="145" t="s">
        <v>770</v>
      </c>
      <c r="M40" s="145" t="s">
        <v>1121</v>
      </c>
      <c r="N40" s="145" t="s">
        <v>1303</v>
      </c>
      <c r="O40" s="145" t="s">
        <v>2195</v>
      </c>
      <c r="P40" s="145">
        <v>317754196</v>
      </c>
      <c r="Q40" s="145" t="s">
        <v>1304</v>
      </c>
      <c r="R40" s="145" t="s">
        <v>2195</v>
      </c>
      <c r="S40" s="145">
        <v>317754196</v>
      </c>
      <c r="T40" s="145" t="s">
        <v>1304</v>
      </c>
      <c r="U40" s="145">
        <v>4</v>
      </c>
      <c r="V40" s="145">
        <v>1</v>
      </c>
      <c r="W40" s="147">
        <f t="shared" si="0"/>
        <v>5</v>
      </c>
      <c r="X40" s="145">
        <v>5</v>
      </c>
      <c r="Y40" s="145">
        <v>4</v>
      </c>
      <c r="Z40" s="145">
        <v>0</v>
      </c>
      <c r="AA40" s="145">
        <v>0</v>
      </c>
      <c r="AB40" s="143">
        <v>4</v>
      </c>
      <c r="AC40" s="145">
        <v>0</v>
      </c>
      <c r="AD40" s="145">
        <v>3</v>
      </c>
      <c r="AE40" s="145">
        <v>0</v>
      </c>
      <c r="AF40" s="145">
        <v>2</v>
      </c>
      <c r="AG40" s="145">
        <v>0</v>
      </c>
      <c r="AH40" s="145">
        <v>3</v>
      </c>
      <c r="AI40" s="145">
        <v>2</v>
      </c>
      <c r="AJ40" s="145">
        <v>0</v>
      </c>
      <c r="AK40" s="145">
        <v>1</v>
      </c>
      <c r="AL40" s="145">
        <v>1</v>
      </c>
      <c r="AM40" s="145">
        <v>2</v>
      </c>
      <c r="AN40" s="145">
        <v>1</v>
      </c>
      <c r="AO40" s="145">
        <v>0</v>
      </c>
      <c r="AP40" s="145">
        <v>0</v>
      </c>
      <c r="AQ40" s="145">
        <v>0</v>
      </c>
      <c r="AR40" s="145">
        <v>1</v>
      </c>
      <c r="AS40" s="145">
        <v>0</v>
      </c>
      <c r="AT40" s="145">
        <v>1</v>
      </c>
      <c r="AU40" s="145">
        <v>5</v>
      </c>
      <c r="AV40" s="145">
        <v>105</v>
      </c>
      <c r="AW40" s="145">
        <v>0</v>
      </c>
      <c r="AX40" s="145">
        <v>247</v>
      </c>
      <c r="AY40" s="145">
        <v>0</v>
      </c>
      <c r="AZ40" s="145">
        <v>0</v>
      </c>
      <c r="BA40" s="145">
        <v>11</v>
      </c>
      <c r="BB40" s="145">
        <v>0</v>
      </c>
      <c r="BC40" s="145">
        <v>233</v>
      </c>
      <c r="BD40" s="145">
        <v>0</v>
      </c>
      <c r="BE40" s="145">
        <v>0</v>
      </c>
      <c r="BF40" s="145">
        <v>4</v>
      </c>
      <c r="BG40" s="145">
        <v>5</v>
      </c>
      <c r="BH40" s="145">
        <v>0</v>
      </c>
      <c r="BI40" s="145">
        <v>0</v>
      </c>
      <c r="BJ40" s="145">
        <v>0</v>
      </c>
      <c r="BK40" s="145">
        <v>0</v>
      </c>
      <c r="BL40" s="145">
        <v>1</v>
      </c>
      <c r="BM40" s="145">
        <v>63</v>
      </c>
      <c r="BN40" s="145">
        <v>0</v>
      </c>
      <c r="BO40" s="145">
        <v>0</v>
      </c>
      <c r="BP40" s="145">
        <v>0</v>
      </c>
      <c r="BQ40" s="145">
        <v>0</v>
      </c>
      <c r="BR40" s="145">
        <v>0</v>
      </c>
      <c r="BS40" s="145">
        <v>0</v>
      </c>
      <c r="BT40" s="145">
        <v>0</v>
      </c>
      <c r="BU40" s="145">
        <v>63</v>
      </c>
      <c r="BV40" s="145">
        <v>12</v>
      </c>
      <c r="BW40" s="145">
        <v>0</v>
      </c>
      <c r="BX40" s="145">
        <v>4</v>
      </c>
      <c r="BY40" s="145">
        <v>0</v>
      </c>
      <c r="BZ40" s="145">
        <v>0</v>
      </c>
      <c r="CA40" s="145">
        <v>3</v>
      </c>
      <c r="CB40" s="145">
        <v>0</v>
      </c>
      <c r="CC40" s="145">
        <v>1</v>
      </c>
      <c r="CD40" s="145">
        <v>0</v>
      </c>
      <c r="CE40" s="145">
        <v>0</v>
      </c>
      <c r="CF40" s="145">
        <v>0</v>
      </c>
      <c r="CG40" s="145">
        <v>0</v>
      </c>
      <c r="CH40" s="145">
        <v>0</v>
      </c>
      <c r="CI40" s="145">
        <v>0</v>
      </c>
      <c r="CJ40" s="145">
        <v>0</v>
      </c>
      <c r="CK40" s="145">
        <v>0</v>
      </c>
      <c r="CL40" s="145">
        <v>0</v>
      </c>
      <c r="CM40" s="145">
        <v>0</v>
      </c>
      <c r="CN40" s="145">
        <v>0</v>
      </c>
      <c r="CO40" s="145">
        <v>0</v>
      </c>
      <c r="CP40" s="145">
        <v>0</v>
      </c>
      <c r="CQ40" s="145">
        <v>0</v>
      </c>
      <c r="CR40" s="145">
        <v>6</v>
      </c>
      <c r="CS40" s="145">
        <v>0</v>
      </c>
      <c r="CT40" s="145">
        <v>0</v>
      </c>
      <c r="CU40" s="145">
        <v>0</v>
      </c>
      <c r="CV40" s="145">
        <v>1</v>
      </c>
      <c r="CW40" s="145">
        <v>0</v>
      </c>
      <c r="CX40" s="145">
        <v>1</v>
      </c>
      <c r="CY40" s="145">
        <v>0</v>
      </c>
      <c r="CZ40" s="145">
        <v>0</v>
      </c>
      <c r="DA40" s="145">
        <v>0</v>
      </c>
      <c r="DB40" s="145">
        <v>0</v>
      </c>
      <c r="DC40" s="145">
        <v>0</v>
      </c>
      <c r="DD40" s="145">
        <v>0</v>
      </c>
      <c r="DE40" s="145">
        <v>0</v>
      </c>
      <c r="DF40" s="145">
        <v>483</v>
      </c>
      <c r="DG40" s="145">
        <v>5</v>
      </c>
      <c r="DH40" s="145">
        <v>592</v>
      </c>
      <c r="DI40" s="145">
        <v>60</v>
      </c>
      <c r="DJ40" s="145">
        <v>0</v>
      </c>
      <c r="DK40" s="145" t="s">
        <v>95</v>
      </c>
      <c r="DL40" s="145">
        <v>3</v>
      </c>
      <c r="DM40" s="145" t="s">
        <v>95</v>
      </c>
      <c r="DN40" s="145" t="s">
        <v>95</v>
      </c>
      <c r="DO40" s="145">
        <v>1</v>
      </c>
      <c r="DP40" s="145">
        <v>1</v>
      </c>
      <c r="DQ40" s="145">
        <v>1</v>
      </c>
      <c r="DR40" s="145" t="s">
        <v>95</v>
      </c>
      <c r="DS40" s="148" t="s">
        <v>2196</v>
      </c>
      <c r="DT40" s="155">
        <v>28758</v>
      </c>
      <c r="DU40" s="154">
        <v>314.77807100000001</v>
      </c>
      <c r="DV40" s="155">
        <v>24</v>
      </c>
    </row>
    <row r="41" spans="1:126" hidden="1" x14ac:dyDescent="0.25">
      <c r="A41" s="142">
        <v>2102</v>
      </c>
      <c r="B41" s="143" t="s">
        <v>767</v>
      </c>
      <c r="C41" s="152" t="s">
        <v>773</v>
      </c>
      <c r="D41" s="152" t="s">
        <v>773</v>
      </c>
      <c r="E41" s="145">
        <v>2</v>
      </c>
      <c r="F41" s="145" t="s">
        <v>771</v>
      </c>
      <c r="G41" s="145" t="s">
        <v>772</v>
      </c>
      <c r="H41" s="146">
        <v>68</v>
      </c>
      <c r="I41" s="145" t="s">
        <v>773</v>
      </c>
      <c r="J41" s="145">
        <v>26643</v>
      </c>
      <c r="K41" s="145" t="s">
        <v>1122</v>
      </c>
      <c r="L41" s="145" t="s">
        <v>1123</v>
      </c>
      <c r="M41" s="145" t="s">
        <v>1124</v>
      </c>
      <c r="N41" s="145" t="s">
        <v>1297</v>
      </c>
      <c r="O41" s="145" t="s">
        <v>2197</v>
      </c>
      <c r="P41" s="145">
        <v>311654270</v>
      </c>
      <c r="Q41" s="145" t="s">
        <v>1305</v>
      </c>
      <c r="R41" s="145" t="s">
        <v>2198</v>
      </c>
      <c r="S41" s="145">
        <v>311654280</v>
      </c>
      <c r="T41" s="145" t="s">
        <v>1306</v>
      </c>
      <c r="U41" s="145">
        <v>5</v>
      </c>
      <c r="V41" s="145">
        <v>6</v>
      </c>
      <c r="W41" s="147">
        <f t="shared" si="0"/>
        <v>11</v>
      </c>
      <c r="X41" s="145">
        <v>6</v>
      </c>
      <c r="Y41" s="145">
        <v>5</v>
      </c>
      <c r="Z41" s="145">
        <v>1</v>
      </c>
      <c r="AA41" s="145">
        <v>1</v>
      </c>
      <c r="AB41" s="143">
        <v>2</v>
      </c>
      <c r="AC41" s="145">
        <v>0</v>
      </c>
      <c r="AD41" s="145">
        <v>2</v>
      </c>
      <c r="AE41" s="145">
        <v>1</v>
      </c>
      <c r="AF41" s="145">
        <v>2</v>
      </c>
      <c r="AG41" s="145"/>
      <c r="AH41" s="145">
        <v>1</v>
      </c>
      <c r="AI41" s="145">
        <v>3</v>
      </c>
      <c r="AJ41" s="145">
        <v>1</v>
      </c>
      <c r="AK41" s="145">
        <v>0</v>
      </c>
      <c r="AL41" s="145">
        <v>0</v>
      </c>
      <c r="AM41" s="145">
        <v>0</v>
      </c>
      <c r="AN41" s="145">
        <v>4</v>
      </c>
      <c r="AO41" s="145">
        <v>0</v>
      </c>
      <c r="AP41" s="145">
        <v>1</v>
      </c>
      <c r="AQ41" s="145">
        <v>1</v>
      </c>
      <c r="AR41" s="145">
        <v>1</v>
      </c>
      <c r="AS41" s="145">
        <v>0</v>
      </c>
      <c r="AT41" s="145">
        <v>1</v>
      </c>
      <c r="AU41" s="145">
        <v>6</v>
      </c>
      <c r="AV41" s="145">
        <v>23</v>
      </c>
      <c r="AW41" s="145">
        <v>0</v>
      </c>
      <c r="AX41" s="145">
        <v>132</v>
      </c>
      <c r="AY41" s="145">
        <v>0</v>
      </c>
      <c r="AZ41" s="145">
        <v>0</v>
      </c>
      <c r="BA41" s="145">
        <v>25</v>
      </c>
      <c r="BB41" s="145">
        <v>0</v>
      </c>
      <c r="BC41" s="145">
        <v>135</v>
      </c>
      <c r="BD41" s="145">
        <v>0</v>
      </c>
      <c r="BE41" s="145">
        <v>0</v>
      </c>
      <c r="BF41" s="145">
        <v>2</v>
      </c>
      <c r="BG41" s="145">
        <v>21</v>
      </c>
      <c r="BH41" s="145">
        <v>0</v>
      </c>
      <c r="BI41" s="145">
        <v>30</v>
      </c>
      <c r="BJ41" s="145">
        <v>0</v>
      </c>
      <c r="BK41" s="145">
        <v>1</v>
      </c>
      <c r="BL41" s="145">
        <v>0</v>
      </c>
      <c r="BM41" s="145">
        <v>4</v>
      </c>
      <c r="BN41" s="145">
        <v>0</v>
      </c>
      <c r="BO41" s="145">
        <v>0</v>
      </c>
      <c r="BP41" s="145">
        <v>0</v>
      </c>
      <c r="BQ41" s="145">
        <v>0</v>
      </c>
      <c r="BR41" s="145">
        <v>0</v>
      </c>
      <c r="BS41" s="145">
        <v>0</v>
      </c>
      <c r="BT41" s="145">
        <v>0</v>
      </c>
      <c r="BU41" s="145">
        <v>1</v>
      </c>
      <c r="BV41" s="145">
        <v>0</v>
      </c>
      <c r="BW41" s="145">
        <v>0</v>
      </c>
      <c r="BX41" s="145">
        <v>2</v>
      </c>
      <c r="BY41" s="145">
        <v>0</v>
      </c>
      <c r="BZ41" s="145">
        <v>0</v>
      </c>
      <c r="CA41" s="145">
        <v>11</v>
      </c>
      <c r="CB41" s="145">
        <v>0</v>
      </c>
      <c r="CC41" s="145">
        <v>1</v>
      </c>
      <c r="CD41" s="145">
        <v>0</v>
      </c>
      <c r="CE41" s="145">
        <v>0</v>
      </c>
      <c r="CF41" s="145">
        <v>0</v>
      </c>
      <c r="CG41" s="145">
        <v>0</v>
      </c>
      <c r="CH41" s="145">
        <v>0</v>
      </c>
      <c r="CI41" s="145">
        <v>1</v>
      </c>
      <c r="CJ41" s="145">
        <v>0</v>
      </c>
      <c r="CK41" s="145">
        <v>0</v>
      </c>
      <c r="CL41" s="145">
        <v>0</v>
      </c>
      <c r="CM41" s="145">
        <v>0</v>
      </c>
      <c r="CN41" s="145">
        <v>0</v>
      </c>
      <c r="CO41" s="145">
        <v>0</v>
      </c>
      <c r="CP41" s="145">
        <v>0</v>
      </c>
      <c r="CQ41" s="145">
        <v>0</v>
      </c>
      <c r="CR41" s="145">
        <v>0</v>
      </c>
      <c r="CS41" s="145">
        <v>0</v>
      </c>
      <c r="CT41" s="145">
        <v>0</v>
      </c>
      <c r="CU41" s="145">
        <v>0</v>
      </c>
      <c r="CV41" s="145">
        <v>0</v>
      </c>
      <c r="CW41" s="145">
        <v>0</v>
      </c>
      <c r="CX41" s="145">
        <v>0</v>
      </c>
      <c r="CY41" s="145">
        <v>0</v>
      </c>
      <c r="CZ41" s="145">
        <v>1</v>
      </c>
      <c r="DA41" s="145">
        <v>0</v>
      </c>
      <c r="DB41" s="145">
        <v>0</v>
      </c>
      <c r="DC41" s="145">
        <v>0</v>
      </c>
      <c r="DD41" s="145">
        <v>0</v>
      </c>
      <c r="DE41" s="145">
        <v>0</v>
      </c>
      <c r="DF41" s="145">
        <v>176</v>
      </c>
      <c r="DG41" s="145">
        <v>8</v>
      </c>
      <c r="DH41" s="145">
        <v>684</v>
      </c>
      <c r="DI41" s="145">
        <v>80</v>
      </c>
      <c r="DJ41" s="145">
        <v>0</v>
      </c>
      <c r="DK41" s="145"/>
      <c r="DL41" s="145">
        <v>1</v>
      </c>
      <c r="DM41" s="145"/>
      <c r="DN41" s="145"/>
      <c r="DO41" s="145">
        <v>1</v>
      </c>
      <c r="DP41" s="145">
        <v>1</v>
      </c>
      <c r="DQ41" s="145">
        <v>1</v>
      </c>
      <c r="DR41" s="145"/>
      <c r="DS41" s="148"/>
      <c r="DT41" s="155">
        <v>34119</v>
      </c>
      <c r="DU41" s="154">
        <v>222.79611999999995</v>
      </c>
      <c r="DV41" s="155">
        <v>23</v>
      </c>
    </row>
    <row r="42" spans="1:126" ht="38.25" hidden="1" x14ac:dyDescent="0.25">
      <c r="A42" s="142">
        <v>2103</v>
      </c>
      <c r="B42" s="143" t="s">
        <v>767</v>
      </c>
      <c r="C42" s="152" t="s">
        <v>1125</v>
      </c>
      <c r="D42" s="152" t="s">
        <v>1125</v>
      </c>
      <c r="E42" s="145">
        <v>2</v>
      </c>
      <c r="F42" s="145" t="s">
        <v>774</v>
      </c>
      <c r="G42" s="145" t="s">
        <v>243</v>
      </c>
      <c r="H42" s="146" t="s">
        <v>1023</v>
      </c>
      <c r="I42" s="145" t="s">
        <v>2199</v>
      </c>
      <c r="J42" s="145">
        <v>25001</v>
      </c>
      <c r="K42" s="145" t="s">
        <v>1126</v>
      </c>
      <c r="L42" s="145" t="s">
        <v>1127</v>
      </c>
      <c r="M42" s="145" t="s">
        <v>775</v>
      </c>
      <c r="N42" s="145" t="s">
        <v>2200</v>
      </c>
      <c r="O42" s="145" t="s">
        <v>2201</v>
      </c>
      <c r="P42" s="145">
        <v>221621450</v>
      </c>
      <c r="Q42" s="145" t="s">
        <v>1307</v>
      </c>
      <c r="R42" s="145" t="s">
        <v>2202</v>
      </c>
      <c r="S42" s="145">
        <v>221621455</v>
      </c>
      <c r="T42" s="145" t="s">
        <v>2203</v>
      </c>
      <c r="U42" s="145">
        <v>6</v>
      </c>
      <c r="V42" s="145">
        <v>0</v>
      </c>
      <c r="W42" s="147">
        <f t="shared" si="0"/>
        <v>6</v>
      </c>
      <c r="X42" s="145">
        <v>6</v>
      </c>
      <c r="Y42" s="145">
        <v>6</v>
      </c>
      <c r="Z42" s="145">
        <v>0</v>
      </c>
      <c r="AA42" s="145">
        <v>0</v>
      </c>
      <c r="AB42" s="143">
        <v>6</v>
      </c>
      <c r="AC42" s="145"/>
      <c r="AD42" s="145">
        <v>3</v>
      </c>
      <c r="AE42" s="145"/>
      <c r="AF42" s="145">
        <v>3</v>
      </c>
      <c r="AG42" s="145"/>
      <c r="AH42" s="145">
        <v>3</v>
      </c>
      <c r="AI42" s="145">
        <v>1</v>
      </c>
      <c r="AJ42" s="145">
        <v>2</v>
      </c>
      <c r="AK42" s="145"/>
      <c r="AL42" s="145"/>
      <c r="AM42" s="145">
        <v>1</v>
      </c>
      <c r="AN42" s="145">
        <v>5</v>
      </c>
      <c r="AO42" s="145"/>
      <c r="AP42" s="145"/>
      <c r="AQ42" s="145">
        <v>0</v>
      </c>
      <c r="AR42" s="145">
        <v>1</v>
      </c>
      <c r="AS42" s="145">
        <v>0</v>
      </c>
      <c r="AT42" s="145">
        <v>1</v>
      </c>
      <c r="AU42" s="145">
        <v>15</v>
      </c>
      <c r="AV42" s="145">
        <v>30</v>
      </c>
      <c r="AW42" s="145">
        <v>4</v>
      </c>
      <c r="AX42" s="145">
        <v>353</v>
      </c>
      <c r="AY42" s="145">
        <v>0</v>
      </c>
      <c r="AZ42" s="145">
        <v>0</v>
      </c>
      <c r="BA42" s="145">
        <v>50</v>
      </c>
      <c r="BB42" s="145">
        <v>0</v>
      </c>
      <c r="BC42" s="145">
        <v>256</v>
      </c>
      <c r="BD42" s="145">
        <v>52</v>
      </c>
      <c r="BE42" s="145">
        <v>3</v>
      </c>
      <c r="BF42" s="145">
        <v>15</v>
      </c>
      <c r="BG42" s="145">
        <v>423</v>
      </c>
      <c r="BH42" s="145">
        <v>0</v>
      </c>
      <c r="BI42" s="145">
        <v>0</v>
      </c>
      <c r="BJ42" s="145">
        <v>0</v>
      </c>
      <c r="BK42" s="145">
        <v>5</v>
      </c>
      <c r="BL42" s="145">
        <v>1</v>
      </c>
      <c r="BM42" s="145">
        <v>40</v>
      </c>
      <c r="BN42" s="145">
        <v>0</v>
      </c>
      <c r="BO42" s="145">
        <v>0</v>
      </c>
      <c r="BP42" s="145">
        <v>0</v>
      </c>
      <c r="BQ42" s="145">
        <v>0</v>
      </c>
      <c r="BR42" s="145">
        <v>2</v>
      </c>
      <c r="BS42" s="145">
        <v>0</v>
      </c>
      <c r="BT42" s="145">
        <v>0</v>
      </c>
      <c r="BU42" s="145">
        <v>0</v>
      </c>
      <c r="BV42" s="145">
        <v>1</v>
      </c>
      <c r="BW42" s="145">
        <v>6</v>
      </c>
      <c r="BX42" s="145">
        <v>20</v>
      </c>
      <c r="BY42" s="145">
        <v>0</v>
      </c>
      <c r="BZ42" s="145">
        <v>0</v>
      </c>
      <c r="CA42" s="145">
        <v>25</v>
      </c>
      <c r="CB42" s="145">
        <v>0</v>
      </c>
      <c r="CC42" s="145">
        <v>9</v>
      </c>
      <c r="CD42" s="145">
        <v>0</v>
      </c>
      <c r="CE42" s="145">
        <v>0</v>
      </c>
      <c r="CF42" s="145">
        <v>0</v>
      </c>
      <c r="CG42" s="145">
        <v>0</v>
      </c>
      <c r="CH42" s="145">
        <v>0</v>
      </c>
      <c r="CI42" s="145">
        <v>0</v>
      </c>
      <c r="CJ42" s="145">
        <v>4</v>
      </c>
      <c r="CK42" s="145">
        <v>0</v>
      </c>
      <c r="CL42" s="145">
        <v>0</v>
      </c>
      <c r="CM42" s="145">
        <v>0</v>
      </c>
      <c r="CN42" s="145">
        <v>0</v>
      </c>
      <c r="CO42" s="145">
        <v>0</v>
      </c>
      <c r="CP42" s="145">
        <v>0</v>
      </c>
      <c r="CQ42" s="145">
        <v>0</v>
      </c>
      <c r="CR42" s="145">
        <v>1</v>
      </c>
      <c r="CS42" s="145">
        <v>3</v>
      </c>
      <c r="CT42" s="145">
        <v>0</v>
      </c>
      <c r="CU42" s="145">
        <v>0</v>
      </c>
      <c r="CV42" s="145">
        <v>0</v>
      </c>
      <c r="CW42" s="145">
        <v>0</v>
      </c>
      <c r="CX42" s="145">
        <v>9</v>
      </c>
      <c r="CY42" s="145">
        <v>0</v>
      </c>
      <c r="CZ42" s="145">
        <v>0</v>
      </c>
      <c r="DA42" s="145">
        <v>1</v>
      </c>
      <c r="DB42" s="145">
        <v>0</v>
      </c>
      <c r="DC42" s="145">
        <v>0</v>
      </c>
      <c r="DD42" s="145">
        <v>0</v>
      </c>
      <c r="DE42" s="145">
        <v>0</v>
      </c>
      <c r="DF42" s="145">
        <v>433</v>
      </c>
      <c r="DG42" s="145">
        <v>53</v>
      </c>
      <c r="DH42" s="145">
        <v>1120</v>
      </c>
      <c r="DI42" s="145">
        <v>40</v>
      </c>
      <c r="DJ42" s="145">
        <v>0</v>
      </c>
      <c r="DK42" s="145"/>
      <c r="DL42" s="145">
        <v>2</v>
      </c>
      <c r="DM42" s="145" t="s">
        <v>2204</v>
      </c>
      <c r="DN42" s="145"/>
      <c r="DO42" s="145">
        <v>1</v>
      </c>
      <c r="DP42" s="145">
        <v>1</v>
      </c>
      <c r="DQ42" s="145">
        <v>1</v>
      </c>
      <c r="DR42" s="145"/>
      <c r="DS42" s="148"/>
      <c r="DT42" s="155">
        <v>25023</v>
      </c>
      <c r="DU42" s="154">
        <v>87.299564000000004</v>
      </c>
      <c r="DV42" s="155">
        <v>13</v>
      </c>
    </row>
    <row r="43" spans="1:126" hidden="1" x14ac:dyDescent="0.25">
      <c r="A43" s="142">
        <v>2104</v>
      </c>
      <c r="B43" s="143" t="s">
        <v>767</v>
      </c>
      <c r="C43" s="152" t="s">
        <v>777</v>
      </c>
      <c r="D43" s="152" t="s">
        <v>777</v>
      </c>
      <c r="E43" s="145">
        <v>2</v>
      </c>
      <c r="F43" s="145" t="s">
        <v>776</v>
      </c>
      <c r="G43" s="145" t="s">
        <v>1014</v>
      </c>
      <c r="H43" s="146" t="s">
        <v>1024</v>
      </c>
      <c r="I43" s="145" t="s">
        <v>777</v>
      </c>
      <c r="J43" s="145">
        <v>28601</v>
      </c>
      <c r="K43" s="145" t="s">
        <v>777</v>
      </c>
      <c r="L43" s="145" t="s">
        <v>778</v>
      </c>
      <c r="M43" s="145" t="s">
        <v>1308</v>
      </c>
      <c r="N43" s="145" t="s">
        <v>1297</v>
      </c>
      <c r="O43" s="145" t="s">
        <v>2205</v>
      </c>
      <c r="P43" s="145">
        <v>327300136</v>
      </c>
      <c r="Q43" s="145" t="s">
        <v>2206</v>
      </c>
      <c r="R43" s="145" t="s">
        <v>2205</v>
      </c>
      <c r="S43" s="145">
        <v>327300136</v>
      </c>
      <c r="T43" s="145" t="s">
        <v>2206</v>
      </c>
      <c r="U43" s="145">
        <v>2</v>
      </c>
      <c r="V43" s="145">
        <v>2</v>
      </c>
      <c r="W43" s="147">
        <f t="shared" si="0"/>
        <v>4</v>
      </c>
      <c r="X43" s="145">
        <v>2</v>
      </c>
      <c r="Y43" s="145">
        <v>2</v>
      </c>
      <c r="Z43" s="145">
        <v>0</v>
      </c>
      <c r="AA43" s="145">
        <v>0</v>
      </c>
      <c r="AB43" s="143">
        <v>2</v>
      </c>
      <c r="AC43" s="145"/>
      <c r="AD43" s="145">
        <v>1</v>
      </c>
      <c r="AE43" s="145"/>
      <c r="AF43" s="145">
        <v>1</v>
      </c>
      <c r="AG43" s="145"/>
      <c r="AH43" s="145"/>
      <c r="AI43" s="145">
        <v>1</v>
      </c>
      <c r="AJ43" s="145">
        <v>1</v>
      </c>
      <c r="AK43" s="145"/>
      <c r="AL43" s="145"/>
      <c r="AM43" s="145">
        <v>1</v>
      </c>
      <c r="AN43" s="145"/>
      <c r="AO43" s="145">
        <v>1</v>
      </c>
      <c r="AP43" s="145"/>
      <c r="AQ43" s="145">
        <v>0</v>
      </c>
      <c r="AR43" s="145">
        <v>1</v>
      </c>
      <c r="AS43" s="145">
        <v>0</v>
      </c>
      <c r="AT43" s="145">
        <v>0</v>
      </c>
      <c r="AU43" s="145">
        <v>0</v>
      </c>
      <c r="AV43" s="145">
        <v>8</v>
      </c>
      <c r="AW43" s="145">
        <v>0</v>
      </c>
      <c r="AX43" s="145">
        <v>43</v>
      </c>
      <c r="AY43" s="145">
        <v>0</v>
      </c>
      <c r="AZ43" s="145">
        <v>0</v>
      </c>
      <c r="BA43" s="145">
        <v>3</v>
      </c>
      <c r="BB43" s="145">
        <v>0</v>
      </c>
      <c r="BC43" s="145">
        <v>32</v>
      </c>
      <c r="BD43" s="145">
        <v>0</v>
      </c>
      <c r="BE43" s="145">
        <v>0</v>
      </c>
      <c r="BF43" s="145">
        <v>3</v>
      </c>
      <c r="BG43" s="145">
        <v>43</v>
      </c>
      <c r="BH43" s="145">
        <v>0</v>
      </c>
      <c r="BI43" s="145">
        <v>2</v>
      </c>
      <c r="BJ43" s="145">
        <v>0</v>
      </c>
      <c r="BK43" s="145">
        <v>0</v>
      </c>
      <c r="BL43" s="145">
        <v>0</v>
      </c>
      <c r="BM43" s="145">
        <v>0</v>
      </c>
      <c r="BN43" s="145">
        <v>0</v>
      </c>
      <c r="BO43" s="145">
        <v>1</v>
      </c>
      <c r="BP43" s="145">
        <v>1</v>
      </c>
      <c r="BQ43" s="145">
        <v>0</v>
      </c>
      <c r="BR43" s="145">
        <v>0</v>
      </c>
      <c r="BS43" s="145">
        <v>0</v>
      </c>
      <c r="BT43" s="145">
        <v>0</v>
      </c>
      <c r="BU43" s="145">
        <v>0</v>
      </c>
      <c r="BV43" s="145">
        <v>0</v>
      </c>
      <c r="BW43" s="145">
        <v>0</v>
      </c>
      <c r="BX43" s="145">
        <v>0</v>
      </c>
      <c r="BY43" s="145">
        <v>0</v>
      </c>
      <c r="BZ43" s="145">
        <v>0</v>
      </c>
      <c r="CA43" s="145">
        <v>0</v>
      </c>
      <c r="CB43" s="145">
        <v>0</v>
      </c>
      <c r="CC43" s="145">
        <v>0</v>
      </c>
      <c r="CD43" s="145">
        <v>0</v>
      </c>
      <c r="CE43" s="145">
        <v>0</v>
      </c>
      <c r="CF43" s="145">
        <v>0</v>
      </c>
      <c r="CG43" s="145">
        <v>0</v>
      </c>
      <c r="CH43" s="145">
        <v>0</v>
      </c>
      <c r="CI43" s="145">
        <v>0</v>
      </c>
      <c r="CJ43" s="145">
        <v>0</v>
      </c>
      <c r="CK43" s="145">
        <v>0</v>
      </c>
      <c r="CL43" s="145">
        <v>0</v>
      </c>
      <c r="CM43" s="145">
        <v>0</v>
      </c>
      <c r="CN43" s="145">
        <v>0</v>
      </c>
      <c r="CO43" s="145">
        <v>0</v>
      </c>
      <c r="CP43" s="145">
        <v>0</v>
      </c>
      <c r="CQ43" s="145">
        <v>0</v>
      </c>
      <c r="CR43" s="145">
        <v>0</v>
      </c>
      <c r="CS43" s="145">
        <v>0</v>
      </c>
      <c r="CT43" s="145">
        <v>0</v>
      </c>
      <c r="CU43" s="145">
        <v>0</v>
      </c>
      <c r="CV43" s="145">
        <v>0</v>
      </c>
      <c r="CW43" s="145">
        <v>0</v>
      </c>
      <c r="CX43" s="145">
        <v>0</v>
      </c>
      <c r="CY43" s="145">
        <v>0</v>
      </c>
      <c r="CZ43" s="145">
        <v>0</v>
      </c>
      <c r="DA43" s="145">
        <v>0</v>
      </c>
      <c r="DB43" s="145">
        <v>0</v>
      </c>
      <c r="DC43" s="145">
        <v>0</v>
      </c>
      <c r="DD43" s="145">
        <v>0</v>
      </c>
      <c r="DE43" s="145">
        <v>0</v>
      </c>
      <c r="DF43" s="145">
        <v>131</v>
      </c>
      <c r="DG43" s="145">
        <v>5</v>
      </c>
      <c r="DH43" s="145">
        <v>42</v>
      </c>
      <c r="DI43" s="145">
        <v>70</v>
      </c>
      <c r="DJ43" s="145">
        <v>0</v>
      </c>
      <c r="DK43" s="145"/>
      <c r="DL43" s="145">
        <v>3</v>
      </c>
      <c r="DM43" s="145"/>
      <c r="DN43" s="145" t="s">
        <v>2207</v>
      </c>
      <c r="DO43" s="145"/>
      <c r="DP43" s="145">
        <v>1</v>
      </c>
      <c r="DQ43" s="145"/>
      <c r="DR43" s="145"/>
      <c r="DS43" s="148"/>
      <c r="DT43" s="155">
        <v>19114</v>
      </c>
      <c r="DU43" s="154">
        <v>207.22474000000003</v>
      </c>
      <c r="DV43" s="155">
        <v>29</v>
      </c>
    </row>
    <row r="44" spans="1:126" ht="63.75" hidden="1" x14ac:dyDescent="0.25">
      <c r="A44" s="142">
        <v>2105</v>
      </c>
      <c r="B44" s="143" t="s">
        <v>767</v>
      </c>
      <c r="C44" s="152" t="s">
        <v>780</v>
      </c>
      <c r="D44" s="152" t="s">
        <v>780</v>
      </c>
      <c r="E44" s="145">
        <v>2</v>
      </c>
      <c r="F44" s="145" t="s">
        <v>779</v>
      </c>
      <c r="G44" s="145" t="s">
        <v>1309</v>
      </c>
      <c r="H44" s="146">
        <v>1209</v>
      </c>
      <c r="I44" s="145" t="s">
        <v>780</v>
      </c>
      <c r="J44" s="145">
        <v>25228</v>
      </c>
      <c r="K44" s="145" t="s">
        <v>780</v>
      </c>
      <c r="L44" s="145" t="s">
        <v>781</v>
      </c>
      <c r="M44" s="145" t="s">
        <v>1310</v>
      </c>
      <c r="N44" s="145" t="s">
        <v>2053</v>
      </c>
      <c r="O44" s="145" t="s">
        <v>2208</v>
      </c>
      <c r="P44" s="145">
        <v>221982202</v>
      </c>
      <c r="Q44" s="145" t="s">
        <v>1311</v>
      </c>
      <c r="R44" s="145" t="s">
        <v>2208</v>
      </c>
      <c r="S44" s="145">
        <v>221982202</v>
      </c>
      <c r="T44" s="145" t="s">
        <v>1311</v>
      </c>
      <c r="U44" s="145">
        <v>9</v>
      </c>
      <c r="V44" s="145">
        <v>0</v>
      </c>
      <c r="W44" s="147">
        <f t="shared" si="0"/>
        <v>9</v>
      </c>
      <c r="X44" s="145">
        <v>8.5</v>
      </c>
      <c r="Y44" s="145">
        <v>8.5</v>
      </c>
      <c r="Z44" s="145">
        <v>0</v>
      </c>
      <c r="AA44" s="145">
        <v>0</v>
      </c>
      <c r="AB44" s="143">
        <v>8</v>
      </c>
      <c r="AC44" s="145">
        <v>0</v>
      </c>
      <c r="AD44" s="145">
        <v>2</v>
      </c>
      <c r="AE44" s="145">
        <v>0</v>
      </c>
      <c r="AF44" s="145">
        <v>7</v>
      </c>
      <c r="AG44" s="145">
        <v>0</v>
      </c>
      <c r="AH44" s="145">
        <v>2</v>
      </c>
      <c r="AI44" s="145">
        <v>2</v>
      </c>
      <c r="AJ44" s="145">
        <v>5</v>
      </c>
      <c r="AK44" s="145">
        <v>0</v>
      </c>
      <c r="AL44" s="145">
        <v>0</v>
      </c>
      <c r="AM44" s="145">
        <v>0</v>
      </c>
      <c r="AN44" s="145">
        <v>9</v>
      </c>
      <c r="AO44" s="145">
        <v>0</v>
      </c>
      <c r="AP44" s="145">
        <v>0</v>
      </c>
      <c r="AQ44" s="145">
        <v>0</v>
      </c>
      <c r="AR44" s="145">
        <v>1</v>
      </c>
      <c r="AS44" s="145">
        <v>0</v>
      </c>
      <c r="AT44" s="145">
        <v>1</v>
      </c>
      <c r="AU44" s="145">
        <v>15</v>
      </c>
      <c r="AV44" s="145">
        <v>45</v>
      </c>
      <c r="AW44" s="145">
        <v>0</v>
      </c>
      <c r="AX44" s="145">
        <v>0</v>
      </c>
      <c r="AY44" s="145">
        <v>0</v>
      </c>
      <c r="AZ44" s="145">
        <v>2</v>
      </c>
      <c r="BA44" s="145">
        <v>90</v>
      </c>
      <c r="BB44" s="145">
        <v>10</v>
      </c>
      <c r="BC44" s="145">
        <v>215</v>
      </c>
      <c r="BD44" s="145">
        <v>170</v>
      </c>
      <c r="BE44" s="145">
        <v>18</v>
      </c>
      <c r="BF44" s="145">
        <v>32</v>
      </c>
      <c r="BG44" s="145">
        <v>410</v>
      </c>
      <c r="BH44" s="145">
        <v>8</v>
      </c>
      <c r="BI44" s="145">
        <v>0</v>
      </c>
      <c r="BJ44" s="145">
        <v>0</v>
      </c>
      <c r="BK44" s="145">
        <v>0</v>
      </c>
      <c r="BL44" s="145">
        <v>2</v>
      </c>
      <c r="BM44" s="145">
        <v>32</v>
      </c>
      <c r="BN44" s="145">
        <v>0</v>
      </c>
      <c r="BO44" s="145">
        <v>5</v>
      </c>
      <c r="BP44" s="145">
        <v>3</v>
      </c>
      <c r="BQ44" s="145">
        <v>0</v>
      </c>
      <c r="BR44" s="145">
        <v>0</v>
      </c>
      <c r="BS44" s="145">
        <v>0</v>
      </c>
      <c r="BT44" s="145">
        <v>0</v>
      </c>
      <c r="BU44" s="145">
        <v>25</v>
      </c>
      <c r="BV44" s="145">
        <v>11</v>
      </c>
      <c r="BW44" s="145">
        <v>4</v>
      </c>
      <c r="BX44" s="145">
        <v>10</v>
      </c>
      <c r="BY44" s="145">
        <v>0</v>
      </c>
      <c r="BZ44" s="145">
        <v>10</v>
      </c>
      <c r="CA44" s="145">
        <v>21</v>
      </c>
      <c r="CB44" s="145">
        <v>38</v>
      </c>
      <c r="CC44" s="145">
        <v>7</v>
      </c>
      <c r="CD44" s="145">
        <v>0</v>
      </c>
      <c r="CE44" s="145">
        <v>0</v>
      </c>
      <c r="CF44" s="145">
        <v>0</v>
      </c>
      <c r="CG44" s="145">
        <v>0</v>
      </c>
      <c r="CH44" s="145">
        <v>0</v>
      </c>
      <c r="CI44" s="145">
        <v>0</v>
      </c>
      <c r="CJ44" s="145">
        <v>0</v>
      </c>
      <c r="CK44" s="145">
        <v>0</v>
      </c>
      <c r="CL44" s="145">
        <v>0</v>
      </c>
      <c r="CM44" s="145">
        <v>0</v>
      </c>
      <c r="CN44" s="145">
        <v>0</v>
      </c>
      <c r="CO44" s="145">
        <v>0</v>
      </c>
      <c r="CP44" s="145">
        <v>0</v>
      </c>
      <c r="CQ44" s="145">
        <v>0</v>
      </c>
      <c r="CR44" s="145">
        <v>58</v>
      </c>
      <c r="CS44" s="145">
        <v>5</v>
      </c>
      <c r="CT44" s="145">
        <v>2</v>
      </c>
      <c r="CU44" s="145">
        <v>0</v>
      </c>
      <c r="CV44" s="145">
        <v>0</v>
      </c>
      <c r="CW44" s="145">
        <v>2</v>
      </c>
      <c r="CX44" s="145">
        <v>2</v>
      </c>
      <c r="CY44" s="145">
        <v>1</v>
      </c>
      <c r="CZ44" s="145">
        <v>2</v>
      </c>
      <c r="DA44" s="145">
        <v>0</v>
      </c>
      <c r="DB44" s="145">
        <v>0</v>
      </c>
      <c r="DC44" s="145">
        <v>2</v>
      </c>
      <c r="DD44" s="145">
        <v>0</v>
      </c>
      <c r="DE44" s="145">
        <v>0</v>
      </c>
      <c r="DF44" s="145">
        <v>802</v>
      </c>
      <c r="DG44" s="145">
        <v>55</v>
      </c>
      <c r="DH44" s="145">
        <v>1200</v>
      </c>
      <c r="DI44" s="145">
        <v>15</v>
      </c>
      <c r="DJ44" s="145">
        <v>1</v>
      </c>
      <c r="DK44" s="145" t="s">
        <v>2209</v>
      </c>
      <c r="DL44" s="145">
        <v>4</v>
      </c>
      <c r="DM44" s="145" t="s">
        <v>1312</v>
      </c>
      <c r="DN44" s="145" t="s">
        <v>1313</v>
      </c>
      <c r="DO44" s="145">
        <v>1</v>
      </c>
      <c r="DP44" s="145">
        <v>1</v>
      </c>
      <c r="DQ44" s="145">
        <v>1</v>
      </c>
      <c r="DR44" s="145" t="s">
        <v>1314</v>
      </c>
      <c r="DS44" s="148" t="s">
        <v>2210</v>
      </c>
      <c r="DT44" s="155">
        <v>11530</v>
      </c>
      <c r="DU44" s="154">
        <v>46.043137999999999</v>
      </c>
      <c r="DV44" s="155">
        <v>9</v>
      </c>
    </row>
    <row r="45" spans="1:126" ht="25.5" hidden="1" x14ac:dyDescent="0.25">
      <c r="A45" s="142">
        <v>2106</v>
      </c>
      <c r="B45" s="143" t="s">
        <v>767</v>
      </c>
      <c r="C45" s="152" t="s">
        <v>783</v>
      </c>
      <c r="D45" s="152" t="s">
        <v>783</v>
      </c>
      <c r="E45" s="145">
        <v>2</v>
      </c>
      <c r="F45" s="145" t="s">
        <v>782</v>
      </c>
      <c r="G45" s="145" t="s">
        <v>1015</v>
      </c>
      <c r="H45" s="146">
        <v>70</v>
      </c>
      <c r="I45" s="145" t="s">
        <v>783</v>
      </c>
      <c r="J45" s="145">
        <v>28224</v>
      </c>
      <c r="K45" s="145" t="s">
        <v>783</v>
      </c>
      <c r="L45" s="145" t="s">
        <v>784</v>
      </c>
      <c r="M45" s="145" t="s">
        <v>1315</v>
      </c>
      <c r="N45" s="145" t="s">
        <v>1316</v>
      </c>
      <c r="O45" s="145" t="s">
        <v>2211</v>
      </c>
      <c r="P45" s="145">
        <v>321612181</v>
      </c>
      <c r="Q45" s="145" t="s">
        <v>1317</v>
      </c>
      <c r="R45" s="145" t="s">
        <v>2212</v>
      </c>
      <c r="S45" s="145">
        <v>321612185</v>
      </c>
      <c r="T45" s="145" t="s">
        <v>1318</v>
      </c>
      <c r="U45" s="145">
        <v>2</v>
      </c>
      <c r="V45" s="145">
        <v>1</v>
      </c>
      <c r="W45" s="147">
        <f t="shared" si="0"/>
        <v>3</v>
      </c>
      <c r="X45" s="145">
        <v>2</v>
      </c>
      <c r="Y45" s="145">
        <v>2</v>
      </c>
      <c r="Z45" s="145">
        <v>0.5</v>
      </c>
      <c r="AA45" s="145">
        <v>0.5</v>
      </c>
      <c r="AB45" s="143">
        <v>2</v>
      </c>
      <c r="AC45" s="145">
        <v>0</v>
      </c>
      <c r="AD45" s="145">
        <v>1</v>
      </c>
      <c r="AE45" s="145">
        <v>0</v>
      </c>
      <c r="AF45" s="145">
        <v>1</v>
      </c>
      <c r="AG45" s="145"/>
      <c r="AH45" s="145">
        <v>0</v>
      </c>
      <c r="AI45" s="145">
        <v>0</v>
      </c>
      <c r="AJ45" s="145">
        <v>2</v>
      </c>
      <c r="AK45" s="145">
        <v>0</v>
      </c>
      <c r="AL45" s="145">
        <v>0</v>
      </c>
      <c r="AM45" s="145">
        <v>0</v>
      </c>
      <c r="AN45" s="145">
        <v>1</v>
      </c>
      <c r="AO45" s="145">
        <v>1</v>
      </c>
      <c r="AP45" s="145">
        <v>0</v>
      </c>
      <c r="AQ45" s="145">
        <v>1</v>
      </c>
      <c r="AR45" s="145">
        <v>1</v>
      </c>
      <c r="AS45" s="145">
        <v>1</v>
      </c>
      <c r="AT45" s="145">
        <v>1</v>
      </c>
      <c r="AU45" s="145">
        <v>0</v>
      </c>
      <c r="AV45" s="145">
        <v>4</v>
      </c>
      <c r="AW45" s="145">
        <v>0</v>
      </c>
      <c r="AX45" s="145">
        <v>59</v>
      </c>
      <c r="AY45" s="145">
        <v>0</v>
      </c>
      <c r="AZ45" s="145">
        <v>0</v>
      </c>
      <c r="BA45" s="145">
        <v>3</v>
      </c>
      <c r="BB45" s="145">
        <v>0</v>
      </c>
      <c r="BC45" s="145">
        <v>18</v>
      </c>
      <c r="BD45" s="145">
        <v>0</v>
      </c>
      <c r="BE45" s="145">
        <v>0</v>
      </c>
      <c r="BF45" s="145">
        <v>5</v>
      </c>
      <c r="BG45" s="145">
        <v>8</v>
      </c>
      <c r="BH45" s="145">
        <v>0</v>
      </c>
      <c r="BI45" s="145">
        <v>0</v>
      </c>
      <c r="BJ45" s="145">
        <v>0</v>
      </c>
      <c r="BK45" s="145">
        <v>1</v>
      </c>
      <c r="BL45" s="145">
        <v>1</v>
      </c>
      <c r="BM45" s="145">
        <v>3</v>
      </c>
      <c r="BN45" s="145">
        <v>0</v>
      </c>
      <c r="BO45" s="145">
        <v>0</v>
      </c>
      <c r="BP45" s="145">
        <v>0</v>
      </c>
      <c r="BQ45" s="145">
        <v>0</v>
      </c>
      <c r="BR45" s="145">
        <v>0</v>
      </c>
      <c r="BS45" s="145">
        <v>0</v>
      </c>
      <c r="BT45" s="145">
        <v>0</v>
      </c>
      <c r="BU45" s="145">
        <v>0</v>
      </c>
      <c r="BV45" s="145">
        <v>0</v>
      </c>
      <c r="BW45" s="145">
        <v>0</v>
      </c>
      <c r="BX45" s="145">
        <v>2</v>
      </c>
      <c r="BY45" s="145">
        <v>0</v>
      </c>
      <c r="BZ45" s="145">
        <v>0</v>
      </c>
      <c r="CA45" s="145">
        <v>6</v>
      </c>
      <c r="CB45" s="145">
        <v>1</v>
      </c>
      <c r="CC45" s="145">
        <v>2</v>
      </c>
      <c r="CD45" s="145">
        <v>0</v>
      </c>
      <c r="CE45" s="145">
        <v>0</v>
      </c>
      <c r="CF45" s="145">
        <v>0</v>
      </c>
      <c r="CG45" s="145">
        <v>0</v>
      </c>
      <c r="CH45" s="145">
        <v>0</v>
      </c>
      <c r="CI45" s="145">
        <v>0</v>
      </c>
      <c r="CJ45" s="145">
        <v>0</v>
      </c>
      <c r="CK45" s="145">
        <v>0</v>
      </c>
      <c r="CL45" s="145">
        <v>0</v>
      </c>
      <c r="CM45" s="145">
        <v>0</v>
      </c>
      <c r="CN45" s="145">
        <v>0</v>
      </c>
      <c r="CO45" s="145">
        <v>0</v>
      </c>
      <c r="CP45" s="145">
        <v>0</v>
      </c>
      <c r="CQ45" s="145">
        <v>0</v>
      </c>
      <c r="CR45" s="145">
        <v>20</v>
      </c>
      <c r="CS45" s="145">
        <v>0</v>
      </c>
      <c r="CT45" s="145">
        <v>0</v>
      </c>
      <c r="CU45" s="145">
        <v>0</v>
      </c>
      <c r="CV45" s="145">
        <v>0</v>
      </c>
      <c r="CW45" s="145">
        <v>0</v>
      </c>
      <c r="CX45" s="145">
        <v>1</v>
      </c>
      <c r="CY45" s="145">
        <v>0</v>
      </c>
      <c r="CZ45" s="145">
        <v>1</v>
      </c>
      <c r="DA45" s="145">
        <v>0</v>
      </c>
      <c r="DB45" s="145">
        <v>0</v>
      </c>
      <c r="DC45" s="145">
        <v>0</v>
      </c>
      <c r="DD45" s="145">
        <v>0</v>
      </c>
      <c r="DE45" s="145">
        <v>0</v>
      </c>
      <c r="DF45" s="145">
        <v>92</v>
      </c>
      <c r="DG45" s="145">
        <v>5</v>
      </c>
      <c r="DH45" s="145">
        <v>533</v>
      </c>
      <c r="DI45" s="145">
        <v>50</v>
      </c>
      <c r="DJ45" s="145">
        <v>1</v>
      </c>
      <c r="DK45" s="145" t="s">
        <v>1319</v>
      </c>
      <c r="DL45" s="145">
        <v>3</v>
      </c>
      <c r="DM45" s="145" t="s">
        <v>1320</v>
      </c>
      <c r="DN45" s="145" t="s">
        <v>1321</v>
      </c>
      <c r="DO45" s="145">
        <v>1</v>
      </c>
      <c r="DP45" s="145">
        <v>1</v>
      </c>
      <c r="DQ45" s="145">
        <v>1</v>
      </c>
      <c r="DR45" s="145"/>
      <c r="DS45" s="148" t="s">
        <v>1322</v>
      </c>
      <c r="DT45" s="155">
        <v>16481</v>
      </c>
      <c r="DU45" s="154">
        <v>159.44912599999998</v>
      </c>
      <c r="DV45" s="155">
        <v>20</v>
      </c>
    </row>
    <row r="46" spans="1:126" ht="127.5" hidden="1" x14ac:dyDescent="0.25">
      <c r="A46" s="142">
        <v>2107</v>
      </c>
      <c r="B46" s="143" t="s">
        <v>767</v>
      </c>
      <c r="C46" s="152" t="s">
        <v>786</v>
      </c>
      <c r="D46" s="152" t="s">
        <v>786</v>
      </c>
      <c r="E46" s="145">
        <v>2</v>
      </c>
      <c r="F46" s="145" t="s">
        <v>785</v>
      </c>
      <c r="G46" s="145" t="s">
        <v>244</v>
      </c>
      <c r="H46" s="146">
        <v>119</v>
      </c>
      <c r="I46" s="145" t="s">
        <v>786</v>
      </c>
      <c r="J46" s="145">
        <v>26301</v>
      </c>
      <c r="K46" s="145" t="s">
        <v>786</v>
      </c>
      <c r="L46" s="145" t="s">
        <v>787</v>
      </c>
      <c r="M46" s="145" t="s">
        <v>788</v>
      </c>
      <c r="N46" s="145" t="s">
        <v>1297</v>
      </c>
      <c r="O46" s="145" t="s">
        <v>2213</v>
      </c>
      <c r="P46" s="145">
        <v>318533380</v>
      </c>
      <c r="Q46" s="145" t="s">
        <v>1323</v>
      </c>
      <c r="R46" s="145" t="s">
        <v>2213</v>
      </c>
      <c r="S46" s="145">
        <v>318533380</v>
      </c>
      <c r="T46" s="145" t="s">
        <v>1323</v>
      </c>
      <c r="U46" s="145">
        <v>8</v>
      </c>
      <c r="V46" s="145">
        <v>0</v>
      </c>
      <c r="W46" s="147">
        <f t="shared" si="0"/>
        <v>8</v>
      </c>
      <c r="X46" s="145">
        <v>1.5</v>
      </c>
      <c r="Y46" s="145">
        <v>1.5</v>
      </c>
      <c r="Z46" s="145"/>
      <c r="AA46" s="145">
        <v>0</v>
      </c>
      <c r="AB46" s="143">
        <v>2</v>
      </c>
      <c r="AC46" s="145"/>
      <c r="AD46" s="145">
        <v>1</v>
      </c>
      <c r="AE46" s="145"/>
      <c r="AF46" s="145">
        <v>1</v>
      </c>
      <c r="AG46" s="145"/>
      <c r="AH46" s="145">
        <v>1</v>
      </c>
      <c r="AI46" s="145"/>
      <c r="AJ46" s="145">
        <v>1</v>
      </c>
      <c r="AK46" s="145"/>
      <c r="AL46" s="145"/>
      <c r="AM46" s="145">
        <v>2</v>
      </c>
      <c r="AN46" s="145"/>
      <c r="AO46" s="145"/>
      <c r="AP46" s="145"/>
      <c r="AQ46" s="145">
        <v>1</v>
      </c>
      <c r="AR46" s="145">
        <v>1</v>
      </c>
      <c r="AS46" s="145">
        <v>0</v>
      </c>
      <c r="AT46" s="145">
        <v>1</v>
      </c>
      <c r="AU46" s="145">
        <v>0</v>
      </c>
      <c r="AV46" s="145">
        <v>6</v>
      </c>
      <c r="AW46" s="145">
        <v>3</v>
      </c>
      <c r="AX46" s="145">
        <v>128</v>
      </c>
      <c r="AY46" s="145">
        <v>0</v>
      </c>
      <c r="AZ46" s="145">
        <v>0</v>
      </c>
      <c r="BA46" s="145">
        <v>4</v>
      </c>
      <c r="BB46" s="145">
        <v>1</v>
      </c>
      <c r="BC46" s="145">
        <v>18</v>
      </c>
      <c r="BD46" s="145">
        <v>0</v>
      </c>
      <c r="BE46" s="145">
        <v>0</v>
      </c>
      <c r="BF46" s="145">
        <v>2</v>
      </c>
      <c r="BG46" s="145">
        <v>134</v>
      </c>
      <c r="BH46" s="145">
        <v>0</v>
      </c>
      <c r="BI46" s="145">
        <v>0</v>
      </c>
      <c r="BJ46" s="145">
        <v>0</v>
      </c>
      <c r="BK46" s="145">
        <v>1</v>
      </c>
      <c r="BL46" s="145">
        <v>0</v>
      </c>
      <c r="BM46" s="145">
        <v>19</v>
      </c>
      <c r="BN46" s="145">
        <v>0</v>
      </c>
      <c r="BO46" s="145">
        <v>0</v>
      </c>
      <c r="BP46" s="145">
        <v>0</v>
      </c>
      <c r="BQ46" s="145">
        <v>0</v>
      </c>
      <c r="BR46" s="145">
        <v>0</v>
      </c>
      <c r="BS46" s="145">
        <v>0</v>
      </c>
      <c r="BT46" s="145">
        <v>0</v>
      </c>
      <c r="BU46" s="145">
        <v>0</v>
      </c>
      <c r="BV46" s="145">
        <v>0</v>
      </c>
      <c r="BW46" s="145">
        <v>0</v>
      </c>
      <c r="BX46" s="145">
        <v>4</v>
      </c>
      <c r="BY46" s="145">
        <v>0</v>
      </c>
      <c r="BZ46" s="145">
        <v>1</v>
      </c>
      <c r="CA46" s="145">
        <v>78</v>
      </c>
      <c r="CB46" s="145">
        <v>1</v>
      </c>
      <c r="CC46" s="145">
        <v>14</v>
      </c>
      <c r="CD46" s="145">
        <v>0</v>
      </c>
      <c r="CE46" s="145">
        <v>0</v>
      </c>
      <c r="CF46" s="145">
        <v>0</v>
      </c>
      <c r="CG46" s="145">
        <v>0</v>
      </c>
      <c r="CH46" s="145">
        <v>0</v>
      </c>
      <c r="CI46" s="145">
        <v>0</v>
      </c>
      <c r="CJ46" s="145">
        <v>0</v>
      </c>
      <c r="CK46" s="145">
        <v>0</v>
      </c>
      <c r="CL46" s="145">
        <v>0</v>
      </c>
      <c r="CM46" s="145">
        <v>0</v>
      </c>
      <c r="CN46" s="145">
        <v>0</v>
      </c>
      <c r="CO46" s="145">
        <v>0</v>
      </c>
      <c r="CP46" s="145">
        <v>0</v>
      </c>
      <c r="CQ46" s="145">
        <v>0</v>
      </c>
      <c r="CR46" s="145">
        <v>20</v>
      </c>
      <c r="CS46" s="145">
        <v>20</v>
      </c>
      <c r="CT46" s="145">
        <v>0</v>
      </c>
      <c r="CU46" s="145">
        <v>0</v>
      </c>
      <c r="CV46" s="145">
        <v>0</v>
      </c>
      <c r="CW46" s="145">
        <v>0</v>
      </c>
      <c r="CX46" s="145">
        <v>4</v>
      </c>
      <c r="CY46" s="145">
        <v>0</v>
      </c>
      <c r="CZ46" s="145">
        <v>10</v>
      </c>
      <c r="DA46" s="145">
        <v>0</v>
      </c>
      <c r="DB46" s="145">
        <v>0</v>
      </c>
      <c r="DC46" s="145">
        <v>0</v>
      </c>
      <c r="DD46" s="145">
        <v>0</v>
      </c>
      <c r="DE46" s="145">
        <v>0</v>
      </c>
      <c r="DF46" s="145">
        <v>395</v>
      </c>
      <c r="DG46" s="145">
        <v>1</v>
      </c>
      <c r="DH46" s="145">
        <v>173</v>
      </c>
      <c r="DI46" s="145">
        <v>50</v>
      </c>
      <c r="DJ46" s="145">
        <v>1</v>
      </c>
      <c r="DK46" s="145" t="s">
        <v>2214</v>
      </c>
      <c r="DL46" s="145">
        <v>3</v>
      </c>
      <c r="DM46" s="145" t="s">
        <v>1324</v>
      </c>
      <c r="DN46" s="145" t="s">
        <v>1325</v>
      </c>
      <c r="DO46" s="145">
        <v>1</v>
      </c>
      <c r="DP46" s="145">
        <v>1</v>
      </c>
      <c r="DQ46" s="145">
        <v>1</v>
      </c>
      <c r="DR46" s="145"/>
      <c r="DS46" s="148" t="s">
        <v>1326</v>
      </c>
      <c r="DT46" s="155">
        <v>14930</v>
      </c>
      <c r="DU46" s="154">
        <v>201.86352999999997</v>
      </c>
      <c r="DV46" s="155">
        <v>15</v>
      </c>
    </row>
    <row r="47" spans="1:126" ht="38.25" hidden="1" x14ac:dyDescent="0.25">
      <c r="A47" s="142">
        <v>2108</v>
      </c>
      <c r="B47" s="143" t="s">
        <v>767</v>
      </c>
      <c r="C47" s="152" t="s">
        <v>790</v>
      </c>
      <c r="D47" s="152" t="s">
        <v>790</v>
      </c>
      <c r="E47" s="145">
        <v>2</v>
      </c>
      <c r="F47" s="145" t="s">
        <v>789</v>
      </c>
      <c r="G47" s="145" t="s">
        <v>98</v>
      </c>
      <c r="H47" s="146">
        <v>2</v>
      </c>
      <c r="I47" s="145" t="s">
        <v>790</v>
      </c>
      <c r="J47" s="145">
        <v>26801</v>
      </c>
      <c r="K47" s="145" t="s">
        <v>790</v>
      </c>
      <c r="L47" s="145" t="s">
        <v>791</v>
      </c>
      <c r="M47" s="145" t="s">
        <v>1327</v>
      </c>
      <c r="N47" s="145" t="s">
        <v>2215</v>
      </c>
      <c r="O47" s="145" t="s">
        <v>2216</v>
      </c>
      <c r="P47" s="145">
        <v>311545324</v>
      </c>
      <c r="Q47" s="145" t="s">
        <v>1328</v>
      </c>
      <c r="R47" s="145" t="s">
        <v>2217</v>
      </c>
      <c r="S47" s="145">
        <v>311545316</v>
      </c>
      <c r="T47" s="145" t="s">
        <v>1329</v>
      </c>
      <c r="U47" s="145">
        <v>2</v>
      </c>
      <c r="V47" s="145">
        <v>0</v>
      </c>
      <c r="W47" s="147">
        <f t="shared" si="0"/>
        <v>2</v>
      </c>
      <c r="X47" s="145">
        <v>2</v>
      </c>
      <c r="Y47" s="145">
        <v>2</v>
      </c>
      <c r="Z47" s="145">
        <v>0</v>
      </c>
      <c r="AA47" s="145">
        <v>0</v>
      </c>
      <c r="AB47" s="143">
        <v>2</v>
      </c>
      <c r="AC47" s="145">
        <v>0</v>
      </c>
      <c r="AD47" s="145">
        <v>0</v>
      </c>
      <c r="AE47" s="145">
        <v>0</v>
      </c>
      <c r="AF47" s="145">
        <v>2</v>
      </c>
      <c r="AG47" s="145">
        <v>0</v>
      </c>
      <c r="AH47" s="145">
        <v>0</v>
      </c>
      <c r="AI47" s="145">
        <v>0</v>
      </c>
      <c r="AJ47" s="145">
        <v>2</v>
      </c>
      <c r="AK47" s="145">
        <v>0</v>
      </c>
      <c r="AL47" s="145">
        <v>0</v>
      </c>
      <c r="AM47" s="145">
        <v>2</v>
      </c>
      <c r="AN47" s="145">
        <v>0</v>
      </c>
      <c r="AO47" s="145">
        <v>0</v>
      </c>
      <c r="AP47" s="145">
        <v>0</v>
      </c>
      <c r="AQ47" s="145">
        <v>1</v>
      </c>
      <c r="AR47" s="145">
        <v>1</v>
      </c>
      <c r="AS47" s="145">
        <v>0</v>
      </c>
      <c r="AT47" s="145">
        <v>0</v>
      </c>
      <c r="AU47" s="145">
        <v>1</v>
      </c>
      <c r="AV47" s="145">
        <v>17</v>
      </c>
      <c r="AW47" s="145">
        <v>0</v>
      </c>
      <c r="AX47" s="145">
        <v>114</v>
      </c>
      <c r="AY47" s="145">
        <v>0</v>
      </c>
      <c r="AZ47" s="145">
        <v>0</v>
      </c>
      <c r="BA47" s="145">
        <v>15</v>
      </c>
      <c r="BB47" s="145">
        <v>0</v>
      </c>
      <c r="BC47" s="145">
        <v>62</v>
      </c>
      <c r="BD47" s="145">
        <v>0</v>
      </c>
      <c r="BE47" s="145">
        <v>0</v>
      </c>
      <c r="BF47" s="145">
        <v>0</v>
      </c>
      <c r="BG47" s="145">
        <v>125</v>
      </c>
      <c r="BH47" s="145">
        <v>0</v>
      </c>
      <c r="BI47" s="145">
        <v>0</v>
      </c>
      <c r="BJ47" s="145">
        <v>0</v>
      </c>
      <c r="BK47" s="145">
        <v>1</v>
      </c>
      <c r="BL47" s="145">
        <v>12</v>
      </c>
      <c r="BM47" s="145">
        <v>12</v>
      </c>
      <c r="BN47" s="145">
        <v>0</v>
      </c>
      <c r="BO47" s="145">
        <v>0</v>
      </c>
      <c r="BP47" s="145">
        <v>0</v>
      </c>
      <c r="BQ47" s="145">
        <v>0</v>
      </c>
      <c r="BR47" s="145">
        <v>0</v>
      </c>
      <c r="BS47" s="145">
        <v>0</v>
      </c>
      <c r="BT47" s="145">
        <v>0</v>
      </c>
      <c r="BU47" s="145">
        <v>6</v>
      </c>
      <c r="BV47" s="145">
        <v>1</v>
      </c>
      <c r="BW47" s="145">
        <v>0</v>
      </c>
      <c r="BX47" s="145">
        <v>3</v>
      </c>
      <c r="BY47" s="145">
        <v>0</v>
      </c>
      <c r="BZ47" s="145">
        <v>0</v>
      </c>
      <c r="CA47" s="145">
        <v>5</v>
      </c>
      <c r="CB47" s="145">
        <v>0</v>
      </c>
      <c r="CC47" s="145">
        <v>2</v>
      </c>
      <c r="CD47" s="145">
        <v>0</v>
      </c>
      <c r="CE47" s="145">
        <v>0</v>
      </c>
      <c r="CF47" s="145">
        <v>0</v>
      </c>
      <c r="CG47" s="145">
        <v>0</v>
      </c>
      <c r="CH47" s="145">
        <v>0</v>
      </c>
      <c r="CI47" s="145">
        <v>69</v>
      </c>
      <c r="CJ47" s="145">
        <v>0</v>
      </c>
      <c r="CK47" s="145">
        <v>0</v>
      </c>
      <c r="CL47" s="145">
        <v>0</v>
      </c>
      <c r="CM47" s="145">
        <v>0</v>
      </c>
      <c r="CN47" s="145">
        <v>0</v>
      </c>
      <c r="CO47" s="145">
        <v>0</v>
      </c>
      <c r="CP47" s="145">
        <v>0</v>
      </c>
      <c r="CQ47" s="145">
        <v>0</v>
      </c>
      <c r="CR47" s="145">
        <v>0</v>
      </c>
      <c r="CS47" s="145">
        <v>0</v>
      </c>
      <c r="CT47" s="145">
        <v>0</v>
      </c>
      <c r="CU47" s="145">
        <v>0</v>
      </c>
      <c r="CV47" s="145">
        <v>0</v>
      </c>
      <c r="CW47" s="145">
        <v>0</v>
      </c>
      <c r="CX47" s="145">
        <v>0</v>
      </c>
      <c r="CY47" s="145">
        <v>0</v>
      </c>
      <c r="CZ47" s="145">
        <v>2</v>
      </c>
      <c r="DA47" s="145">
        <v>0</v>
      </c>
      <c r="DB47" s="145">
        <v>0</v>
      </c>
      <c r="DC47" s="145">
        <v>0</v>
      </c>
      <c r="DD47" s="145">
        <v>0</v>
      </c>
      <c r="DE47" s="145">
        <v>0</v>
      </c>
      <c r="DF47" s="145">
        <v>120</v>
      </c>
      <c r="DG47" s="145">
        <v>0</v>
      </c>
      <c r="DH47" s="145">
        <v>521</v>
      </c>
      <c r="DI47" s="145">
        <v>40</v>
      </c>
      <c r="DJ47" s="145">
        <v>1</v>
      </c>
      <c r="DK47" s="145" t="s">
        <v>1330</v>
      </c>
      <c r="DL47" s="145">
        <v>2</v>
      </c>
      <c r="DM47" s="145"/>
      <c r="DN47" s="145" t="s">
        <v>1331</v>
      </c>
      <c r="DO47" s="145">
        <v>1</v>
      </c>
      <c r="DP47" s="145">
        <v>0</v>
      </c>
      <c r="DQ47" s="145">
        <v>1</v>
      </c>
      <c r="DR47" s="145"/>
      <c r="DS47" s="148"/>
      <c r="DT47" s="155">
        <v>18596</v>
      </c>
      <c r="DU47" s="154">
        <v>105.89093800000001</v>
      </c>
      <c r="DV47" s="155">
        <v>19</v>
      </c>
    </row>
    <row r="48" spans="1:126" hidden="1" x14ac:dyDescent="0.25">
      <c r="A48" s="142">
        <v>2109</v>
      </c>
      <c r="B48" s="143" t="s">
        <v>767</v>
      </c>
      <c r="C48" s="152" t="s">
        <v>793</v>
      </c>
      <c r="D48" s="152" t="s">
        <v>793</v>
      </c>
      <c r="E48" s="145">
        <v>2</v>
      </c>
      <c r="F48" s="145" t="s">
        <v>792</v>
      </c>
      <c r="G48" s="145"/>
      <c r="H48" s="146"/>
      <c r="I48" s="145"/>
      <c r="J48" s="145"/>
      <c r="K48" s="145"/>
      <c r="L48" s="145"/>
      <c r="M48" s="145"/>
      <c r="N48" s="145"/>
      <c r="O48" s="145"/>
      <c r="P48" s="145"/>
      <c r="Q48" s="145"/>
      <c r="R48" s="145"/>
      <c r="S48" s="145"/>
      <c r="T48" s="145"/>
      <c r="U48" s="145"/>
      <c r="V48" s="145"/>
      <c r="W48" s="147">
        <f t="shared" si="0"/>
        <v>0</v>
      </c>
      <c r="X48" s="145"/>
      <c r="Y48" s="145"/>
      <c r="Z48" s="145"/>
      <c r="AA48" s="145"/>
      <c r="AB48" s="143"/>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8"/>
      <c r="DT48" s="155">
        <v>100384</v>
      </c>
      <c r="DU48" s="154">
        <v>240.90261400000006</v>
      </c>
      <c r="DV48" s="155">
        <v>35</v>
      </c>
    </row>
    <row r="49" spans="1:126" ht="102" hidden="1" x14ac:dyDescent="0.25">
      <c r="A49" s="142">
        <v>2110</v>
      </c>
      <c r="B49" s="143" t="s">
        <v>767</v>
      </c>
      <c r="C49" s="152" t="s">
        <v>796</v>
      </c>
      <c r="D49" s="152" t="s">
        <v>796</v>
      </c>
      <c r="E49" s="145">
        <v>2</v>
      </c>
      <c r="F49" s="145" t="s">
        <v>794</v>
      </c>
      <c r="G49" s="145" t="s">
        <v>795</v>
      </c>
      <c r="H49" s="146">
        <v>78</v>
      </c>
      <c r="I49" s="145" t="s">
        <v>796</v>
      </c>
      <c r="J49" s="145">
        <v>28012</v>
      </c>
      <c r="K49" s="145" t="s">
        <v>1332</v>
      </c>
      <c r="L49" s="145" t="s">
        <v>1333</v>
      </c>
      <c r="M49" s="145" t="s">
        <v>2218</v>
      </c>
      <c r="N49" s="145" t="s">
        <v>1316</v>
      </c>
      <c r="O49" s="145" t="s">
        <v>2219</v>
      </c>
      <c r="P49" s="145">
        <v>321748335</v>
      </c>
      <c r="Q49" s="145" t="s">
        <v>2220</v>
      </c>
      <c r="R49" s="145" t="s">
        <v>2221</v>
      </c>
      <c r="S49" s="145">
        <v>321748349</v>
      </c>
      <c r="T49" s="145" t="s">
        <v>1334</v>
      </c>
      <c r="U49" s="145">
        <v>6</v>
      </c>
      <c r="V49" s="145">
        <v>1</v>
      </c>
      <c r="W49" s="147">
        <f t="shared" si="0"/>
        <v>7</v>
      </c>
      <c r="X49" s="145">
        <v>5.3</v>
      </c>
      <c r="Y49" s="145">
        <v>5.3</v>
      </c>
      <c r="Z49" s="145">
        <v>0.3</v>
      </c>
      <c r="AA49" s="145">
        <v>0.3</v>
      </c>
      <c r="AB49" s="143">
        <v>5</v>
      </c>
      <c r="AC49" s="145"/>
      <c r="AD49" s="145">
        <v>3</v>
      </c>
      <c r="AE49" s="145"/>
      <c r="AF49" s="145">
        <v>3</v>
      </c>
      <c r="AG49" s="145"/>
      <c r="AH49" s="145"/>
      <c r="AI49" s="145">
        <v>1</v>
      </c>
      <c r="AJ49" s="145">
        <v>5</v>
      </c>
      <c r="AK49" s="145"/>
      <c r="AL49" s="145"/>
      <c r="AM49" s="145">
        <v>3</v>
      </c>
      <c r="AN49" s="145">
        <v>2</v>
      </c>
      <c r="AO49" s="145">
        <v>1</v>
      </c>
      <c r="AP49" s="145"/>
      <c r="AQ49" s="145">
        <v>0</v>
      </c>
      <c r="AR49" s="145">
        <v>1</v>
      </c>
      <c r="AS49" s="145">
        <v>0</v>
      </c>
      <c r="AT49" s="145">
        <v>1</v>
      </c>
      <c r="AU49" s="145"/>
      <c r="AV49" s="145">
        <v>7</v>
      </c>
      <c r="AW49" s="145"/>
      <c r="AX49" s="145">
        <v>152</v>
      </c>
      <c r="AY49" s="145"/>
      <c r="AZ49" s="145"/>
      <c r="BA49" s="145">
        <v>27</v>
      </c>
      <c r="BB49" s="145"/>
      <c r="BC49" s="145">
        <v>117</v>
      </c>
      <c r="BD49" s="145">
        <v>1</v>
      </c>
      <c r="BE49" s="145">
        <v>3</v>
      </c>
      <c r="BF49" s="145">
        <v>10</v>
      </c>
      <c r="BG49" s="145"/>
      <c r="BH49" s="145"/>
      <c r="BI49" s="145"/>
      <c r="BJ49" s="145"/>
      <c r="BK49" s="145">
        <v>3</v>
      </c>
      <c r="BL49" s="145"/>
      <c r="BM49" s="145">
        <v>1</v>
      </c>
      <c r="BN49" s="145"/>
      <c r="BO49" s="145"/>
      <c r="BP49" s="145"/>
      <c r="BQ49" s="145"/>
      <c r="BR49" s="145"/>
      <c r="BS49" s="145"/>
      <c r="BT49" s="145"/>
      <c r="BU49" s="145"/>
      <c r="BV49" s="145"/>
      <c r="BW49" s="145"/>
      <c r="BX49" s="145"/>
      <c r="BY49" s="145"/>
      <c r="BZ49" s="145"/>
      <c r="CA49" s="145">
        <v>6</v>
      </c>
      <c r="CB49" s="145"/>
      <c r="CC49" s="145">
        <v>2</v>
      </c>
      <c r="CD49" s="145"/>
      <c r="CE49" s="145"/>
      <c r="CF49" s="145"/>
      <c r="CG49" s="145"/>
      <c r="CH49" s="145"/>
      <c r="CI49" s="145"/>
      <c r="CJ49" s="145"/>
      <c r="CK49" s="145"/>
      <c r="CL49" s="145"/>
      <c r="CM49" s="145"/>
      <c r="CN49" s="145"/>
      <c r="CO49" s="145"/>
      <c r="CP49" s="145"/>
      <c r="CQ49" s="145"/>
      <c r="CR49" s="145"/>
      <c r="CS49" s="145"/>
      <c r="CT49" s="145"/>
      <c r="CU49" s="145"/>
      <c r="CV49" s="145"/>
      <c r="CW49" s="145"/>
      <c r="CX49" s="145">
        <v>1</v>
      </c>
      <c r="CY49" s="145"/>
      <c r="CZ49" s="145"/>
      <c r="DA49" s="145"/>
      <c r="DB49" s="145"/>
      <c r="DC49" s="145"/>
      <c r="DD49" s="145"/>
      <c r="DE49" s="145"/>
      <c r="DF49" s="145">
        <v>373</v>
      </c>
      <c r="DG49" s="145">
        <v>5</v>
      </c>
      <c r="DH49" s="145">
        <v>1423</v>
      </c>
      <c r="DI49" s="145">
        <v>50</v>
      </c>
      <c r="DJ49" s="145">
        <v>1</v>
      </c>
      <c r="DK49" s="145" t="s">
        <v>2222</v>
      </c>
      <c r="DL49" s="145">
        <v>1</v>
      </c>
      <c r="DM49" s="145" t="s">
        <v>2223</v>
      </c>
      <c r="DN49" s="145" t="s">
        <v>2224</v>
      </c>
      <c r="DO49" s="145">
        <v>1</v>
      </c>
      <c r="DP49" s="145">
        <v>1</v>
      </c>
      <c r="DQ49" s="145">
        <v>1</v>
      </c>
      <c r="DR49" s="145"/>
      <c r="DS49" s="148" t="s">
        <v>1335</v>
      </c>
      <c r="DT49" s="155">
        <v>51207</v>
      </c>
      <c r="DU49" s="154">
        <v>238.19767900000002</v>
      </c>
      <c r="DV49" s="155">
        <v>31</v>
      </c>
    </row>
    <row r="50" spans="1:126" ht="89.25" hidden="1" x14ac:dyDescent="0.25">
      <c r="A50" s="142">
        <v>2111</v>
      </c>
      <c r="B50" s="143" t="s">
        <v>767</v>
      </c>
      <c r="C50" s="152" t="s">
        <v>798</v>
      </c>
      <c r="D50" s="152" t="s">
        <v>798</v>
      </c>
      <c r="E50" s="145">
        <v>2</v>
      </c>
      <c r="F50" s="145" t="s">
        <v>797</v>
      </c>
      <c r="G50" s="145" t="s">
        <v>1336</v>
      </c>
      <c r="H50" s="146">
        <v>1087</v>
      </c>
      <c r="I50" s="145" t="s">
        <v>798</v>
      </c>
      <c r="J50" s="145">
        <v>27801</v>
      </c>
      <c r="K50" s="145" t="s">
        <v>798</v>
      </c>
      <c r="L50" s="145" t="s">
        <v>1337</v>
      </c>
      <c r="M50" s="145" t="s">
        <v>1338</v>
      </c>
      <c r="N50" s="145" t="s">
        <v>1297</v>
      </c>
      <c r="O50" s="145" t="s">
        <v>2225</v>
      </c>
      <c r="P50" s="145">
        <v>315739922</v>
      </c>
      <c r="Q50" s="145" t="s">
        <v>1339</v>
      </c>
      <c r="R50" s="145" t="s">
        <v>2226</v>
      </c>
      <c r="S50" s="145">
        <v>315739920</v>
      </c>
      <c r="T50" s="145" t="s">
        <v>1340</v>
      </c>
      <c r="U50" s="145">
        <v>2</v>
      </c>
      <c r="V50" s="145">
        <v>0</v>
      </c>
      <c r="W50" s="147">
        <f t="shared" si="0"/>
        <v>2</v>
      </c>
      <c r="X50" s="145">
        <v>2</v>
      </c>
      <c r="Y50" s="145">
        <v>2</v>
      </c>
      <c r="Z50" s="145">
        <v>0</v>
      </c>
      <c r="AA50" s="145">
        <v>0</v>
      </c>
      <c r="AB50" s="143">
        <v>2</v>
      </c>
      <c r="AC50" s="145">
        <v>0</v>
      </c>
      <c r="AD50" s="145">
        <v>0</v>
      </c>
      <c r="AE50" s="145">
        <v>0</v>
      </c>
      <c r="AF50" s="145">
        <v>2</v>
      </c>
      <c r="AG50" s="145">
        <v>0</v>
      </c>
      <c r="AH50" s="145">
        <v>1</v>
      </c>
      <c r="AI50" s="145">
        <v>1</v>
      </c>
      <c r="AJ50" s="145">
        <v>0</v>
      </c>
      <c r="AK50" s="145">
        <v>0</v>
      </c>
      <c r="AL50" s="145">
        <v>0</v>
      </c>
      <c r="AM50" s="145">
        <v>0</v>
      </c>
      <c r="AN50" s="145">
        <v>2</v>
      </c>
      <c r="AO50" s="145">
        <v>0</v>
      </c>
      <c r="AP50" s="145">
        <v>0</v>
      </c>
      <c r="AQ50" s="145">
        <v>1</v>
      </c>
      <c r="AR50" s="145">
        <v>1</v>
      </c>
      <c r="AS50" s="145">
        <v>1</v>
      </c>
      <c r="AT50" s="145">
        <v>1</v>
      </c>
      <c r="AU50" s="145"/>
      <c r="AV50" s="145"/>
      <c r="AW50" s="145"/>
      <c r="AX50" s="145">
        <v>82</v>
      </c>
      <c r="AY50" s="145"/>
      <c r="AZ50" s="145"/>
      <c r="BA50" s="145">
        <v>4</v>
      </c>
      <c r="BB50" s="145"/>
      <c r="BC50" s="145">
        <v>34</v>
      </c>
      <c r="BD50" s="145"/>
      <c r="BE50" s="145"/>
      <c r="BF50" s="145"/>
      <c r="BG50" s="145">
        <v>31</v>
      </c>
      <c r="BH50" s="145"/>
      <c r="BI50" s="145"/>
      <c r="BJ50" s="145"/>
      <c r="BK50" s="145"/>
      <c r="BL50" s="145"/>
      <c r="BM50" s="145">
        <v>6</v>
      </c>
      <c r="BN50" s="145"/>
      <c r="BO50" s="145"/>
      <c r="BP50" s="145"/>
      <c r="BQ50" s="145"/>
      <c r="BR50" s="145"/>
      <c r="BS50" s="145"/>
      <c r="BT50" s="145"/>
      <c r="BU50" s="145"/>
      <c r="BV50" s="145"/>
      <c r="BW50" s="145"/>
      <c r="BX50" s="145"/>
      <c r="BY50" s="145"/>
      <c r="BZ50" s="145"/>
      <c r="CA50" s="145">
        <v>5</v>
      </c>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v>96</v>
      </c>
      <c r="DG50" s="145"/>
      <c r="DH50" s="145">
        <v>228</v>
      </c>
      <c r="DI50" s="145">
        <v>40</v>
      </c>
      <c r="DJ50" s="145">
        <v>0</v>
      </c>
      <c r="DK50" s="145" t="s">
        <v>2227</v>
      </c>
      <c r="DL50" s="145">
        <v>2</v>
      </c>
      <c r="DM50" s="145" t="s">
        <v>2228</v>
      </c>
      <c r="DN50" s="145" t="s">
        <v>1341</v>
      </c>
      <c r="DO50" s="145">
        <v>1</v>
      </c>
      <c r="DP50" s="145">
        <v>1</v>
      </c>
      <c r="DQ50" s="145">
        <v>1</v>
      </c>
      <c r="DR50" s="145"/>
      <c r="DS50" s="148" t="s">
        <v>2229</v>
      </c>
      <c r="DT50" s="155">
        <v>24775</v>
      </c>
      <c r="DU50" s="154">
        <v>91.183091000000005</v>
      </c>
      <c r="DV50" s="155">
        <v>12</v>
      </c>
    </row>
    <row r="51" spans="1:126" hidden="1" x14ac:dyDescent="0.25">
      <c r="A51" s="142">
        <v>2112</v>
      </c>
      <c r="B51" s="143" t="s">
        <v>767</v>
      </c>
      <c r="C51" s="152" t="s">
        <v>800</v>
      </c>
      <c r="D51" s="152" t="s">
        <v>800</v>
      </c>
      <c r="E51" s="145">
        <v>2</v>
      </c>
      <c r="F51" s="145" t="s">
        <v>799</v>
      </c>
      <c r="G51" s="145" t="s">
        <v>113</v>
      </c>
      <c r="H51" s="146" t="s">
        <v>1128</v>
      </c>
      <c r="I51" s="145" t="s">
        <v>800</v>
      </c>
      <c r="J51" s="145">
        <v>28401</v>
      </c>
      <c r="K51" s="145" t="s">
        <v>1129</v>
      </c>
      <c r="L51" s="145" t="s">
        <v>1059</v>
      </c>
      <c r="M51" s="145" t="s">
        <v>1130</v>
      </c>
      <c r="N51" s="145" t="s">
        <v>1297</v>
      </c>
      <c r="O51" s="145" t="s">
        <v>2230</v>
      </c>
      <c r="P51" s="145">
        <v>327710266</v>
      </c>
      <c r="Q51" s="145" t="s">
        <v>1342</v>
      </c>
      <c r="R51" s="145" t="s">
        <v>2231</v>
      </c>
      <c r="S51" s="145">
        <v>327710262</v>
      </c>
      <c r="T51" s="145" t="s">
        <v>1343</v>
      </c>
      <c r="U51" s="145">
        <v>5</v>
      </c>
      <c r="V51" s="145">
        <v>5</v>
      </c>
      <c r="W51" s="147">
        <f t="shared" si="0"/>
        <v>10</v>
      </c>
      <c r="X51" s="145">
        <v>5</v>
      </c>
      <c r="Y51" s="145">
        <v>5</v>
      </c>
      <c r="Z51" s="145"/>
      <c r="AA51" s="145"/>
      <c r="AB51" s="143">
        <v>5</v>
      </c>
      <c r="AC51" s="145"/>
      <c r="AD51" s="145"/>
      <c r="AE51" s="145">
        <v>1</v>
      </c>
      <c r="AF51" s="145">
        <v>4</v>
      </c>
      <c r="AG51" s="145"/>
      <c r="AH51" s="145">
        <v>1</v>
      </c>
      <c r="AI51" s="145"/>
      <c r="AJ51" s="145">
        <v>4</v>
      </c>
      <c r="AK51" s="145"/>
      <c r="AL51" s="145"/>
      <c r="AM51" s="145"/>
      <c r="AN51" s="145">
        <v>5</v>
      </c>
      <c r="AO51" s="145"/>
      <c r="AP51" s="145"/>
      <c r="AQ51" s="145">
        <v>1</v>
      </c>
      <c r="AR51" s="145">
        <v>1</v>
      </c>
      <c r="AS51" s="145">
        <v>0</v>
      </c>
      <c r="AT51" s="145">
        <v>1</v>
      </c>
      <c r="AU51" s="145">
        <v>9</v>
      </c>
      <c r="AV51" s="145">
        <v>36</v>
      </c>
      <c r="AW51" s="145">
        <v>3</v>
      </c>
      <c r="AX51" s="145">
        <v>122</v>
      </c>
      <c r="AY51" s="145">
        <v>0</v>
      </c>
      <c r="AZ51" s="145">
        <v>0</v>
      </c>
      <c r="BA51" s="145">
        <v>11</v>
      </c>
      <c r="BB51" s="145">
        <v>8</v>
      </c>
      <c r="BC51" s="145">
        <v>118</v>
      </c>
      <c r="BD51" s="145">
        <v>7</v>
      </c>
      <c r="BE51" s="145">
        <v>0</v>
      </c>
      <c r="BF51" s="145">
        <v>3</v>
      </c>
      <c r="BG51" s="145">
        <v>122</v>
      </c>
      <c r="BH51" s="145">
        <v>0</v>
      </c>
      <c r="BI51" s="145">
        <v>0</v>
      </c>
      <c r="BJ51" s="145">
        <v>0</v>
      </c>
      <c r="BK51" s="145">
        <v>9</v>
      </c>
      <c r="BL51" s="145">
        <v>0</v>
      </c>
      <c r="BM51" s="145">
        <v>11</v>
      </c>
      <c r="BN51" s="145">
        <v>0</v>
      </c>
      <c r="BO51" s="145">
        <v>0</v>
      </c>
      <c r="BP51" s="145">
        <v>0</v>
      </c>
      <c r="BQ51" s="145">
        <v>0</v>
      </c>
      <c r="BR51" s="145">
        <v>13</v>
      </c>
      <c r="BS51" s="145">
        <v>0</v>
      </c>
      <c r="BT51" s="145">
        <v>0</v>
      </c>
      <c r="BU51" s="145">
        <v>0</v>
      </c>
      <c r="BV51" s="145">
        <v>2</v>
      </c>
      <c r="BW51" s="145">
        <v>0</v>
      </c>
      <c r="BX51" s="145">
        <v>8</v>
      </c>
      <c r="BY51" s="145">
        <v>0</v>
      </c>
      <c r="BZ51" s="145">
        <v>0</v>
      </c>
      <c r="CA51" s="145">
        <v>14</v>
      </c>
      <c r="CB51" s="145">
        <v>0</v>
      </c>
      <c r="CC51" s="145">
        <v>2</v>
      </c>
      <c r="CD51" s="145">
        <v>0</v>
      </c>
      <c r="CE51" s="145">
        <v>0</v>
      </c>
      <c r="CF51" s="145">
        <v>0</v>
      </c>
      <c r="CG51" s="145">
        <v>0</v>
      </c>
      <c r="CH51" s="145">
        <v>0</v>
      </c>
      <c r="CI51" s="145">
        <v>7</v>
      </c>
      <c r="CJ51" s="145">
        <v>0</v>
      </c>
      <c r="CK51" s="145">
        <v>0</v>
      </c>
      <c r="CL51" s="145">
        <v>0</v>
      </c>
      <c r="CM51" s="145">
        <v>0</v>
      </c>
      <c r="CN51" s="145">
        <v>0</v>
      </c>
      <c r="CO51" s="145">
        <v>0</v>
      </c>
      <c r="CP51" s="145">
        <v>0</v>
      </c>
      <c r="CQ51" s="145">
        <v>0</v>
      </c>
      <c r="CR51" s="145">
        <v>29</v>
      </c>
      <c r="CS51" s="145">
        <v>29</v>
      </c>
      <c r="CT51" s="145">
        <v>0</v>
      </c>
      <c r="CU51" s="145">
        <v>0</v>
      </c>
      <c r="CV51" s="145">
        <v>0</v>
      </c>
      <c r="CW51" s="145">
        <v>0</v>
      </c>
      <c r="CX51" s="145">
        <v>0</v>
      </c>
      <c r="CY51" s="145">
        <v>0</v>
      </c>
      <c r="CZ51" s="145">
        <v>1</v>
      </c>
      <c r="DA51" s="145">
        <v>0</v>
      </c>
      <c r="DB51" s="145">
        <v>0</v>
      </c>
      <c r="DC51" s="145">
        <v>0</v>
      </c>
      <c r="DD51" s="145">
        <v>0</v>
      </c>
      <c r="DE51" s="145">
        <v>0</v>
      </c>
      <c r="DF51" s="145">
        <v>240</v>
      </c>
      <c r="DG51" s="145">
        <v>5</v>
      </c>
      <c r="DH51" s="145">
        <v>817</v>
      </c>
      <c r="DI51" s="145">
        <v>100</v>
      </c>
      <c r="DJ51" s="145">
        <v>0</v>
      </c>
      <c r="DK51" s="145"/>
      <c r="DL51" s="145">
        <v>1</v>
      </c>
      <c r="DM51" s="145"/>
      <c r="DN51" s="145"/>
      <c r="DO51" s="145">
        <v>1</v>
      </c>
      <c r="DP51" s="145">
        <v>1</v>
      </c>
      <c r="DQ51" s="145"/>
      <c r="DR51" s="145"/>
      <c r="DS51" s="148"/>
      <c r="DT51" s="155">
        <v>28459</v>
      </c>
      <c r="DU51" s="154">
        <v>163.07064500000001</v>
      </c>
      <c r="DV51" s="155">
        <v>10</v>
      </c>
    </row>
    <row r="52" spans="1:126" hidden="1" x14ac:dyDescent="0.25">
      <c r="A52" s="142">
        <v>2113</v>
      </c>
      <c r="B52" s="143" t="s">
        <v>767</v>
      </c>
      <c r="C52" s="152" t="s">
        <v>802</v>
      </c>
      <c r="D52" s="152" t="s">
        <v>802</v>
      </c>
      <c r="E52" s="145">
        <v>2</v>
      </c>
      <c r="F52" s="145" t="s">
        <v>801</v>
      </c>
      <c r="G52" s="145" t="s">
        <v>431</v>
      </c>
      <c r="H52" s="146" t="s">
        <v>1131</v>
      </c>
      <c r="I52" s="145" t="s">
        <v>802</v>
      </c>
      <c r="J52" s="145">
        <v>28922</v>
      </c>
      <c r="K52" s="145" t="s">
        <v>802</v>
      </c>
      <c r="L52" s="145" t="s">
        <v>803</v>
      </c>
      <c r="M52" s="145" t="s">
        <v>1344</v>
      </c>
      <c r="N52" s="145" t="s">
        <v>1297</v>
      </c>
      <c r="O52" s="145"/>
      <c r="P52" s="145"/>
      <c r="Q52" s="145"/>
      <c r="R52" s="145" t="s">
        <v>2232</v>
      </c>
      <c r="S52" s="145">
        <v>325510201</v>
      </c>
      <c r="T52" s="145" t="s">
        <v>2233</v>
      </c>
      <c r="U52" s="145">
        <v>1</v>
      </c>
      <c r="V52" s="145"/>
      <c r="W52" s="147">
        <f t="shared" si="0"/>
        <v>1</v>
      </c>
      <c r="X52" s="145">
        <v>1</v>
      </c>
      <c r="Y52" s="145">
        <v>1</v>
      </c>
      <c r="Z52" s="145"/>
      <c r="AA52" s="145"/>
      <c r="AB52" s="143">
        <v>1</v>
      </c>
      <c r="AC52" s="145"/>
      <c r="AD52" s="145"/>
      <c r="AE52" s="145"/>
      <c r="AF52" s="145">
        <v>1</v>
      </c>
      <c r="AG52" s="145"/>
      <c r="AH52" s="145"/>
      <c r="AI52" s="145"/>
      <c r="AJ52" s="145">
        <v>1</v>
      </c>
      <c r="AK52" s="145"/>
      <c r="AL52" s="145"/>
      <c r="AM52" s="145"/>
      <c r="AN52" s="145">
        <v>1</v>
      </c>
      <c r="AO52" s="145"/>
      <c r="AP52" s="145"/>
      <c r="AQ52" s="145">
        <v>1</v>
      </c>
      <c r="AR52" s="145"/>
      <c r="AS52" s="145"/>
      <c r="AT52" s="145">
        <v>1</v>
      </c>
      <c r="AU52" s="145">
        <v>0</v>
      </c>
      <c r="AV52" s="145">
        <v>22</v>
      </c>
      <c r="AW52" s="145">
        <v>0</v>
      </c>
      <c r="AX52" s="145">
        <v>0</v>
      </c>
      <c r="AY52" s="145">
        <v>0</v>
      </c>
      <c r="AZ52" s="145">
        <v>0</v>
      </c>
      <c r="BA52" s="145">
        <v>0</v>
      </c>
      <c r="BB52" s="145">
        <v>0</v>
      </c>
      <c r="BC52" s="145">
        <v>44</v>
      </c>
      <c r="BD52" s="145">
        <v>0</v>
      </c>
      <c r="BE52" s="145">
        <v>0</v>
      </c>
      <c r="BF52" s="145">
        <v>0</v>
      </c>
      <c r="BG52" s="145">
        <v>63</v>
      </c>
      <c r="BH52" s="145">
        <v>0</v>
      </c>
      <c r="BI52" s="145">
        <v>0</v>
      </c>
      <c r="BJ52" s="145">
        <v>0</v>
      </c>
      <c r="BK52" s="145">
        <v>0</v>
      </c>
      <c r="BL52" s="145">
        <v>0</v>
      </c>
      <c r="BM52" s="145">
        <v>3</v>
      </c>
      <c r="BN52" s="145">
        <v>0</v>
      </c>
      <c r="BO52" s="145">
        <v>0</v>
      </c>
      <c r="BP52" s="145">
        <v>0</v>
      </c>
      <c r="BQ52" s="145">
        <v>0</v>
      </c>
      <c r="BR52" s="145">
        <v>0</v>
      </c>
      <c r="BS52" s="145">
        <v>0</v>
      </c>
      <c r="BT52" s="145">
        <v>0</v>
      </c>
      <c r="BU52" s="145">
        <v>0</v>
      </c>
      <c r="BV52" s="145">
        <v>0</v>
      </c>
      <c r="BW52" s="145">
        <v>1</v>
      </c>
      <c r="BX52" s="145">
        <v>0</v>
      </c>
      <c r="BY52" s="145">
        <v>0</v>
      </c>
      <c r="BZ52" s="145">
        <v>0</v>
      </c>
      <c r="CA52" s="145">
        <v>1</v>
      </c>
      <c r="CB52" s="145">
        <v>0</v>
      </c>
      <c r="CC52" s="145">
        <v>0</v>
      </c>
      <c r="CD52" s="145">
        <v>0</v>
      </c>
      <c r="CE52" s="145">
        <v>0</v>
      </c>
      <c r="CF52" s="145">
        <v>0</v>
      </c>
      <c r="CG52" s="145">
        <v>0</v>
      </c>
      <c r="CH52" s="145">
        <v>0</v>
      </c>
      <c r="CI52" s="145">
        <v>0</v>
      </c>
      <c r="CJ52" s="145">
        <v>0</v>
      </c>
      <c r="CK52" s="145">
        <v>0</v>
      </c>
      <c r="CL52" s="145">
        <v>0</v>
      </c>
      <c r="CM52" s="145">
        <v>0</v>
      </c>
      <c r="CN52" s="145">
        <v>0</v>
      </c>
      <c r="CO52" s="145">
        <v>0</v>
      </c>
      <c r="CP52" s="145">
        <v>0</v>
      </c>
      <c r="CQ52" s="145">
        <v>0</v>
      </c>
      <c r="CR52" s="145">
        <v>0</v>
      </c>
      <c r="CS52" s="145">
        <v>0</v>
      </c>
      <c r="CT52" s="145">
        <v>0</v>
      </c>
      <c r="CU52" s="145">
        <v>0</v>
      </c>
      <c r="CV52" s="145">
        <v>0</v>
      </c>
      <c r="CW52" s="145">
        <v>0</v>
      </c>
      <c r="CX52" s="145">
        <v>0</v>
      </c>
      <c r="CY52" s="145">
        <v>0</v>
      </c>
      <c r="CZ52" s="145">
        <v>0</v>
      </c>
      <c r="DA52" s="145">
        <v>0</v>
      </c>
      <c r="DB52" s="145">
        <v>0</v>
      </c>
      <c r="DC52" s="145"/>
      <c r="DD52" s="145"/>
      <c r="DE52" s="145">
        <v>0</v>
      </c>
      <c r="DF52" s="145">
        <v>63</v>
      </c>
      <c r="DG52" s="145">
        <v>11</v>
      </c>
      <c r="DH52" s="145">
        <v>218</v>
      </c>
      <c r="DI52" s="145">
        <v>36</v>
      </c>
      <c r="DJ52" s="145">
        <v>0</v>
      </c>
      <c r="DK52" s="145"/>
      <c r="DL52" s="145">
        <v>3</v>
      </c>
      <c r="DM52" s="145" t="s">
        <v>2234</v>
      </c>
      <c r="DN52" s="145" t="s">
        <v>2235</v>
      </c>
      <c r="DO52" s="145">
        <v>1</v>
      </c>
      <c r="DP52" s="145">
        <v>1</v>
      </c>
      <c r="DQ52" s="145">
        <v>1</v>
      </c>
      <c r="DR52" s="145"/>
      <c r="DS52" s="148"/>
      <c r="DT52" s="155">
        <v>12696</v>
      </c>
      <c r="DU52" s="154">
        <v>96.485439</v>
      </c>
      <c r="DV52" s="155">
        <v>9</v>
      </c>
    </row>
    <row r="53" spans="1:126" ht="25.5" hidden="1" x14ac:dyDescent="0.25">
      <c r="A53" s="142">
        <v>2114</v>
      </c>
      <c r="B53" s="143" t="s">
        <v>767</v>
      </c>
      <c r="C53" s="152" t="s">
        <v>805</v>
      </c>
      <c r="D53" s="152" t="s">
        <v>805</v>
      </c>
      <c r="E53" s="145">
        <v>2</v>
      </c>
      <c r="F53" s="145" t="s">
        <v>804</v>
      </c>
      <c r="G53" s="145" t="s">
        <v>275</v>
      </c>
      <c r="H53" s="146" t="s">
        <v>1024</v>
      </c>
      <c r="I53" s="145" t="s">
        <v>805</v>
      </c>
      <c r="J53" s="145">
        <v>27601</v>
      </c>
      <c r="K53" s="145" t="s">
        <v>2236</v>
      </c>
      <c r="L53" s="145" t="s">
        <v>2237</v>
      </c>
      <c r="M53" s="145" t="s">
        <v>2238</v>
      </c>
      <c r="N53" s="145" t="s">
        <v>2239</v>
      </c>
      <c r="O53" s="145" t="s">
        <v>2240</v>
      </c>
      <c r="P53" s="145">
        <v>315635322</v>
      </c>
      <c r="Q53" s="145" t="s">
        <v>2241</v>
      </c>
      <c r="R53" s="145" t="s">
        <v>2240</v>
      </c>
      <c r="S53" s="145">
        <v>315635322</v>
      </c>
      <c r="T53" s="145" t="s">
        <v>2241</v>
      </c>
      <c r="U53" s="145">
        <v>2</v>
      </c>
      <c r="V53" s="145">
        <v>0</v>
      </c>
      <c r="W53" s="147">
        <f t="shared" si="0"/>
        <v>2</v>
      </c>
      <c r="X53" s="145">
        <v>2</v>
      </c>
      <c r="Y53" s="145">
        <v>2</v>
      </c>
      <c r="Z53" s="145">
        <v>0</v>
      </c>
      <c r="AA53" s="145">
        <v>0</v>
      </c>
      <c r="AB53" s="143">
        <v>2</v>
      </c>
      <c r="AC53" s="145">
        <v>0</v>
      </c>
      <c r="AD53" s="145">
        <v>1</v>
      </c>
      <c r="AE53" s="145">
        <v>0</v>
      </c>
      <c r="AF53" s="145">
        <v>1</v>
      </c>
      <c r="AG53" s="145">
        <v>0</v>
      </c>
      <c r="AH53" s="145">
        <v>0</v>
      </c>
      <c r="AI53" s="145">
        <v>0</v>
      </c>
      <c r="AJ53" s="145">
        <v>2</v>
      </c>
      <c r="AK53" s="145">
        <v>0</v>
      </c>
      <c r="AL53" s="145">
        <v>0</v>
      </c>
      <c r="AM53" s="145">
        <v>1</v>
      </c>
      <c r="AN53" s="145">
        <v>1</v>
      </c>
      <c r="AO53" s="145">
        <v>0</v>
      </c>
      <c r="AP53" s="145">
        <v>0</v>
      </c>
      <c r="AQ53" s="145">
        <v>0</v>
      </c>
      <c r="AR53" s="145">
        <v>1</v>
      </c>
      <c r="AS53" s="145">
        <v>0</v>
      </c>
      <c r="AT53" s="145">
        <v>1</v>
      </c>
      <c r="AU53" s="145">
        <v>0</v>
      </c>
      <c r="AV53" s="145">
        <v>62</v>
      </c>
      <c r="AW53" s="145">
        <v>0</v>
      </c>
      <c r="AX53" s="145">
        <v>75</v>
      </c>
      <c r="AY53" s="145">
        <v>0</v>
      </c>
      <c r="AZ53" s="145">
        <v>0</v>
      </c>
      <c r="BA53" s="145">
        <v>21</v>
      </c>
      <c r="BB53" s="145">
        <v>0</v>
      </c>
      <c r="BC53" s="145">
        <v>164</v>
      </c>
      <c r="BD53" s="145">
        <v>0</v>
      </c>
      <c r="BE53" s="145">
        <v>2</v>
      </c>
      <c r="BF53" s="145">
        <v>4</v>
      </c>
      <c r="BG53" s="145">
        <v>209</v>
      </c>
      <c r="BH53" s="145">
        <v>1</v>
      </c>
      <c r="BI53" s="145">
        <v>1</v>
      </c>
      <c r="BJ53" s="145">
        <v>0</v>
      </c>
      <c r="BK53" s="145">
        <v>1</v>
      </c>
      <c r="BL53" s="145">
        <v>1</v>
      </c>
      <c r="BM53" s="145">
        <v>14</v>
      </c>
      <c r="BN53" s="145">
        <v>0</v>
      </c>
      <c r="BO53" s="145">
        <v>0</v>
      </c>
      <c r="BP53" s="145">
        <v>0</v>
      </c>
      <c r="BQ53" s="145">
        <v>0</v>
      </c>
      <c r="BR53" s="145">
        <v>0</v>
      </c>
      <c r="BS53" s="145">
        <v>0</v>
      </c>
      <c r="BT53" s="145">
        <v>0</v>
      </c>
      <c r="BU53" s="145">
        <v>19</v>
      </c>
      <c r="BV53" s="145">
        <v>3</v>
      </c>
      <c r="BW53" s="145">
        <v>0</v>
      </c>
      <c r="BX53" s="145">
        <v>14</v>
      </c>
      <c r="BY53" s="145">
        <v>0</v>
      </c>
      <c r="BZ53" s="145">
        <v>1</v>
      </c>
      <c r="CA53" s="145">
        <v>0</v>
      </c>
      <c r="CB53" s="145">
        <v>1</v>
      </c>
      <c r="CC53" s="145">
        <v>2</v>
      </c>
      <c r="CD53" s="145">
        <v>0</v>
      </c>
      <c r="CE53" s="145">
        <v>1</v>
      </c>
      <c r="CF53" s="145">
        <v>0</v>
      </c>
      <c r="CG53" s="145">
        <v>0</v>
      </c>
      <c r="CH53" s="145">
        <v>0</v>
      </c>
      <c r="CI53" s="145">
        <v>1</v>
      </c>
      <c r="CJ53" s="145">
        <v>0</v>
      </c>
      <c r="CK53" s="145">
        <v>0</v>
      </c>
      <c r="CL53" s="145">
        <v>0</v>
      </c>
      <c r="CM53" s="145">
        <v>0</v>
      </c>
      <c r="CN53" s="145">
        <v>0</v>
      </c>
      <c r="CO53" s="145">
        <v>0</v>
      </c>
      <c r="CP53" s="145">
        <v>0</v>
      </c>
      <c r="CQ53" s="145">
        <v>0</v>
      </c>
      <c r="CR53" s="145">
        <v>0</v>
      </c>
      <c r="CS53" s="145">
        <v>0</v>
      </c>
      <c r="CT53" s="145">
        <v>2</v>
      </c>
      <c r="CU53" s="145">
        <v>0</v>
      </c>
      <c r="CV53" s="145">
        <v>0</v>
      </c>
      <c r="CW53" s="145">
        <v>2</v>
      </c>
      <c r="CX53" s="145">
        <v>0</v>
      </c>
      <c r="CY53" s="145">
        <v>0</v>
      </c>
      <c r="CZ53" s="145">
        <v>0</v>
      </c>
      <c r="DA53" s="145">
        <v>2</v>
      </c>
      <c r="DB53" s="145">
        <v>1</v>
      </c>
      <c r="DC53" s="145">
        <v>5</v>
      </c>
      <c r="DD53" s="145">
        <v>0</v>
      </c>
      <c r="DE53" s="145">
        <v>0</v>
      </c>
      <c r="DF53" s="145">
        <v>398</v>
      </c>
      <c r="DG53" s="145">
        <v>30</v>
      </c>
      <c r="DH53" s="145">
        <v>479</v>
      </c>
      <c r="DI53" s="145">
        <v>60</v>
      </c>
      <c r="DJ53" s="145">
        <v>0</v>
      </c>
      <c r="DK53" s="145"/>
      <c r="DL53" s="145">
        <v>5</v>
      </c>
      <c r="DM53" s="145" t="s">
        <v>2242</v>
      </c>
      <c r="DN53" s="145" t="s">
        <v>2243</v>
      </c>
      <c r="DO53" s="145">
        <v>1</v>
      </c>
      <c r="DP53" s="145">
        <v>1</v>
      </c>
      <c r="DQ53" s="145">
        <v>1</v>
      </c>
      <c r="DR53" s="145"/>
      <c r="DS53" s="148"/>
      <c r="DT53" s="155">
        <v>35908</v>
      </c>
      <c r="DU53" s="154">
        <v>312.79256400000003</v>
      </c>
      <c r="DV53" s="155">
        <v>27</v>
      </c>
    </row>
    <row r="54" spans="1:126" ht="25.5" hidden="1" x14ac:dyDescent="0.25">
      <c r="A54" s="142">
        <v>2115</v>
      </c>
      <c r="B54" s="143" t="s">
        <v>767</v>
      </c>
      <c r="C54" s="152" t="s">
        <v>808</v>
      </c>
      <c r="D54" s="152" t="s">
        <v>808</v>
      </c>
      <c r="E54" s="145">
        <v>2</v>
      </c>
      <c r="F54" s="145" t="s">
        <v>806</v>
      </c>
      <c r="G54" s="145" t="s">
        <v>807</v>
      </c>
      <c r="H54" s="146">
        <v>61</v>
      </c>
      <c r="I54" s="145" t="s">
        <v>808</v>
      </c>
      <c r="J54" s="145">
        <v>29349</v>
      </c>
      <c r="K54" s="145" t="s">
        <v>808</v>
      </c>
      <c r="L54" s="148" t="s">
        <v>1345</v>
      </c>
      <c r="M54" s="145" t="s">
        <v>1346</v>
      </c>
      <c r="N54" s="145" t="s">
        <v>1297</v>
      </c>
      <c r="O54" s="145" t="s">
        <v>2244</v>
      </c>
      <c r="P54" s="145">
        <v>326716105</v>
      </c>
      <c r="Q54" s="145" t="s">
        <v>1347</v>
      </c>
      <c r="R54" s="145" t="s">
        <v>2244</v>
      </c>
      <c r="S54" s="145">
        <v>326716105</v>
      </c>
      <c r="T54" s="145" t="s">
        <v>1347</v>
      </c>
      <c r="U54" s="145">
        <v>4</v>
      </c>
      <c r="V54" s="145">
        <v>0</v>
      </c>
      <c r="W54" s="147">
        <f t="shared" si="0"/>
        <v>4</v>
      </c>
      <c r="X54" s="145">
        <v>4</v>
      </c>
      <c r="Y54" s="145">
        <v>4</v>
      </c>
      <c r="Z54" s="145">
        <v>0</v>
      </c>
      <c r="AA54" s="145">
        <v>0</v>
      </c>
      <c r="AB54" s="143">
        <v>4</v>
      </c>
      <c r="AC54" s="145">
        <v>0</v>
      </c>
      <c r="AD54" s="145">
        <v>3</v>
      </c>
      <c r="AE54" s="145">
        <v>0</v>
      </c>
      <c r="AF54" s="145">
        <v>1</v>
      </c>
      <c r="AG54" s="145"/>
      <c r="AH54" s="145">
        <v>2</v>
      </c>
      <c r="AI54" s="145">
        <v>1</v>
      </c>
      <c r="AJ54" s="145">
        <v>1</v>
      </c>
      <c r="AK54" s="145"/>
      <c r="AL54" s="145"/>
      <c r="AM54" s="145">
        <v>2</v>
      </c>
      <c r="AN54" s="145">
        <v>1</v>
      </c>
      <c r="AO54" s="145">
        <v>1</v>
      </c>
      <c r="AP54" s="145"/>
      <c r="AQ54" s="145">
        <v>0</v>
      </c>
      <c r="AR54" s="145">
        <v>1</v>
      </c>
      <c r="AS54" s="145">
        <v>1</v>
      </c>
      <c r="AT54" s="145">
        <v>1</v>
      </c>
      <c r="AU54" s="145">
        <v>1</v>
      </c>
      <c r="AV54" s="145">
        <v>4</v>
      </c>
      <c r="AW54" s="145">
        <v>5</v>
      </c>
      <c r="AX54" s="145">
        <v>85</v>
      </c>
      <c r="AY54" s="145"/>
      <c r="AZ54" s="145"/>
      <c r="BA54" s="145">
        <v>13</v>
      </c>
      <c r="BB54" s="145"/>
      <c r="BC54" s="145">
        <v>55</v>
      </c>
      <c r="BD54" s="145">
        <v>1</v>
      </c>
      <c r="BE54" s="145"/>
      <c r="BF54" s="145">
        <v>9</v>
      </c>
      <c r="BG54" s="145">
        <v>85</v>
      </c>
      <c r="BH54" s="145"/>
      <c r="BI54" s="145"/>
      <c r="BJ54" s="145"/>
      <c r="BK54" s="145">
        <v>4</v>
      </c>
      <c r="BL54" s="145"/>
      <c r="BM54" s="145">
        <v>4</v>
      </c>
      <c r="BN54" s="145"/>
      <c r="BO54" s="145"/>
      <c r="BP54" s="145"/>
      <c r="BQ54" s="145"/>
      <c r="BR54" s="145"/>
      <c r="BS54" s="145"/>
      <c r="BT54" s="145"/>
      <c r="BU54" s="145">
        <v>2</v>
      </c>
      <c r="BV54" s="145">
        <v>1</v>
      </c>
      <c r="BW54" s="145"/>
      <c r="BX54" s="145"/>
      <c r="BY54" s="145"/>
      <c r="BZ54" s="145"/>
      <c r="CA54" s="145">
        <v>5</v>
      </c>
      <c r="CB54" s="145">
        <v>1</v>
      </c>
      <c r="CC54" s="145">
        <v>2</v>
      </c>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v>2</v>
      </c>
      <c r="DA54" s="145"/>
      <c r="DB54" s="145"/>
      <c r="DC54" s="145"/>
      <c r="DD54" s="145"/>
      <c r="DE54" s="145"/>
      <c r="DF54" s="145">
        <v>275</v>
      </c>
      <c r="DG54" s="145"/>
      <c r="DH54" s="145">
        <v>780</v>
      </c>
      <c r="DI54" s="145">
        <v>40</v>
      </c>
      <c r="DJ54" s="145">
        <v>0</v>
      </c>
      <c r="DK54" s="145"/>
      <c r="DL54" s="145">
        <v>5</v>
      </c>
      <c r="DM54" s="145" t="s">
        <v>1348</v>
      </c>
      <c r="DN54" s="145" t="s">
        <v>2245</v>
      </c>
      <c r="DO54" s="145">
        <v>1</v>
      </c>
      <c r="DP54" s="145">
        <v>1</v>
      </c>
      <c r="DQ54" s="145">
        <v>1</v>
      </c>
      <c r="DR54" s="145"/>
      <c r="DS54" s="148" t="s">
        <v>2246</v>
      </c>
      <c r="DT54" s="155">
        <v>61232</v>
      </c>
      <c r="DU54" s="154">
        <v>276.55396000000002</v>
      </c>
      <c r="DV54" s="155">
        <v>36</v>
      </c>
    </row>
    <row r="55" spans="1:126" ht="38.25" hidden="1" x14ac:dyDescent="0.25">
      <c r="A55" s="142">
        <v>2116</v>
      </c>
      <c r="B55" s="143" t="s">
        <v>767</v>
      </c>
      <c r="C55" s="152" t="s">
        <v>810</v>
      </c>
      <c r="D55" s="152" t="s">
        <v>810</v>
      </c>
      <c r="E55" s="145">
        <v>2</v>
      </c>
      <c r="F55" s="145" t="s">
        <v>809</v>
      </c>
      <c r="G55" s="145" t="s">
        <v>243</v>
      </c>
      <c r="H55" s="146">
        <v>1</v>
      </c>
      <c r="I55" s="145" t="s">
        <v>810</v>
      </c>
      <c r="J55" s="145">
        <v>29501</v>
      </c>
      <c r="K55" s="145" t="s">
        <v>810</v>
      </c>
      <c r="L55" s="145" t="s">
        <v>811</v>
      </c>
      <c r="M55" s="145" t="s">
        <v>812</v>
      </c>
      <c r="N55" s="145" t="s">
        <v>2247</v>
      </c>
      <c r="O55" s="145" t="s">
        <v>2248</v>
      </c>
      <c r="P55" s="145">
        <v>326776741</v>
      </c>
      <c r="Q55" s="145" t="s">
        <v>2249</v>
      </c>
      <c r="R55" s="145" t="s">
        <v>2250</v>
      </c>
      <c r="S55" s="145">
        <v>326776420</v>
      </c>
      <c r="T55" s="145" t="s">
        <v>1132</v>
      </c>
      <c r="U55" s="145">
        <v>2</v>
      </c>
      <c r="V55" s="145">
        <v>0</v>
      </c>
      <c r="W55" s="147">
        <f t="shared" si="0"/>
        <v>2</v>
      </c>
      <c r="X55" s="145">
        <v>1.5</v>
      </c>
      <c r="Y55" s="145">
        <v>1.5</v>
      </c>
      <c r="Z55" s="145">
        <v>0</v>
      </c>
      <c r="AA55" s="145">
        <v>0</v>
      </c>
      <c r="AB55" s="143">
        <v>2</v>
      </c>
      <c r="AC55" s="145">
        <v>0</v>
      </c>
      <c r="AD55" s="145">
        <v>0</v>
      </c>
      <c r="AE55" s="145">
        <v>2</v>
      </c>
      <c r="AF55" s="145">
        <v>0</v>
      </c>
      <c r="AG55" s="145"/>
      <c r="AH55" s="145">
        <v>2</v>
      </c>
      <c r="AI55" s="145">
        <v>0</v>
      </c>
      <c r="AJ55" s="145">
        <v>0</v>
      </c>
      <c r="AK55" s="145">
        <v>0</v>
      </c>
      <c r="AL55" s="145">
        <v>0</v>
      </c>
      <c r="AM55" s="145">
        <v>0</v>
      </c>
      <c r="AN55" s="145">
        <v>2</v>
      </c>
      <c r="AO55" s="145">
        <v>0</v>
      </c>
      <c r="AP55" s="145">
        <v>0</v>
      </c>
      <c r="AQ55" s="145">
        <v>0</v>
      </c>
      <c r="AR55" s="145">
        <v>1</v>
      </c>
      <c r="AS55" s="145">
        <v>0</v>
      </c>
      <c r="AT55" s="145">
        <v>1</v>
      </c>
      <c r="AU55" s="145">
        <v>0</v>
      </c>
      <c r="AV55" s="145">
        <v>1</v>
      </c>
      <c r="AW55" s="145">
        <v>0</v>
      </c>
      <c r="AX55" s="145">
        <v>48</v>
      </c>
      <c r="AY55" s="145">
        <v>0</v>
      </c>
      <c r="AZ55" s="145">
        <v>0</v>
      </c>
      <c r="BA55" s="145">
        <v>5</v>
      </c>
      <c r="BB55" s="145">
        <v>2</v>
      </c>
      <c r="BC55" s="145">
        <v>20</v>
      </c>
      <c r="BD55" s="145">
        <v>0</v>
      </c>
      <c r="BE55" s="145">
        <v>0</v>
      </c>
      <c r="BF55" s="145">
        <v>1</v>
      </c>
      <c r="BG55" s="145">
        <v>59</v>
      </c>
      <c r="BH55" s="145">
        <v>0</v>
      </c>
      <c r="BI55" s="145">
        <v>0</v>
      </c>
      <c r="BJ55" s="145">
        <v>0</v>
      </c>
      <c r="BK55" s="145">
        <v>1</v>
      </c>
      <c r="BL55" s="145">
        <v>1</v>
      </c>
      <c r="BM55" s="145">
        <v>0</v>
      </c>
      <c r="BN55" s="145">
        <v>0</v>
      </c>
      <c r="BO55" s="145">
        <v>0</v>
      </c>
      <c r="BP55" s="145">
        <v>0</v>
      </c>
      <c r="BQ55" s="145">
        <v>0</v>
      </c>
      <c r="BR55" s="145">
        <v>0</v>
      </c>
      <c r="BS55" s="145">
        <v>0</v>
      </c>
      <c r="BT55" s="145">
        <v>0</v>
      </c>
      <c r="BU55" s="145">
        <v>0</v>
      </c>
      <c r="BV55" s="145">
        <v>2</v>
      </c>
      <c r="BW55" s="145">
        <v>0</v>
      </c>
      <c r="BX55" s="145">
        <v>1</v>
      </c>
      <c r="BY55" s="145">
        <v>0</v>
      </c>
      <c r="BZ55" s="145">
        <v>0</v>
      </c>
      <c r="CA55" s="145">
        <v>2</v>
      </c>
      <c r="CB55" s="145">
        <v>2</v>
      </c>
      <c r="CC55" s="145">
        <v>3</v>
      </c>
      <c r="CD55" s="145">
        <v>1</v>
      </c>
      <c r="CE55" s="145">
        <v>0</v>
      </c>
      <c r="CF55" s="145">
        <v>0</v>
      </c>
      <c r="CG55" s="145">
        <v>0</v>
      </c>
      <c r="CH55" s="145">
        <v>0</v>
      </c>
      <c r="CI55" s="145">
        <v>0</v>
      </c>
      <c r="CJ55" s="145">
        <v>0</v>
      </c>
      <c r="CK55" s="145">
        <v>0</v>
      </c>
      <c r="CL55" s="145">
        <v>0</v>
      </c>
      <c r="CM55" s="145">
        <v>0</v>
      </c>
      <c r="CN55" s="145">
        <v>0</v>
      </c>
      <c r="CO55" s="145">
        <v>0</v>
      </c>
      <c r="CP55" s="145">
        <v>0</v>
      </c>
      <c r="CQ55" s="145">
        <v>0</v>
      </c>
      <c r="CR55" s="145">
        <v>3</v>
      </c>
      <c r="CS55" s="145">
        <v>0</v>
      </c>
      <c r="CT55" s="145">
        <v>0</v>
      </c>
      <c r="CU55" s="145">
        <v>0</v>
      </c>
      <c r="CV55" s="145">
        <v>0</v>
      </c>
      <c r="CW55" s="145">
        <v>1</v>
      </c>
      <c r="CX55" s="145">
        <v>1</v>
      </c>
      <c r="CY55" s="145">
        <v>0</v>
      </c>
      <c r="CZ55" s="145">
        <v>1</v>
      </c>
      <c r="DA55" s="145">
        <v>0</v>
      </c>
      <c r="DB55" s="145">
        <v>0</v>
      </c>
      <c r="DC55" s="145">
        <v>0</v>
      </c>
      <c r="DD55" s="145">
        <v>0</v>
      </c>
      <c r="DE55" s="145">
        <v>0</v>
      </c>
      <c r="DF55" s="145">
        <v>115</v>
      </c>
      <c r="DG55" s="145">
        <v>0</v>
      </c>
      <c r="DH55" s="145">
        <v>22</v>
      </c>
      <c r="DI55" s="145">
        <v>50</v>
      </c>
      <c r="DJ55" s="145">
        <v>1</v>
      </c>
      <c r="DK55" s="145" t="s">
        <v>2251</v>
      </c>
      <c r="DL55" s="145">
        <v>2</v>
      </c>
      <c r="DM55" s="145" t="s">
        <v>1349</v>
      </c>
      <c r="DN55" s="145" t="s">
        <v>1350</v>
      </c>
      <c r="DO55" s="145">
        <v>1</v>
      </c>
      <c r="DP55" s="145">
        <v>1</v>
      </c>
      <c r="DQ55" s="145">
        <v>1</v>
      </c>
      <c r="DR55" s="145"/>
      <c r="DS55" s="148"/>
      <c r="DT55" s="155">
        <v>13870</v>
      </c>
      <c r="DU55" s="154">
        <v>155.42816199999999</v>
      </c>
      <c r="DV55" s="155">
        <v>19</v>
      </c>
    </row>
    <row r="56" spans="1:126" ht="25.5" hidden="1" x14ac:dyDescent="0.25">
      <c r="A56" s="142">
        <v>2117</v>
      </c>
      <c r="B56" s="143" t="s">
        <v>767</v>
      </c>
      <c r="C56" s="152" t="s">
        <v>815</v>
      </c>
      <c r="D56" s="152" t="s">
        <v>815</v>
      </c>
      <c r="E56" s="145">
        <v>2</v>
      </c>
      <c r="F56" s="145" t="s">
        <v>813</v>
      </c>
      <c r="G56" s="145" t="s">
        <v>814</v>
      </c>
      <c r="H56" s="146">
        <v>1028</v>
      </c>
      <c r="I56" s="145" t="s">
        <v>815</v>
      </c>
      <c r="J56" s="145">
        <v>27711</v>
      </c>
      <c r="K56" s="145" t="s">
        <v>815</v>
      </c>
      <c r="L56" s="145" t="s">
        <v>816</v>
      </c>
      <c r="M56" s="145" t="s">
        <v>817</v>
      </c>
      <c r="N56" s="145" t="s">
        <v>1297</v>
      </c>
      <c r="O56" s="145" t="s">
        <v>2252</v>
      </c>
      <c r="P56" s="145">
        <v>315650334</v>
      </c>
      <c r="Q56" s="145" t="s">
        <v>2253</v>
      </c>
      <c r="R56" s="145" t="s">
        <v>2252</v>
      </c>
      <c r="S56" s="145">
        <v>315650334</v>
      </c>
      <c r="T56" s="145" t="s">
        <v>2253</v>
      </c>
      <c r="U56" s="145">
        <v>6</v>
      </c>
      <c r="V56" s="145">
        <v>0</v>
      </c>
      <c r="W56" s="147">
        <f t="shared" si="0"/>
        <v>6</v>
      </c>
      <c r="X56" s="145">
        <v>2</v>
      </c>
      <c r="Y56" s="145">
        <v>2</v>
      </c>
      <c r="Z56" s="145">
        <v>0</v>
      </c>
      <c r="AA56" s="145">
        <v>0</v>
      </c>
      <c r="AB56" s="143">
        <v>2</v>
      </c>
      <c r="AC56" s="145">
        <v>0</v>
      </c>
      <c r="AD56" s="145">
        <v>2</v>
      </c>
      <c r="AE56" s="145">
        <v>0</v>
      </c>
      <c r="AF56" s="145">
        <v>0</v>
      </c>
      <c r="AG56" s="145">
        <v>0</v>
      </c>
      <c r="AH56" s="145"/>
      <c r="AI56" s="145"/>
      <c r="AJ56" s="145"/>
      <c r="AK56" s="145">
        <v>0</v>
      </c>
      <c r="AL56" s="145">
        <v>0</v>
      </c>
      <c r="AM56" s="145">
        <v>0</v>
      </c>
      <c r="AN56" s="145">
        <v>2</v>
      </c>
      <c r="AO56" s="145">
        <v>0</v>
      </c>
      <c r="AP56" s="145">
        <v>0</v>
      </c>
      <c r="AQ56" s="145">
        <v>1</v>
      </c>
      <c r="AR56" s="145">
        <v>1</v>
      </c>
      <c r="AS56" s="145">
        <v>0</v>
      </c>
      <c r="AT56" s="145">
        <v>1</v>
      </c>
      <c r="AU56" s="145">
        <v>0</v>
      </c>
      <c r="AV56" s="145">
        <v>8</v>
      </c>
      <c r="AW56" s="145">
        <v>0</v>
      </c>
      <c r="AX56" s="145">
        <v>66</v>
      </c>
      <c r="AY56" s="145">
        <v>0</v>
      </c>
      <c r="AZ56" s="145">
        <v>0</v>
      </c>
      <c r="BA56" s="145">
        <v>7</v>
      </c>
      <c r="BB56" s="145">
        <v>0</v>
      </c>
      <c r="BC56" s="145">
        <v>42</v>
      </c>
      <c r="BD56" s="145">
        <v>0</v>
      </c>
      <c r="BE56" s="145">
        <v>0</v>
      </c>
      <c r="BF56" s="145">
        <v>4</v>
      </c>
      <c r="BG56" s="145">
        <v>105</v>
      </c>
      <c r="BH56" s="145">
        <v>19</v>
      </c>
      <c r="BI56" s="145">
        <v>0</v>
      </c>
      <c r="BJ56" s="145">
        <v>0</v>
      </c>
      <c r="BK56" s="145">
        <v>0</v>
      </c>
      <c r="BL56" s="145">
        <v>1</v>
      </c>
      <c r="BM56" s="145">
        <v>0</v>
      </c>
      <c r="BN56" s="145">
        <v>0</v>
      </c>
      <c r="BO56" s="145">
        <v>0</v>
      </c>
      <c r="BP56" s="145">
        <v>0</v>
      </c>
      <c r="BQ56" s="145">
        <v>0</v>
      </c>
      <c r="BR56" s="145">
        <v>0</v>
      </c>
      <c r="BS56" s="145">
        <v>0</v>
      </c>
      <c r="BT56" s="145">
        <v>0</v>
      </c>
      <c r="BU56" s="145">
        <v>0</v>
      </c>
      <c r="BV56" s="145">
        <v>0</v>
      </c>
      <c r="BW56" s="145">
        <v>0</v>
      </c>
      <c r="BX56" s="145">
        <v>5</v>
      </c>
      <c r="BY56" s="145">
        <v>0</v>
      </c>
      <c r="BZ56" s="145">
        <v>0</v>
      </c>
      <c r="CA56" s="145">
        <v>2</v>
      </c>
      <c r="CB56" s="145">
        <v>0</v>
      </c>
      <c r="CC56" s="145">
        <v>0</v>
      </c>
      <c r="CD56" s="145">
        <v>0</v>
      </c>
      <c r="CE56" s="145">
        <v>0</v>
      </c>
      <c r="CF56" s="145">
        <v>0</v>
      </c>
      <c r="CG56" s="145">
        <v>0</v>
      </c>
      <c r="CH56" s="145">
        <v>0</v>
      </c>
      <c r="CI56" s="145">
        <v>0</v>
      </c>
      <c r="CJ56" s="145">
        <v>0</v>
      </c>
      <c r="CK56" s="145">
        <v>0</v>
      </c>
      <c r="CL56" s="145">
        <v>0</v>
      </c>
      <c r="CM56" s="145">
        <v>0</v>
      </c>
      <c r="CN56" s="145">
        <v>0</v>
      </c>
      <c r="CO56" s="145">
        <v>0</v>
      </c>
      <c r="CP56" s="145">
        <v>0</v>
      </c>
      <c r="CQ56" s="145">
        <v>0</v>
      </c>
      <c r="CR56" s="145">
        <v>0</v>
      </c>
      <c r="CS56" s="145">
        <v>0</v>
      </c>
      <c r="CT56" s="145">
        <v>0</v>
      </c>
      <c r="CU56" s="145">
        <v>0</v>
      </c>
      <c r="CV56" s="145">
        <v>0</v>
      </c>
      <c r="CW56" s="145">
        <v>0</v>
      </c>
      <c r="CX56" s="145">
        <v>0</v>
      </c>
      <c r="CY56" s="145">
        <v>0</v>
      </c>
      <c r="CZ56" s="145">
        <v>0</v>
      </c>
      <c r="DA56" s="145">
        <v>0</v>
      </c>
      <c r="DB56" s="145">
        <v>0</v>
      </c>
      <c r="DC56" s="145">
        <v>30</v>
      </c>
      <c r="DD56" s="145">
        <v>0</v>
      </c>
      <c r="DE56" s="145">
        <v>0</v>
      </c>
      <c r="DF56" s="145">
        <v>220</v>
      </c>
      <c r="DG56" s="145">
        <v>4</v>
      </c>
      <c r="DH56" s="145">
        <v>160</v>
      </c>
      <c r="DI56" s="145">
        <v>38</v>
      </c>
      <c r="DJ56" s="145">
        <v>1</v>
      </c>
      <c r="DK56" s="145" t="s">
        <v>2254</v>
      </c>
      <c r="DL56" s="145">
        <v>2</v>
      </c>
      <c r="DM56" s="145" t="s">
        <v>2255</v>
      </c>
      <c r="DN56" s="145">
        <v>0</v>
      </c>
      <c r="DO56" s="145">
        <v>1</v>
      </c>
      <c r="DP56" s="145">
        <v>1</v>
      </c>
      <c r="DQ56" s="145">
        <v>1</v>
      </c>
      <c r="DR56" s="145">
        <v>0</v>
      </c>
      <c r="DS56" s="148">
        <v>0</v>
      </c>
      <c r="DT56" s="155">
        <v>22303</v>
      </c>
      <c r="DU56" s="154">
        <v>69.063084999999987</v>
      </c>
      <c r="DV56" s="155">
        <v>6</v>
      </c>
    </row>
    <row r="57" spans="1:126" ht="76.5" hidden="1" x14ac:dyDescent="0.25">
      <c r="A57" s="142">
        <v>2118</v>
      </c>
      <c r="B57" s="143" t="s">
        <v>767</v>
      </c>
      <c r="C57" s="152" t="s">
        <v>820</v>
      </c>
      <c r="D57" s="152" t="s">
        <v>820</v>
      </c>
      <c r="E57" s="145">
        <v>2</v>
      </c>
      <c r="F57" s="145" t="s">
        <v>819</v>
      </c>
      <c r="G57" s="145" t="s">
        <v>1133</v>
      </c>
      <c r="H57" s="146">
        <v>163</v>
      </c>
      <c r="I57" s="145" t="s">
        <v>820</v>
      </c>
      <c r="J57" s="145">
        <v>28828</v>
      </c>
      <c r="K57" s="145" t="s">
        <v>820</v>
      </c>
      <c r="L57" s="145" t="s">
        <v>821</v>
      </c>
      <c r="M57" s="145" t="s">
        <v>822</v>
      </c>
      <c r="N57" s="145" t="s">
        <v>1297</v>
      </c>
      <c r="O57" s="145" t="s">
        <v>2256</v>
      </c>
      <c r="P57" s="145">
        <v>325501401</v>
      </c>
      <c r="Q57" s="145" t="s">
        <v>1351</v>
      </c>
      <c r="R57" s="145" t="s">
        <v>2256</v>
      </c>
      <c r="S57" s="145">
        <v>325501401</v>
      </c>
      <c r="T57" s="145" t="s">
        <v>1351</v>
      </c>
      <c r="U57" s="145">
        <v>9</v>
      </c>
      <c r="V57" s="145">
        <v>0</v>
      </c>
      <c r="W57" s="147">
        <f t="shared" si="0"/>
        <v>9</v>
      </c>
      <c r="X57" s="145">
        <v>2</v>
      </c>
      <c r="Y57" s="145">
        <v>2</v>
      </c>
      <c r="Z57" s="145">
        <v>0</v>
      </c>
      <c r="AA57" s="145">
        <v>0</v>
      </c>
      <c r="AB57" s="143">
        <v>2</v>
      </c>
      <c r="AC57" s="145">
        <v>0</v>
      </c>
      <c r="AD57" s="145">
        <v>1</v>
      </c>
      <c r="AE57" s="145">
        <v>0</v>
      </c>
      <c r="AF57" s="145">
        <v>1</v>
      </c>
      <c r="AG57" s="145"/>
      <c r="AH57" s="145">
        <v>0</v>
      </c>
      <c r="AI57" s="145">
        <v>1</v>
      </c>
      <c r="AJ57" s="145">
        <v>1</v>
      </c>
      <c r="AK57" s="145">
        <v>0</v>
      </c>
      <c r="AL57" s="145">
        <v>0</v>
      </c>
      <c r="AM57" s="145">
        <v>2</v>
      </c>
      <c r="AN57" s="145">
        <v>0</v>
      </c>
      <c r="AO57" s="145">
        <v>0</v>
      </c>
      <c r="AP57" s="145">
        <v>0</v>
      </c>
      <c r="AQ57" s="145">
        <v>1</v>
      </c>
      <c r="AR57" s="145">
        <v>1</v>
      </c>
      <c r="AS57" s="145">
        <v>0</v>
      </c>
      <c r="AT57" s="145">
        <v>1</v>
      </c>
      <c r="AU57" s="145">
        <v>0</v>
      </c>
      <c r="AV57" s="145">
        <v>2</v>
      </c>
      <c r="AW57" s="145">
        <v>0</v>
      </c>
      <c r="AX57" s="145">
        <v>62</v>
      </c>
      <c r="AY57" s="145">
        <v>0</v>
      </c>
      <c r="AZ57" s="145">
        <v>0</v>
      </c>
      <c r="BA57" s="145">
        <v>12</v>
      </c>
      <c r="BB57" s="145">
        <v>0</v>
      </c>
      <c r="BC57" s="145">
        <v>157</v>
      </c>
      <c r="BD57" s="145">
        <v>0</v>
      </c>
      <c r="BE57" s="145">
        <v>0</v>
      </c>
      <c r="BF57" s="145">
        <v>3</v>
      </c>
      <c r="BG57" s="145">
        <v>19</v>
      </c>
      <c r="BH57" s="145">
        <v>0</v>
      </c>
      <c r="BI57" s="145">
        <v>0</v>
      </c>
      <c r="BJ57" s="145">
        <v>0</v>
      </c>
      <c r="BK57" s="145">
        <v>0</v>
      </c>
      <c r="BL57" s="145">
        <v>0</v>
      </c>
      <c r="BM57" s="145">
        <v>0</v>
      </c>
      <c r="BN57" s="145">
        <v>0</v>
      </c>
      <c r="BO57" s="145">
        <v>0</v>
      </c>
      <c r="BP57" s="145">
        <v>0</v>
      </c>
      <c r="BQ57" s="145">
        <v>0</v>
      </c>
      <c r="BR57" s="145">
        <v>0</v>
      </c>
      <c r="BS57" s="145">
        <v>0</v>
      </c>
      <c r="BT57" s="145">
        <v>0</v>
      </c>
      <c r="BU57" s="145">
        <v>0</v>
      </c>
      <c r="BV57" s="145">
        <v>2</v>
      </c>
      <c r="BW57" s="145">
        <v>0</v>
      </c>
      <c r="BX57" s="145">
        <v>4</v>
      </c>
      <c r="BY57" s="145">
        <v>0</v>
      </c>
      <c r="BZ57" s="145">
        <v>0</v>
      </c>
      <c r="CA57" s="145">
        <v>0</v>
      </c>
      <c r="CB57" s="145">
        <v>0</v>
      </c>
      <c r="CC57" s="145">
        <v>0</v>
      </c>
      <c r="CD57" s="145">
        <v>0</v>
      </c>
      <c r="CE57" s="145">
        <v>0</v>
      </c>
      <c r="CF57" s="145">
        <v>0</v>
      </c>
      <c r="CG57" s="145">
        <v>0</v>
      </c>
      <c r="CH57" s="145">
        <v>0</v>
      </c>
      <c r="CI57" s="145">
        <v>0</v>
      </c>
      <c r="CJ57" s="145">
        <v>0</v>
      </c>
      <c r="CK57" s="145">
        <v>0</v>
      </c>
      <c r="CL57" s="145">
        <v>0</v>
      </c>
      <c r="CM57" s="145">
        <v>0</v>
      </c>
      <c r="CN57" s="145">
        <v>0</v>
      </c>
      <c r="CO57" s="145">
        <v>0</v>
      </c>
      <c r="CP57" s="145">
        <v>0</v>
      </c>
      <c r="CQ57" s="145">
        <v>0</v>
      </c>
      <c r="CR57" s="145">
        <v>1</v>
      </c>
      <c r="CS57" s="145">
        <v>0</v>
      </c>
      <c r="CT57" s="145">
        <v>0</v>
      </c>
      <c r="CU57" s="145">
        <v>0</v>
      </c>
      <c r="CV57" s="145">
        <v>0</v>
      </c>
      <c r="CW57" s="145">
        <v>0</v>
      </c>
      <c r="CX57" s="145">
        <v>0</v>
      </c>
      <c r="CY57" s="145">
        <v>0</v>
      </c>
      <c r="CZ57" s="145">
        <v>0</v>
      </c>
      <c r="DA57" s="145">
        <v>0</v>
      </c>
      <c r="DB57" s="145">
        <v>0</v>
      </c>
      <c r="DC57" s="145">
        <v>0</v>
      </c>
      <c r="DD57" s="145">
        <v>0</v>
      </c>
      <c r="DE57" s="145">
        <v>6</v>
      </c>
      <c r="DF57" s="145">
        <v>153</v>
      </c>
      <c r="DG57" s="145">
        <v>14</v>
      </c>
      <c r="DH57" s="145">
        <v>350</v>
      </c>
      <c r="DI57" s="145">
        <v>40</v>
      </c>
      <c r="DJ57" s="145">
        <v>1</v>
      </c>
      <c r="DK57" s="145" t="s">
        <v>2257</v>
      </c>
      <c r="DL57" s="145" t="s">
        <v>96</v>
      </c>
      <c r="DM57" s="145" t="s">
        <v>1352</v>
      </c>
      <c r="DN57" s="145"/>
      <c r="DO57" s="145">
        <v>1</v>
      </c>
      <c r="DP57" s="145">
        <v>1</v>
      </c>
      <c r="DQ57" s="145">
        <v>0</v>
      </c>
      <c r="DR57" s="145"/>
      <c r="DS57" s="148"/>
      <c r="DT57" s="155">
        <v>26508</v>
      </c>
      <c r="DU57" s="154">
        <v>188.90506399999998</v>
      </c>
      <c r="DV57" s="155">
        <v>22</v>
      </c>
    </row>
    <row r="58" spans="1:126" hidden="1" x14ac:dyDescent="0.25">
      <c r="A58" s="142">
        <v>2119</v>
      </c>
      <c r="B58" s="143" t="s">
        <v>767</v>
      </c>
      <c r="C58" s="152" t="s">
        <v>825</v>
      </c>
      <c r="D58" s="152" t="s">
        <v>825</v>
      </c>
      <c r="E58" s="145">
        <v>2</v>
      </c>
      <c r="F58" s="145" t="s">
        <v>823</v>
      </c>
      <c r="G58" s="145" t="s">
        <v>824</v>
      </c>
      <c r="H58" s="146">
        <v>20</v>
      </c>
      <c r="I58" s="145" t="s">
        <v>825</v>
      </c>
      <c r="J58" s="145">
        <v>29031</v>
      </c>
      <c r="K58" s="145" t="s">
        <v>825</v>
      </c>
      <c r="L58" s="145" t="s">
        <v>826</v>
      </c>
      <c r="M58" s="145" t="s">
        <v>2258</v>
      </c>
      <c r="N58" s="145" t="s">
        <v>1297</v>
      </c>
      <c r="O58" s="145" t="s">
        <v>2259</v>
      </c>
      <c r="P58" s="145">
        <v>325600480</v>
      </c>
      <c r="Q58" s="145" t="s">
        <v>2258</v>
      </c>
      <c r="R58" s="145" t="s">
        <v>2260</v>
      </c>
      <c r="S58" s="145">
        <v>325600481</v>
      </c>
      <c r="T58" s="145" t="s">
        <v>2261</v>
      </c>
      <c r="U58" s="145">
        <v>2</v>
      </c>
      <c r="V58" s="145">
        <v>1</v>
      </c>
      <c r="W58" s="147">
        <f t="shared" si="0"/>
        <v>3</v>
      </c>
      <c r="X58" s="145">
        <v>2</v>
      </c>
      <c r="Y58" s="145">
        <v>2</v>
      </c>
      <c r="Z58" s="145">
        <v>0</v>
      </c>
      <c r="AA58" s="145">
        <v>0</v>
      </c>
      <c r="AB58" s="143">
        <v>2</v>
      </c>
      <c r="AC58" s="145"/>
      <c r="AD58" s="145">
        <v>1</v>
      </c>
      <c r="AE58" s="145"/>
      <c r="AF58" s="145">
        <v>2</v>
      </c>
      <c r="AG58" s="145"/>
      <c r="AH58" s="145"/>
      <c r="AI58" s="145"/>
      <c r="AJ58" s="145">
        <v>2</v>
      </c>
      <c r="AK58" s="145"/>
      <c r="AL58" s="145"/>
      <c r="AM58" s="145">
        <v>1</v>
      </c>
      <c r="AN58" s="145">
        <v>1</v>
      </c>
      <c r="AO58" s="145"/>
      <c r="AP58" s="145"/>
      <c r="AQ58" s="145">
        <v>1</v>
      </c>
      <c r="AR58" s="145">
        <v>0</v>
      </c>
      <c r="AS58" s="145">
        <v>0</v>
      </c>
      <c r="AT58" s="145">
        <v>1</v>
      </c>
      <c r="AU58" s="145">
        <v>0</v>
      </c>
      <c r="AV58" s="145">
        <v>24</v>
      </c>
      <c r="AW58" s="145">
        <v>0</v>
      </c>
      <c r="AX58" s="145">
        <v>138</v>
      </c>
      <c r="AY58" s="145">
        <v>0</v>
      </c>
      <c r="AZ58" s="145">
        <v>0</v>
      </c>
      <c r="BA58" s="145">
        <v>13</v>
      </c>
      <c r="BB58" s="145">
        <v>0</v>
      </c>
      <c r="BC58" s="145">
        <v>87</v>
      </c>
      <c r="BD58" s="145">
        <v>0</v>
      </c>
      <c r="BE58" s="145">
        <v>0</v>
      </c>
      <c r="BF58" s="145">
        <v>12</v>
      </c>
      <c r="BG58" s="145">
        <v>154</v>
      </c>
      <c r="BH58" s="145">
        <v>0</v>
      </c>
      <c r="BI58" s="145">
        <v>4</v>
      </c>
      <c r="BJ58" s="145">
        <v>0</v>
      </c>
      <c r="BK58" s="145">
        <v>7</v>
      </c>
      <c r="BL58" s="145">
        <v>0</v>
      </c>
      <c r="BM58" s="145">
        <v>0</v>
      </c>
      <c r="BN58" s="145">
        <v>0</v>
      </c>
      <c r="BO58" s="145">
        <v>0</v>
      </c>
      <c r="BP58" s="145">
        <v>0</v>
      </c>
      <c r="BQ58" s="145">
        <v>0</v>
      </c>
      <c r="BR58" s="145">
        <v>0</v>
      </c>
      <c r="BS58" s="145">
        <v>0</v>
      </c>
      <c r="BT58" s="145">
        <v>0</v>
      </c>
      <c r="BU58" s="145">
        <v>0</v>
      </c>
      <c r="BV58" s="145">
        <v>3</v>
      </c>
      <c r="BW58" s="145">
        <v>0</v>
      </c>
      <c r="BX58" s="145">
        <v>2</v>
      </c>
      <c r="BY58" s="145">
        <v>0</v>
      </c>
      <c r="BZ58" s="145">
        <v>0</v>
      </c>
      <c r="CA58" s="145">
        <v>0</v>
      </c>
      <c r="CB58" s="145">
        <v>0</v>
      </c>
      <c r="CC58" s="145">
        <v>2</v>
      </c>
      <c r="CD58" s="145">
        <v>0</v>
      </c>
      <c r="CE58" s="145">
        <v>0</v>
      </c>
      <c r="CF58" s="145">
        <v>0</v>
      </c>
      <c r="CG58" s="145">
        <v>0</v>
      </c>
      <c r="CH58" s="145">
        <v>0</v>
      </c>
      <c r="CI58" s="145">
        <v>0</v>
      </c>
      <c r="CJ58" s="145">
        <v>0</v>
      </c>
      <c r="CK58" s="145">
        <v>0</v>
      </c>
      <c r="CL58" s="145">
        <v>0</v>
      </c>
      <c r="CM58" s="145">
        <v>0</v>
      </c>
      <c r="CN58" s="145">
        <v>0</v>
      </c>
      <c r="CO58" s="145">
        <v>0</v>
      </c>
      <c r="CP58" s="145">
        <v>0</v>
      </c>
      <c r="CQ58" s="145">
        <v>0</v>
      </c>
      <c r="CR58" s="145">
        <v>0</v>
      </c>
      <c r="CS58" s="145">
        <v>0</v>
      </c>
      <c r="CT58" s="145">
        <v>0</v>
      </c>
      <c r="CU58" s="145">
        <v>0</v>
      </c>
      <c r="CV58" s="145">
        <v>0</v>
      </c>
      <c r="CW58" s="145">
        <v>0</v>
      </c>
      <c r="CX58" s="145">
        <v>0</v>
      </c>
      <c r="CY58" s="145">
        <v>0</v>
      </c>
      <c r="CZ58" s="145">
        <v>0</v>
      </c>
      <c r="DA58" s="145">
        <v>0</v>
      </c>
      <c r="DB58" s="145">
        <v>0</v>
      </c>
      <c r="DC58" s="145">
        <v>3</v>
      </c>
      <c r="DD58" s="145">
        <v>5</v>
      </c>
      <c r="DE58" s="145">
        <v>0</v>
      </c>
      <c r="DF58" s="145">
        <v>154</v>
      </c>
      <c r="DG58" s="145">
        <v>11</v>
      </c>
      <c r="DH58" s="145">
        <v>684</v>
      </c>
      <c r="DI58" s="145">
        <v>50</v>
      </c>
      <c r="DJ58" s="145">
        <v>0</v>
      </c>
      <c r="DK58" s="145"/>
      <c r="DL58" s="145">
        <v>3</v>
      </c>
      <c r="DM58" s="145"/>
      <c r="DN58" s="145"/>
      <c r="DO58" s="145">
        <v>1</v>
      </c>
      <c r="DP58" s="145">
        <v>1</v>
      </c>
      <c r="DQ58" s="145">
        <v>0</v>
      </c>
      <c r="DR58" s="145"/>
      <c r="DS58" s="148"/>
      <c r="DT58" s="155">
        <v>21156</v>
      </c>
      <c r="DU58" s="154">
        <v>139.43031599999998</v>
      </c>
      <c r="DV58" s="155">
        <v>18</v>
      </c>
    </row>
    <row r="59" spans="1:126" ht="25.5" hidden="1" x14ac:dyDescent="0.25">
      <c r="A59" s="142">
        <v>2120</v>
      </c>
      <c r="B59" s="143" t="s">
        <v>767</v>
      </c>
      <c r="C59" s="152" t="s">
        <v>829</v>
      </c>
      <c r="D59" s="152" t="s">
        <v>829</v>
      </c>
      <c r="E59" s="145">
        <v>2</v>
      </c>
      <c r="F59" s="145" t="s">
        <v>827</v>
      </c>
      <c r="G59" s="145" t="s">
        <v>828</v>
      </c>
      <c r="H59" s="146">
        <v>108</v>
      </c>
      <c r="I59" s="145" t="s">
        <v>829</v>
      </c>
      <c r="J59" s="145">
        <v>26119</v>
      </c>
      <c r="K59" s="145" t="s">
        <v>829</v>
      </c>
      <c r="L59" s="145" t="s">
        <v>830</v>
      </c>
      <c r="M59" s="145" t="s">
        <v>1353</v>
      </c>
      <c r="N59" s="145" t="s">
        <v>2053</v>
      </c>
      <c r="O59" s="145" t="s">
        <v>2262</v>
      </c>
      <c r="P59" s="145">
        <v>318402482</v>
      </c>
      <c r="Q59" s="145" t="s">
        <v>1354</v>
      </c>
      <c r="R59" s="145" t="s">
        <v>2263</v>
      </c>
      <c r="S59" s="145">
        <v>318402484</v>
      </c>
      <c r="T59" s="145" t="s">
        <v>1355</v>
      </c>
      <c r="U59" s="145">
        <v>3</v>
      </c>
      <c r="V59" s="145">
        <v>0</v>
      </c>
      <c r="W59" s="147">
        <f t="shared" si="0"/>
        <v>3</v>
      </c>
      <c r="X59" s="145">
        <v>3</v>
      </c>
      <c r="Y59" s="145">
        <v>3</v>
      </c>
      <c r="Z59" s="145">
        <v>0</v>
      </c>
      <c r="AA59" s="145">
        <v>0</v>
      </c>
      <c r="AB59" s="143">
        <v>3</v>
      </c>
      <c r="AC59" s="145">
        <v>0</v>
      </c>
      <c r="AD59" s="145">
        <v>2</v>
      </c>
      <c r="AE59" s="145">
        <v>1</v>
      </c>
      <c r="AF59" s="145">
        <v>0</v>
      </c>
      <c r="AG59" s="145">
        <v>0</v>
      </c>
      <c r="AH59" s="145">
        <v>0</v>
      </c>
      <c r="AI59" s="145">
        <v>1</v>
      </c>
      <c r="AJ59" s="145">
        <v>2</v>
      </c>
      <c r="AK59" s="145">
        <v>0</v>
      </c>
      <c r="AL59" s="145">
        <v>0</v>
      </c>
      <c r="AM59" s="145">
        <v>1</v>
      </c>
      <c r="AN59" s="145">
        <v>2</v>
      </c>
      <c r="AO59" s="145">
        <v>0</v>
      </c>
      <c r="AP59" s="145">
        <v>0</v>
      </c>
      <c r="AQ59" s="145">
        <v>0</v>
      </c>
      <c r="AR59" s="145">
        <v>1</v>
      </c>
      <c r="AS59" s="145">
        <v>0</v>
      </c>
      <c r="AT59" s="145">
        <v>1</v>
      </c>
      <c r="AU59" s="145">
        <v>0</v>
      </c>
      <c r="AV59" s="145">
        <v>19</v>
      </c>
      <c r="AW59" s="145">
        <v>1</v>
      </c>
      <c r="AX59" s="145">
        <v>146</v>
      </c>
      <c r="AY59" s="145">
        <v>0</v>
      </c>
      <c r="AZ59" s="145">
        <v>0</v>
      </c>
      <c r="BA59" s="145">
        <v>25</v>
      </c>
      <c r="BB59" s="145">
        <v>4</v>
      </c>
      <c r="BC59" s="145">
        <v>117</v>
      </c>
      <c r="BD59" s="145">
        <v>2</v>
      </c>
      <c r="BE59" s="145">
        <v>7</v>
      </c>
      <c r="BF59" s="145">
        <v>17</v>
      </c>
      <c r="BG59" s="145">
        <v>146</v>
      </c>
      <c r="BH59" s="145">
        <v>0</v>
      </c>
      <c r="BI59" s="145">
        <v>3</v>
      </c>
      <c r="BJ59" s="145">
        <v>0</v>
      </c>
      <c r="BK59" s="145">
        <v>2</v>
      </c>
      <c r="BL59" s="145">
        <v>1</v>
      </c>
      <c r="BM59" s="145">
        <v>25</v>
      </c>
      <c r="BN59" s="145">
        <v>0</v>
      </c>
      <c r="BO59" s="145">
        <v>0</v>
      </c>
      <c r="BP59" s="145">
        <v>0</v>
      </c>
      <c r="BQ59" s="145">
        <v>0</v>
      </c>
      <c r="BR59" s="145">
        <v>0</v>
      </c>
      <c r="BS59" s="145">
        <v>0</v>
      </c>
      <c r="BT59" s="145">
        <v>0</v>
      </c>
      <c r="BU59" s="145">
        <v>1</v>
      </c>
      <c r="BV59" s="145">
        <v>0</v>
      </c>
      <c r="BW59" s="145">
        <v>0</v>
      </c>
      <c r="BX59" s="145">
        <v>6</v>
      </c>
      <c r="BY59" s="145">
        <v>0</v>
      </c>
      <c r="BZ59" s="145">
        <v>0</v>
      </c>
      <c r="CA59" s="145">
        <v>4</v>
      </c>
      <c r="CB59" s="145">
        <v>0</v>
      </c>
      <c r="CC59" s="145">
        <v>2</v>
      </c>
      <c r="CD59" s="145">
        <v>0</v>
      </c>
      <c r="CE59" s="145">
        <v>0</v>
      </c>
      <c r="CF59" s="145">
        <v>0</v>
      </c>
      <c r="CG59" s="145">
        <v>0</v>
      </c>
      <c r="CH59" s="145">
        <v>0</v>
      </c>
      <c r="CI59" s="145">
        <v>0</v>
      </c>
      <c r="CJ59" s="145">
        <v>0</v>
      </c>
      <c r="CK59" s="145">
        <v>0</v>
      </c>
      <c r="CL59" s="145">
        <v>0</v>
      </c>
      <c r="CM59" s="145">
        <v>0</v>
      </c>
      <c r="CN59" s="145">
        <v>0</v>
      </c>
      <c r="CO59" s="145">
        <v>0</v>
      </c>
      <c r="CP59" s="145">
        <v>0</v>
      </c>
      <c r="CQ59" s="145">
        <v>0</v>
      </c>
      <c r="CR59" s="145">
        <v>0</v>
      </c>
      <c r="CS59" s="145">
        <v>0</v>
      </c>
      <c r="CT59" s="145">
        <v>0</v>
      </c>
      <c r="CU59" s="145">
        <v>0</v>
      </c>
      <c r="CV59" s="145">
        <v>0</v>
      </c>
      <c r="CW59" s="145">
        <v>0</v>
      </c>
      <c r="CX59" s="145">
        <v>1</v>
      </c>
      <c r="CY59" s="145">
        <v>0</v>
      </c>
      <c r="CZ59" s="145">
        <v>1</v>
      </c>
      <c r="DA59" s="145">
        <v>0</v>
      </c>
      <c r="DB59" s="145">
        <v>0</v>
      </c>
      <c r="DC59" s="145">
        <v>0</v>
      </c>
      <c r="DD59" s="145">
        <v>0</v>
      </c>
      <c r="DE59" s="145">
        <v>0</v>
      </c>
      <c r="DF59" s="145">
        <v>206</v>
      </c>
      <c r="DG59" s="145">
        <v>5</v>
      </c>
      <c r="DH59" s="145">
        <v>439</v>
      </c>
      <c r="DI59" s="145">
        <v>50</v>
      </c>
      <c r="DJ59" s="145">
        <v>0</v>
      </c>
      <c r="DK59" s="145" t="s">
        <v>95</v>
      </c>
      <c r="DL59" s="145">
        <v>2</v>
      </c>
      <c r="DM59" s="145" t="s">
        <v>95</v>
      </c>
      <c r="DN59" s="145" t="s">
        <v>95</v>
      </c>
      <c r="DO59" s="145">
        <v>1</v>
      </c>
      <c r="DP59" s="145">
        <v>1</v>
      </c>
      <c r="DQ59" s="145">
        <v>1</v>
      </c>
      <c r="DR59" s="145" t="s">
        <v>95</v>
      </c>
      <c r="DS59" s="148" t="s">
        <v>1356</v>
      </c>
      <c r="DT59" s="155">
        <v>43518</v>
      </c>
      <c r="DU59" s="154">
        <v>150.92985400000003</v>
      </c>
      <c r="DV59" s="155">
        <v>21</v>
      </c>
    </row>
    <row r="60" spans="1:126" ht="38.25" hidden="1" x14ac:dyDescent="0.25">
      <c r="A60" s="142">
        <v>2121</v>
      </c>
      <c r="B60" s="143" t="s">
        <v>767</v>
      </c>
      <c r="C60" s="152" t="s">
        <v>832</v>
      </c>
      <c r="D60" s="152" t="s">
        <v>832</v>
      </c>
      <c r="E60" s="145">
        <v>2</v>
      </c>
      <c r="F60" s="145" t="s">
        <v>831</v>
      </c>
      <c r="G60" s="145" t="s">
        <v>431</v>
      </c>
      <c r="H60" s="146">
        <v>27</v>
      </c>
      <c r="I60" s="145" t="s">
        <v>832</v>
      </c>
      <c r="J60" s="145">
        <v>26918</v>
      </c>
      <c r="K60" s="145" t="s">
        <v>1357</v>
      </c>
      <c r="L60" s="145" t="s">
        <v>1358</v>
      </c>
      <c r="M60" s="145" t="s">
        <v>1359</v>
      </c>
      <c r="N60" s="145" t="s">
        <v>1297</v>
      </c>
      <c r="O60" s="145" t="s">
        <v>2264</v>
      </c>
      <c r="P60" s="145">
        <v>313259237</v>
      </c>
      <c r="Q60" s="145" t="s">
        <v>1360</v>
      </c>
      <c r="R60" s="145" t="s">
        <v>2265</v>
      </c>
      <c r="S60" s="145">
        <v>313259294</v>
      </c>
      <c r="T60" s="145" t="s">
        <v>2266</v>
      </c>
      <c r="U60" s="145">
        <v>6</v>
      </c>
      <c r="V60" s="145">
        <v>0</v>
      </c>
      <c r="W60" s="147">
        <f t="shared" si="0"/>
        <v>6</v>
      </c>
      <c r="X60" s="145">
        <v>6</v>
      </c>
      <c r="Y60" s="145">
        <v>6</v>
      </c>
      <c r="Z60" s="145">
        <v>0</v>
      </c>
      <c r="AA60" s="145">
        <v>0</v>
      </c>
      <c r="AB60" s="143">
        <v>6</v>
      </c>
      <c r="AC60" s="145">
        <v>0</v>
      </c>
      <c r="AD60" s="145">
        <v>3</v>
      </c>
      <c r="AE60" s="145">
        <v>0</v>
      </c>
      <c r="AF60" s="145">
        <v>3</v>
      </c>
      <c r="AG60" s="145"/>
      <c r="AH60" s="145">
        <v>1</v>
      </c>
      <c r="AI60" s="145">
        <v>2</v>
      </c>
      <c r="AJ60" s="145">
        <v>3</v>
      </c>
      <c r="AK60" s="145"/>
      <c r="AL60" s="145"/>
      <c r="AM60" s="145">
        <v>2</v>
      </c>
      <c r="AN60" s="145">
        <v>3</v>
      </c>
      <c r="AO60" s="145">
        <v>1</v>
      </c>
      <c r="AP60" s="145"/>
      <c r="AQ60" s="145">
        <v>1</v>
      </c>
      <c r="AR60" s="145">
        <v>1</v>
      </c>
      <c r="AS60" s="145">
        <v>0</v>
      </c>
      <c r="AT60" s="145">
        <v>1</v>
      </c>
      <c r="AU60" s="145">
        <v>0</v>
      </c>
      <c r="AV60" s="145">
        <v>5</v>
      </c>
      <c r="AW60" s="145">
        <v>0</v>
      </c>
      <c r="AX60" s="145">
        <v>142</v>
      </c>
      <c r="AY60" s="145">
        <v>0</v>
      </c>
      <c r="AZ60" s="145">
        <v>0</v>
      </c>
      <c r="BA60" s="145">
        <v>4</v>
      </c>
      <c r="BB60" s="145">
        <v>0</v>
      </c>
      <c r="BC60" s="145">
        <v>107</v>
      </c>
      <c r="BD60" s="145">
        <v>1</v>
      </c>
      <c r="BE60" s="145">
        <v>0</v>
      </c>
      <c r="BF60" s="145">
        <v>3</v>
      </c>
      <c r="BG60" s="145">
        <v>143</v>
      </c>
      <c r="BH60" s="145">
        <v>0</v>
      </c>
      <c r="BI60" s="145">
        <v>1</v>
      </c>
      <c r="BJ60" s="145">
        <v>0</v>
      </c>
      <c r="BK60" s="145">
        <v>4</v>
      </c>
      <c r="BL60" s="145">
        <v>0</v>
      </c>
      <c r="BM60" s="145">
        <v>0</v>
      </c>
      <c r="BN60" s="145">
        <v>0</v>
      </c>
      <c r="BO60" s="145">
        <v>0</v>
      </c>
      <c r="BP60" s="145">
        <v>0</v>
      </c>
      <c r="BQ60" s="145">
        <v>0</v>
      </c>
      <c r="BR60" s="145">
        <v>0</v>
      </c>
      <c r="BS60" s="145">
        <v>0</v>
      </c>
      <c r="BT60" s="145">
        <v>0</v>
      </c>
      <c r="BU60" s="145">
        <v>29</v>
      </c>
      <c r="BV60" s="145">
        <v>6</v>
      </c>
      <c r="BW60" s="145">
        <v>7</v>
      </c>
      <c r="BX60" s="145">
        <v>3</v>
      </c>
      <c r="BY60" s="145">
        <v>0</v>
      </c>
      <c r="BZ60" s="145">
        <v>0</v>
      </c>
      <c r="CA60" s="145">
        <v>12</v>
      </c>
      <c r="CB60" s="145">
        <v>0</v>
      </c>
      <c r="CC60" s="145">
        <v>2</v>
      </c>
      <c r="CD60" s="145">
        <v>0</v>
      </c>
      <c r="CE60" s="145">
        <v>0</v>
      </c>
      <c r="CF60" s="145">
        <v>0</v>
      </c>
      <c r="CG60" s="145">
        <v>0</v>
      </c>
      <c r="CH60" s="145">
        <v>259</v>
      </c>
      <c r="CI60" s="145">
        <v>0</v>
      </c>
      <c r="CJ60" s="145">
        <v>0</v>
      </c>
      <c r="CK60" s="145">
        <v>0</v>
      </c>
      <c r="CL60" s="145">
        <v>0</v>
      </c>
      <c r="CM60" s="145">
        <v>0</v>
      </c>
      <c r="CN60" s="145">
        <v>0</v>
      </c>
      <c r="CO60" s="145">
        <v>0</v>
      </c>
      <c r="CP60" s="145">
        <v>0</v>
      </c>
      <c r="CQ60" s="145">
        <v>0</v>
      </c>
      <c r="CR60" s="145">
        <v>0</v>
      </c>
      <c r="CS60" s="145">
        <v>0</v>
      </c>
      <c r="CT60" s="145">
        <v>0</v>
      </c>
      <c r="CU60" s="145">
        <v>0</v>
      </c>
      <c r="CV60" s="145">
        <v>0</v>
      </c>
      <c r="CW60" s="145">
        <v>1</v>
      </c>
      <c r="CX60" s="145">
        <v>1</v>
      </c>
      <c r="CY60" s="145">
        <v>0</v>
      </c>
      <c r="CZ60" s="145">
        <v>0</v>
      </c>
      <c r="DA60" s="145">
        <v>0</v>
      </c>
      <c r="DB60" s="145">
        <v>0</v>
      </c>
      <c r="DC60" s="145">
        <v>0</v>
      </c>
      <c r="DD60" s="145">
        <v>0</v>
      </c>
      <c r="DE60" s="145">
        <v>0</v>
      </c>
      <c r="DF60" s="145">
        <v>253</v>
      </c>
      <c r="DG60" s="145">
        <v>6</v>
      </c>
      <c r="DH60" s="145">
        <v>435</v>
      </c>
      <c r="DI60" s="145">
        <v>34.700000000000003</v>
      </c>
      <c r="DJ60" s="145">
        <v>0</v>
      </c>
      <c r="DK60" s="145"/>
      <c r="DL60" s="145">
        <v>2</v>
      </c>
      <c r="DM60" s="145" t="s">
        <v>2267</v>
      </c>
      <c r="DN60" s="145" t="s">
        <v>2268</v>
      </c>
      <c r="DO60" s="145">
        <v>1</v>
      </c>
      <c r="DP60" s="145">
        <v>1</v>
      </c>
      <c r="DQ60" s="145">
        <v>1</v>
      </c>
      <c r="DR60" s="145"/>
      <c r="DS60" s="148" t="s">
        <v>1361</v>
      </c>
      <c r="DT60" s="155">
        <v>33237</v>
      </c>
      <c r="DU60" s="154">
        <v>380.36228500000004</v>
      </c>
      <c r="DV60" s="155">
        <v>36</v>
      </c>
    </row>
    <row r="61" spans="1:126" ht="25.5" hidden="1" x14ac:dyDescent="0.25">
      <c r="A61" s="142">
        <v>2122</v>
      </c>
      <c r="B61" s="143" t="s">
        <v>767</v>
      </c>
      <c r="C61" s="152" t="s">
        <v>834</v>
      </c>
      <c r="D61" s="152" t="s">
        <v>834</v>
      </c>
      <c r="E61" s="145">
        <v>2</v>
      </c>
      <c r="F61" s="145" t="s">
        <v>833</v>
      </c>
      <c r="G61" s="145" t="s">
        <v>243</v>
      </c>
      <c r="H61" s="146" t="s">
        <v>1362</v>
      </c>
      <c r="I61" s="145" t="s">
        <v>834</v>
      </c>
      <c r="J61" s="145">
        <v>25101</v>
      </c>
      <c r="K61" s="145" t="s">
        <v>834</v>
      </c>
      <c r="L61" s="145" t="s">
        <v>835</v>
      </c>
      <c r="M61" s="145" t="s">
        <v>1060</v>
      </c>
      <c r="N61" s="145" t="s">
        <v>1303</v>
      </c>
      <c r="O61" s="145" t="s">
        <v>2269</v>
      </c>
      <c r="P61" s="145">
        <v>323618282</v>
      </c>
      <c r="Q61" s="145" t="s">
        <v>1363</v>
      </c>
      <c r="R61" s="145" t="s">
        <v>2269</v>
      </c>
      <c r="S61" s="145">
        <v>323618282</v>
      </c>
      <c r="T61" s="145" t="s">
        <v>1363</v>
      </c>
      <c r="U61" s="145">
        <v>7</v>
      </c>
      <c r="V61" s="145">
        <v>1</v>
      </c>
      <c r="W61" s="147">
        <f t="shared" si="0"/>
        <v>8</v>
      </c>
      <c r="X61" s="145">
        <v>6</v>
      </c>
      <c r="Y61" s="145">
        <v>5.8</v>
      </c>
      <c r="Z61" s="145">
        <v>0.5</v>
      </c>
      <c r="AA61" s="145">
        <v>0.5</v>
      </c>
      <c r="AB61" s="143">
        <v>5</v>
      </c>
      <c r="AC61" s="145"/>
      <c r="AD61" s="145"/>
      <c r="AE61" s="145"/>
      <c r="AF61" s="145">
        <v>8</v>
      </c>
      <c r="AG61" s="145"/>
      <c r="AH61" s="145">
        <v>5</v>
      </c>
      <c r="AI61" s="145">
        <v>1</v>
      </c>
      <c r="AJ61" s="145">
        <v>1</v>
      </c>
      <c r="AK61" s="145"/>
      <c r="AL61" s="145">
        <v>1</v>
      </c>
      <c r="AM61" s="145"/>
      <c r="AN61" s="145">
        <v>5</v>
      </c>
      <c r="AO61" s="145">
        <v>1</v>
      </c>
      <c r="AP61" s="145"/>
      <c r="AQ61" s="145">
        <v>1</v>
      </c>
      <c r="AR61" s="145">
        <v>1</v>
      </c>
      <c r="AS61" s="145">
        <v>0</v>
      </c>
      <c r="AT61" s="145">
        <v>1</v>
      </c>
      <c r="AU61" s="145">
        <v>15</v>
      </c>
      <c r="AV61" s="145">
        <v>29</v>
      </c>
      <c r="AW61" s="145">
        <v>1</v>
      </c>
      <c r="AX61" s="145">
        <v>239</v>
      </c>
      <c r="AY61" s="145">
        <v>0</v>
      </c>
      <c r="AZ61" s="145">
        <v>0</v>
      </c>
      <c r="BA61" s="145">
        <v>46</v>
      </c>
      <c r="BB61" s="145">
        <v>4</v>
      </c>
      <c r="BC61" s="145">
        <v>149</v>
      </c>
      <c r="BD61" s="145">
        <v>2</v>
      </c>
      <c r="BE61" s="145">
        <v>6</v>
      </c>
      <c r="BF61" s="145">
        <v>7</v>
      </c>
      <c r="BG61" s="145">
        <v>15</v>
      </c>
      <c r="BH61" s="145">
        <v>1</v>
      </c>
      <c r="BI61" s="145">
        <v>0</v>
      </c>
      <c r="BJ61" s="145">
        <v>0</v>
      </c>
      <c r="BK61" s="145">
        <v>0</v>
      </c>
      <c r="BL61" s="145">
        <v>1</v>
      </c>
      <c r="BM61" s="145">
        <v>13</v>
      </c>
      <c r="BN61" s="145">
        <v>0</v>
      </c>
      <c r="BO61" s="145">
        <v>0</v>
      </c>
      <c r="BP61" s="145">
        <v>0</v>
      </c>
      <c r="BQ61" s="145">
        <v>0</v>
      </c>
      <c r="BR61" s="145">
        <v>0</v>
      </c>
      <c r="BS61" s="145">
        <v>0</v>
      </c>
      <c r="BT61" s="145">
        <v>0</v>
      </c>
      <c r="BU61" s="145">
        <v>10</v>
      </c>
      <c r="BV61" s="145">
        <v>3</v>
      </c>
      <c r="BW61" s="145">
        <v>3</v>
      </c>
      <c r="BX61" s="145">
        <v>12</v>
      </c>
      <c r="BY61" s="145">
        <v>0</v>
      </c>
      <c r="BZ61" s="145">
        <v>0</v>
      </c>
      <c r="CA61" s="145">
        <v>5</v>
      </c>
      <c r="CB61" s="145">
        <v>0</v>
      </c>
      <c r="CC61" s="145">
        <v>18</v>
      </c>
      <c r="CD61" s="145">
        <v>0</v>
      </c>
      <c r="CE61" s="145">
        <v>0</v>
      </c>
      <c r="CF61" s="145">
        <v>0</v>
      </c>
      <c r="CG61" s="145">
        <v>0</v>
      </c>
      <c r="CH61" s="145">
        <v>0</v>
      </c>
      <c r="CI61" s="145">
        <v>0</v>
      </c>
      <c r="CJ61" s="145">
        <v>0</v>
      </c>
      <c r="CK61" s="145">
        <v>0</v>
      </c>
      <c r="CL61" s="145">
        <v>0</v>
      </c>
      <c r="CM61" s="145">
        <v>0</v>
      </c>
      <c r="CN61" s="145">
        <v>0</v>
      </c>
      <c r="CO61" s="145">
        <v>0</v>
      </c>
      <c r="CP61" s="145">
        <v>0</v>
      </c>
      <c r="CQ61" s="145">
        <v>0</v>
      </c>
      <c r="CR61" s="145">
        <v>15</v>
      </c>
      <c r="CS61" s="145">
        <v>0</v>
      </c>
      <c r="CT61" s="145">
        <v>0</v>
      </c>
      <c r="CU61" s="145">
        <v>0</v>
      </c>
      <c r="CV61" s="145">
        <v>0</v>
      </c>
      <c r="CW61" s="145">
        <v>1</v>
      </c>
      <c r="CX61" s="145">
        <v>14</v>
      </c>
      <c r="CY61" s="145">
        <v>0</v>
      </c>
      <c r="CZ61" s="145">
        <v>3</v>
      </c>
      <c r="DA61" s="145">
        <v>0</v>
      </c>
      <c r="DB61" s="145">
        <v>0</v>
      </c>
      <c r="DC61" s="145">
        <v>3</v>
      </c>
      <c r="DD61" s="145">
        <v>0</v>
      </c>
      <c r="DE61" s="145">
        <v>0</v>
      </c>
      <c r="DF61" s="145">
        <v>291</v>
      </c>
      <c r="DG61" s="145">
        <v>8</v>
      </c>
      <c r="DH61" s="145">
        <v>740</v>
      </c>
      <c r="DI61" s="145">
        <v>70</v>
      </c>
      <c r="DJ61" s="145"/>
      <c r="DK61" s="145"/>
      <c r="DL61" s="145">
        <v>2</v>
      </c>
      <c r="DM61" s="145"/>
      <c r="DN61" s="145"/>
      <c r="DO61" s="145">
        <v>1</v>
      </c>
      <c r="DP61" s="145">
        <v>1</v>
      </c>
      <c r="DQ61" s="145">
        <v>1</v>
      </c>
      <c r="DR61" s="145"/>
      <c r="DS61" s="148" t="s">
        <v>1364</v>
      </c>
      <c r="DT61" s="155">
        <v>24294</v>
      </c>
      <c r="DU61" s="154">
        <v>97.464326999999997</v>
      </c>
      <c r="DV61" s="155">
        <v>19</v>
      </c>
    </row>
    <row r="62" spans="1:126" hidden="1" x14ac:dyDescent="0.25">
      <c r="A62" s="142">
        <v>2123</v>
      </c>
      <c r="B62" s="143" t="s">
        <v>767</v>
      </c>
      <c r="C62" s="152" t="s">
        <v>1134</v>
      </c>
      <c r="D62" s="152" t="s">
        <v>1134</v>
      </c>
      <c r="E62" s="145">
        <v>2</v>
      </c>
      <c r="F62" s="145" t="s">
        <v>836</v>
      </c>
      <c r="G62" s="145" t="s">
        <v>216</v>
      </c>
      <c r="H62" s="146">
        <v>32</v>
      </c>
      <c r="I62" s="145" t="s">
        <v>837</v>
      </c>
      <c r="J62" s="145">
        <v>26480</v>
      </c>
      <c r="K62" s="145" t="s">
        <v>837</v>
      </c>
      <c r="L62" s="145" t="s">
        <v>838</v>
      </c>
      <c r="M62" s="145" t="s">
        <v>2270</v>
      </c>
      <c r="N62" s="145" t="s">
        <v>1297</v>
      </c>
      <c r="O62" s="145"/>
      <c r="P62" s="145"/>
      <c r="Q62" s="145"/>
      <c r="R62" s="145" t="s">
        <v>2271</v>
      </c>
      <c r="S62" s="145">
        <v>736264665</v>
      </c>
      <c r="T62" s="145" t="s">
        <v>2272</v>
      </c>
      <c r="U62" s="145">
        <v>3</v>
      </c>
      <c r="V62" s="145">
        <v>2</v>
      </c>
      <c r="W62" s="147">
        <f t="shared" si="0"/>
        <v>5</v>
      </c>
      <c r="X62" s="145">
        <v>3</v>
      </c>
      <c r="Y62" s="145">
        <v>3</v>
      </c>
      <c r="Z62" s="145"/>
      <c r="AA62" s="145">
        <v>2</v>
      </c>
      <c r="AB62" s="143">
        <v>3</v>
      </c>
      <c r="AC62" s="145"/>
      <c r="AD62" s="145">
        <v>1</v>
      </c>
      <c r="AE62" s="145"/>
      <c r="AF62" s="145">
        <v>2</v>
      </c>
      <c r="AG62" s="145"/>
      <c r="AH62" s="145"/>
      <c r="AI62" s="145">
        <v>1</v>
      </c>
      <c r="AJ62" s="145">
        <v>2</v>
      </c>
      <c r="AK62" s="145"/>
      <c r="AL62" s="145"/>
      <c r="AM62" s="145">
        <v>1</v>
      </c>
      <c r="AN62" s="145">
        <v>2</v>
      </c>
      <c r="AO62" s="145"/>
      <c r="AP62" s="145"/>
      <c r="AQ62" s="145">
        <v>0</v>
      </c>
      <c r="AR62" s="145">
        <v>1</v>
      </c>
      <c r="AS62" s="145">
        <v>0</v>
      </c>
      <c r="AT62" s="145">
        <v>1</v>
      </c>
      <c r="AU62" s="145"/>
      <c r="AV62" s="145"/>
      <c r="AW62" s="145"/>
      <c r="AX62" s="145">
        <v>103</v>
      </c>
      <c r="AY62" s="145"/>
      <c r="AZ62" s="145"/>
      <c r="BA62" s="145">
        <v>7</v>
      </c>
      <c r="BB62" s="145"/>
      <c r="BC62" s="145">
        <v>114</v>
      </c>
      <c r="BD62" s="145"/>
      <c r="BE62" s="145"/>
      <c r="BF62" s="145">
        <v>6</v>
      </c>
      <c r="BG62" s="145">
        <v>5</v>
      </c>
      <c r="BH62" s="145"/>
      <c r="BI62" s="145"/>
      <c r="BJ62" s="145"/>
      <c r="BK62" s="145"/>
      <c r="BL62" s="145"/>
      <c r="BM62" s="145">
        <v>67</v>
      </c>
      <c r="BN62" s="145"/>
      <c r="BO62" s="145"/>
      <c r="BP62" s="145"/>
      <c r="BQ62" s="145"/>
      <c r="BR62" s="145"/>
      <c r="BS62" s="145"/>
      <c r="BT62" s="145"/>
      <c r="BU62" s="145">
        <v>2</v>
      </c>
      <c r="BV62" s="145">
        <v>2</v>
      </c>
      <c r="BW62" s="145"/>
      <c r="BX62" s="145">
        <v>5</v>
      </c>
      <c r="BY62" s="145"/>
      <c r="BZ62" s="145"/>
      <c r="CA62" s="145">
        <v>8</v>
      </c>
      <c r="CB62" s="145"/>
      <c r="CC62" s="145">
        <v>6</v>
      </c>
      <c r="CD62" s="145"/>
      <c r="CE62" s="145"/>
      <c r="CF62" s="145"/>
      <c r="CG62" s="145"/>
      <c r="CH62" s="145"/>
      <c r="CI62" s="145"/>
      <c r="CJ62" s="145"/>
      <c r="CK62" s="145"/>
      <c r="CL62" s="145"/>
      <c r="CM62" s="145"/>
      <c r="CN62" s="145"/>
      <c r="CO62" s="145"/>
      <c r="CP62" s="145"/>
      <c r="CQ62" s="145"/>
      <c r="CR62" s="145">
        <v>5</v>
      </c>
      <c r="CS62" s="145"/>
      <c r="CT62" s="145"/>
      <c r="CU62" s="145"/>
      <c r="CV62" s="145"/>
      <c r="CW62" s="145"/>
      <c r="CX62" s="145">
        <v>1</v>
      </c>
      <c r="CY62" s="145">
        <v>5</v>
      </c>
      <c r="CZ62" s="145">
        <v>6</v>
      </c>
      <c r="DA62" s="145"/>
      <c r="DB62" s="145"/>
      <c r="DC62" s="145">
        <v>3</v>
      </c>
      <c r="DD62" s="145"/>
      <c r="DE62" s="145"/>
      <c r="DF62" s="145">
        <v>453</v>
      </c>
      <c r="DG62" s="145">
        <v>27</v>
      </c>
      <c r="DH62" s="145">
        <v>15</v>
      </c>
      <c r="DI62" s="145">
        <v>50</v>
      </c>
      <c r="DJ62" s="145">
        <v>0</v>
      </c>
      <c r="DK62" s="145"/>
      <c r="DL62" s="145">
        <v>2</v>
      </c>
      <c r="DM62" s="145"/>
      <c r="DN62" s="145"/>
      <c r="DO62" s="145">
        <v>1</v>
      </c>
      <c r="DP62" s="145">
        <v>1</v>
      </c>
      <c r="DQ62" s="145">
        <v>1</v>
      </c>
      <c r="DR62" s="145"/>
      <c r="DS62" s="148"/>
      <c r="DT62" s="155">
        <v>12439</v>
      </c>
      <c r="DU62" s="154">
        <v>154.832112</v>
      </c>
      <c r="DV62" s="155">
        <v>11</v>
      </c>
    </row>
    <row r="63" spans="1:126" ht="25.5" hidden="1" x14ac:dyDescent="0.25">
      <c r="A63" s="142">
        <v>2124</v>
      </c>
      <c r="B63" s="143" t="s">
        <v>767</v>
      </c>
      <c r="C63" s="152" t="s">
        <v>841</v>
      </c>
      <c r="D63" s="152" t="s">
        <v>841</v>
      </c>
      <c r="E63" s="145">
        <v>2</v>
      </c>
      <c r="F63" s="145" t="s">
        <v>839</v>
      </c>
      <c r="G63" s="145" t="s">
        <v>840</v>
      </c>
      <c r="H63" s="146">
        <v>136</v>
      </c>
      <c r="I63" s="145" t="s">
        <v>841</v>
      </c>
      <c r="J63" s="145">
        <v>27401</v>
      </c>
      <c r="K63" s="145" t="s">
        <v>841</v>
      </c>
      <c r="L63" s="145" t="s">
        <v>842</v>
      </c>
      <c r="M63" s="145" t="s">
        <v>843</v>
      </c>
      <c r="N63" s="145" t="s">
        <v>1297</v>
      </c>
      <c r="O63" s="145" t="s">
        <v>2273</v>
      </c>
      <c r="P63" s="145">
        <v>312511211</v>
      </c>
      <c r="Q63" s="145" t="s">
        <v>1365</v>
      </c>
      <c r="R63" s="145" t="s">
        <v>2274</v>
      </c>
      <c r="S63" s="145">
        <v>312511215</v>
      </c>
      <c r="T63" s="145" t="s">
        <v>1366</v>
      </c>
      <c r="U63" s="145">
        <v>2</v>
      </c>
      <c r="V63" s="145">
        <v>0</v>
      </c>
      <c r="W63" s="147">
        <f t="shared" si="0"/>
        <v>2</v>
      </c>
      <c r="X63" s="145">
        <v>2</v>
      </c>
      <c r="Y63" s="145">
        <v>2</v>
      </c>
      <c r="Z63" s="145">
        <v>0</v>
      </c>
      <c r="AA63" s="145">
        <v>0</v>
      </c>
      <c r="AB63" s="143">
        <v>1</v>
      </c>
      <c r="AC63" s="145">
        <v>0</v>
      </c>
      <c r="AD63" s="145">
        <v>1</v>
      </c>
      <c r="AE63" s="145">
        <v>0</v>
      </c>
      <c r="AF63" s="145">
        <v>1</v>
      </c>
      <c r="AG63" s="145"/>
      <c r="AH63" s="145">
        <v>0</v>
      </c>
      <c r="AI63" s="145">
        <v>1</v>
      </c>
      <c r="AJ63" s="145">
        <v>1</v>
      </c>
      <c r="AK63" s="145">
        <v>0</v>
      </c>
      <c r="AL63" s="145">
        <v>0</v>
      </c>
      <c r="AM63" s="145">
        <v>2</v>
      </c>
      <c r="AN63" s="145">
        <v>0</v>
      </c>
      <c r="AO63" s="145">
        <v>0</v>
      </c>
      <c r="AP63" s="145">
        <v>0</v>
      </c>
      <c r="AQ63" s="145">
        <v>1</v>
      </c>
      <c r="AR63" s="145">
        <v>0</v>
      </c>
      <c r="AS63" s="145">
        <v>1</v>
      </c>
      <c r="AT63" s="145">
        <v>1</v>
      </c>
      <c r="AU63" s="145">
        <v>0</v>
      </c>
      <c r="AV63" s="145">
        <v>3</v>
      </c>
      <c r="AW63" s="145">
        <v>0</v>
      </c>
      <c r="AX63" s="145">
        <v>28</v>
      </c>
      <c r="AY63" s="145">
        <v>0</v>
      </c>
      <c r="AZ63" s="145">
        <v>0</v>
      </c>
      <c r="BA63" s="145">
        <v>6</v>
      </c>
      <c r="BB63" s="145">
        <v>0</v>
      </c>
      <c r="BC63" s="145">
        <v>32</v>
      </c>
      <c r="BD63" s="145">
        <v>2</v>
      </c>
      <c r="BE63" s="145">
        <v>1</v>
      </c>
      <c r="BF63" s="145">
        <v>8</v>
      </c>
      <c r="BG63" s="145">
        <v>0</v>
      </c>
      <c r="BH63" s="145">
        <v>0</v>
      </c>
      <c r="BI63" s="145">
        <v>1</v>
      </c>
      <c r="BJ63" s="145">
        <v>0</v>
      </c>
      <c r="BK63" s="145">
        <v>0</v>
      </c>
      <c r="BL63" s="145">
        <v>0</v>
      </c>
      <c r="BM63" s="145">
        <v>1</v>
      </c>
      <c r="BN63" s="145">
        <v>0</v>
      </c>
      <c r="BO63" s="145">
        <v>0</v>
      </c>
      <c r="BP63" s="145">
        <v>0</v>
      </c>
      <c r="BQ63" s="145">
        <v>0</v>
      </c>
      <c r="BR63" s="145">
        <v>0</v>
      </c>
      <c r="BS63" s="145">
        <v>0</v>
      </c>
      <c r="BT63" s="145">
        <v>0</v>
      </c>
      <c r="BU63" s="145">
        <v>0</v>
      </c>
      <c r="BV63" s="145">
        <v>0</v>
      </c>
      <c r="BW63" s="145">
        <v>0</v>
      </c>
      <c r="BX63" s="145">
        <v>2</v>
      </c>
      <c r="BY63" s="145">
        <v>0</v>
      </c>
      <c r="BZ63" s="145">
        <v>0</v>
      </c>
      <c r="CA63" s="145">
        <v>7</v>
      </c>
      <c r="CB63" s="145">
        <v>0</v>
      </c>
      <c r="CC63" s="145">
        <v>6</v>
      </c>
      <c r="CD63" s="145">
        <v>0</v>
      </c>
      <c r="CE63" s="145">
        <v>0</v>
      </c>
      <c r="CF63" s="145">
        <v>0</v>
      </c>
      <c r="CG63" s="145">
        <v>0</v>
      </c>
      <c r="CH63" s="145">
        <v>0</v>
      </c>
      <c r="CI63" s="145">
        <v>0</v>
      </c>
      <c r="CJ63" s="145">
        <v>0</v>
      </c>
      <c r="CK63" s="145">
        <v>0</v>
      </c>
      <c r="CL63" s="145">
        <v>0</v>
      </c>
      <c r="CM63" s="145">
        <v>0</v>
      </c>
      <c r="CN63" s="145">
        <v>0</v>
      </c>
      <c r="CO63" s="145">
        <v>0</v>
      </c>
      <c r="CP63" s="145">
        <v>0</v>
      </c>
      <c r="CQ63" s="145">
        <v>0</v>
      </c>
      <c r="CR63" s="145">
        <v>6</v>
      </c>
      <c r="CS63" s="145">
        <v>0</v>
      </c>
      <c r="CT63" s="145">
        <v>0</v>
      </c>
      <c r="CU63" s="145">
        <v>0</v>
      </c>
      <c r="CV63" s="145">
        <v>0</v>
      </c>
      <c r="CW63" s="145">
        <v>1</v>
      </c>
      <c r="CX63" s="145">
        <v>3</v>
      </c>
      <c r="CY63" s="145">
        <v>1</v>
      </c>
      <c r="CZ63" s="145">
        <v>2</v>
      </c>
      <c r="DA63" s="145">
        <v>0</v>
      </c>
      <c r="DB63" s="145">
        <v>0</v>
      </c>
      <c r="DC63" s="145">
        <v>0</v>
      </c>
      <c r="DD63" s="145">
        <v>0</v>
      </c>
      <c r="DE63" s="145">
        <v>0</v>
      </c>
      <c r="DF63" s="145">
        <v>68</v>
      </c>
      <c r="DG63" s="145">
        <v>2</v>
      </c>
      <c r="DH63" s="145">
        <v>246</v>
      </c>
      <c r="DI63" s="145">
        <v>19.2</v>
      </c>
      <c r="DJ63" s="145">
        <v>1</v>
      </c>
      <c r="DK63" s="145" t="s">
        <v>1367</v>
      </c>
      <c r="DL63" s="145">
        <v>3</v>
      </c>
      <c r="DM63" s="145"/>
      <c r="DN63" s="145"/>
      <c r="DO63" s="145">
        <v>1</v>
      </c>
      <c r="DP63" s="145">
        <v>0</v>
      </c>
      <c r="DQ63" s="145">
        <v>1</v>
      </c>
      <c r="DR63" s="145"/>
      <c r="DS63" s="148"/>
      <c r="DT63" s="155">
        <v>26329</v>
      </c>
      <c r="DU63" s="154">
        <v>181.27655300000004</v>
      </c>
      <c r="DV63" s="155">
        <v>30</v>
      </c>
    </row>
    <row r="64" spans="1:126" ht="63.75" hidden="1" x14ac:dyDescent="0.25">
      <c r="A64" s="142">
        <v>2125</v>
      </c>
      <c r="B64" s="143" t="s">
        <v>767</v>
      </c>
      <c r="C64" s="152" t="s">
        <v>847</v>
      </c>
      <c r="D64" s="152" t="s">
        <v>847</v>
      </c>
      <c r="E64" s="145">
        <v>2</v>
      </c>
      <c r="F64" s="145" t="s">
        <v>845</v>
      </c>
      <c r="G64" s="145" t="s">
        <v>846</v>
      </c>
      <c r="H64" s="146">
        <v>302</v>
      </c>
      <c r="I64" s="145" t="s">
        <v>847</v>
      </c>
      <c r="J64" s="145">
        <v>25813</v>
      </c>
      <c r="K64" s="145" t="s">
        <v>847</v>
      </c>
      <c r="L64" s="145" t="s">
        <v>848</v>
      </c>
      <c r="M64" s="145" t="s">
        <v>849</v>
      </c>
      <c r="N64" s="145" t="s">
        <v>1303</v>
      </c>
      <c r="O64" s="145" t="s">
        <v>2275</v>
      </c>
      <c r="P64" s="145">
        <v>777279965</v>
      </c>
      <c r="Q64" s="145" t="s">
        <v>1368</v>
      </c>
      <c r="R64" s="145" t="s">
        <v>2276</v>
      </c>
      <c r="S64" s="145">
        <v>777279965</v>
      </c>
      <c r="T64" s="145" t="s">
        <v>1368</v>
      </c>
      <c r="U64" s="145">
        <v>3</v>
      </c>
      <c r="V64" s="145">
        <v>1</v>
      </c>
      <c r="W64" s="147">
        <f t="shared" si="0"/>
        <v>4</v>
      </c>
      <c r="X64" s="145">
        <v>3</v>
      </c>
      <c r="Y64" s="145">
        <v>3</v>
      </c>
      <c r="Z64" s="145">
        <v>0.3</v>
      </c>
      <c r="AA64" s="145">
        <v>0.3</v>
      </c>
      <c r="AB64" s="143">
        <v>3</v>
      </c>
      <c r="AC64" s="145">
        <v>0</v>
      </c>
      <c r="AD64" s="145">
        <v>2</v>
      </c>
      <c r="AE64" s="145">
        <v>0</v>
      </c>
      <c r="AF64" s="145">
        <v>1</v>
      </c>
      <c r="AG64" s="145"/>
      <c r="AH64" s="145">
        <v>1</v>
      </c>
      <c r="AI64" s="145">
        <v>1</v>
      </c>
      <c r="AJ64" s="145">
        <v>1</v>
      </c>
      <c r="AK64" s="145"/>
      <c r="AL64" s="145"/>
      <c r="AM64" s="145">
        <v>1</v>
      </c>
      <c r="AN64" s="145">
        <v>2</v>
      </c>
      <c r="AO64" s="145"/>
      <c r="AP64" s="145"/>
      <c r="AQ64" s="145">
        <v>0</v>
      </c>
      <c r="AR64" s="145">
        <v>1</v>
      </c>
      <c r="AS64" s="145">
        <v>0</v>
      </c>
      <c r="AT64" s="145">
        <v>1</v>
      </c>
      <c r="AU64" s="145">
        <v>0</v>
      </c>
      <c r="AV64" s="145">
        <v>0</v>
      </c>
      <c r="AW64" s="145">
        <v>0</v>
      </c>
      <c r="AX64" s="145">
        <v>600</v>
      </c>
      <c r="AY64" s="145">
        <v>0</v>
      </c>
      <c r="AZ64" s="145">
        <v>0</v>
      </c>
      <c r="BA64" s="145">
        <v>5</v>
      </c>
      <c r="BB64" s="145">
        <v>0</v>
      </c>
      <c r="BC64" s="145">
        <v>300</v>
      </c>
      <c r="BD64" s="145">
        <v>0</v>
      </c>
      <c r="BE64" s="145">
        <v>10</v>
      </c>
      <c r="BF64" s="145">
        <v>50</v>
      </c>
      <c r="BG64" s="145">
        <v>1800</v>
      </c>
      <c r="BH64" s="145">
        <v>0</v>
      </c>
      <c r="BI64" s="145">
        <v>0</v>
      </c>
      <c r="BJ64" s="145">
        <v>0</v>
      </c>
      <c r="BK64" s="145">
        <v>0</v>
      </c>
      <c r="BL64" s="145">
        <v>0</v>
      </c>
      <c r="BM64" s="145">
        <v>5</v>
      </c>
      <c r="BN64" s="145">
        <v>0</v>
      </c>
      <c r="BO64" s="145">
        <v>0</v>
      </c>
      <c r="BP64" s="145">
        <v>0</v>
      </c>
      <c r="BQ64" s="145">
        <v>0</v>
      </c>
      <c r="BR64" s="145">
        <v>12</v>
      </c>
      <c r="BS64" s="145">
        <v>0</v>
      </c>
      <c r="BT64" s="145">
        <v>0</v>
      </c>
      <c r="BU64" s="145">
        <v>0</v>
      </c>
      <c r="BV64" s="145">
        <v>0</v>
      </c>
      <c r="BW64" s="145">
        <v>0</v>
      </c>
      <c r="BX64" s="145">
        <v>10</v>
      </c>
      <c r="BY64" s="145">
        <v>0</v>
      </c>
      <c r="BZ64" s="145">
        <v>0</v>
      </c>
      <c r="CA64" s="145">
        <v>3</v>
      </c>
      <c r="CB64" s="145">
        <v>0</v>
      </c>
      <c r="CC64" s="145">
        <v>1</v>
      </c>
      <c r="CD64" s="145">
        <v>0</v>
      </c>
      <c r="CE64" s="145">
        <v>0</v>
      </c>
      <c r="CF64" s="145">
        <v>0</v>
      </c>
      <c r="CG64" s="145">
        <v>0</v>
      </c>
      <c r="CH64" s="145">
        <v>0</v>
      </c>
      <c r="CI64" s="145">
        <v>5</v>
      </c>
      <c r="CJ64" s="145">
        <v>0</v>
      </c>
      <c r="CK64" s="145">
        <v>0</v>
      </c>
      <c r="CL64" s="145">
        <v>0</v>
      </c>
      <c r="CM64" s="145">
        <v>0</v>
      </c>
      <c r="CN64" s="145">
        <v>0</v>
      </c>
      <c r="CO64" s="145">
        <v>0</v>
      </c>
      <c r="CP64" s="145">
        <v>0</v>
      </c>
      <c r="CQ64" s="145">
        <v>0</v>
      </c>
      <c r="CR64" s="145">
        <v>5</v>
      </c>
      <c r="CS64" s="145">
        <v>12</v>
      </c>
      <c r="CT64" s="145">
        <v>0</v>
      </c>
      <c r="CU64" s="145">
        <v>0</v>
      </c>
      <c r="CV64" s="145">
        <v>0</v>
      </c>
      <c r="CW64" s="145">
        <v>0</v>
      </c>
      <c r="CX64" s="145">
        <v>0</v>
      </c>
      <c r="CY64" s="145">
        <v>0</v>
      </c>
      <c r="CZ64" s="145">
        <v>0</v>
      </c>
      <c r="DA64" s="145">
        <v>0</v>
      </c>
      <c r="DB64" s="145">
        <v>0</v>
      </c>
      <c r="DC64" s="145">
        <v>0</v>
      </c>
      <c r="DD64" s="145">
        <v>30</v>
      </c>
      <c r="DE64" s="145">
        <v>0</v>
      </c>
      <c r="DF64" s="145">
        <v>600</v>
      </c>
      <c r="DG64" s="145">
        <v>10</v>
      </c>
      <c r="DH64" s="145">
        <v>1200</v>
      </c>
      <c r="DI64" s="145">
        <v>75</v>
      </c>
      <c r="DJ64" s="145">
        <v>1</v>
      </c>
      <c r="DK64" s="145" t="s">
        <v>2277</v>
      </c>
      <c r="DL64" s="145">
        <v>5</v>
      </c>
      <c r="DM64" s="145" t="s">
        <v>2278</v>
      </c>
      <c r="DN64" s="145" t="s">
        <v>2279</v>
      </c>
      <c r="DO64" s="145">
        <v>1</v>
      </c>
      <c r="DP64" s="145">
        <v>1</v>
      </c>
      <c r="DQ64" s="145">
        <v>0</v>
      </c>
      <c r="DR64" s="145" t="s">
        <v>2280</v>
      </c>
      <c r="DS64" s="148" t="s">
        <v>2281</v>
      </c>
      <c r="DT64" s="155">
        <v>22553</v>
      </c>
      <c r="DU64" s="154">
        <v>392.91920099999987</v>
      </c>
      <c r="DV64" s="155">
        <v>37</v>
      </c>
    </row>
    <row r="65" spans="1:126" ht="191.25" hidden="1" x14ac:dyDescent="0.25">
      <c r="A65" s="142">
        <v>2126</v>
      </c>
      <c r="B65" s="143" t="s">
        <v>767</v>
      </c>
      <c r="C65" s="152" t="s">
        <v>851</v>
      </c>
      <c r="D65" s="152" t="s">
        <v>851</v>
      </c>
      <c r="E65" s="145">
        <v>2</v>
      </c>
      <c r="F65" s="145" t="s">
        <v>850</v>
      </c>
      <c r="G65" s="145" t="s">
        <v>1044</v>
      </c>
      <c r="H65" s="146">
        <v>700</v>
      </c>
      <c r="I65" s="145" t="s">
        <v>851</v>
      </c>
      <c r="J65" s="145">
        <v>25917</v>
      </c>
      <c r="K65" s="145" t="s">
        <v>851</v>
      </c>
      <c r="L65" s="145" t="s">
        <v>852</v>
      </c>
      <c r="M65" s="145" t="s">
        <v>853</v>
      </c>
      <c r="N65" s="145" t="s">
        <v>1369</v>
      </c>
      <c r="O65" s="145" t="s">
        <v>2282</v>
      </c>
      <c r="P65" s="145">
        <v>317830130</v>
      </c>
      <c r="Q65" s="145" t="s">
        <v>1370</v>
      </c>
      <c r="R65" s="145" t="s">
        <v>2282</v>
      </c>
      <c r="S65" s="145">
        <v>317830130</v>
      </c>
      <c r="T65" s="145" t="s">
        <v>1370</v>
      </c>
      <c r="U65" s="145">
        <v>4</v>
      </c>
      <c r="V65" s="145">
        <v>1</v>
      </c>
      <c r="W65" s="147">
        <f t="shared" si="0"/>
        <v>5</v>
      </c>
      <c r="X65" s="145">
        <v>1</v>
      </c>
      <c r="Y65" s="145">
        <v>1</v>
      </c>
      <c r="Z65" s="145">
        <v>0.1</v>
      </c>
      <c r="AA65" s="145">
        <v>0.1</v>
      </c>
      <c r="AB65" s="143">
        <v>1</v>
      </c>
      <c r="AC65" s="145">
        <v>0</v>
      </c>
      <c r="AD65" s="145">
        <v>0</v>
      </c>
      <c r="AE65" s="145">
        <v>0</v>
      </c>
      <c r="AF65" s="145">
        <v>1</v>
      </c>
      <c r="AG65" s="145">
        <v>0</v>
      </c>
      <c r="AH65" s="145">
        <v>0</v>
      </c>
      <c r="AI65" s="145">
        <v>1</v>
      </c>
      <c r="AJ65" s="145">
        <v>0</v>
      </c>
      <c r="AK65" s="145">
        <v>0</v>
      </c>
      <c r="AL65" s="145">
        <v>0</v>
      </c>
      <c r="AM65" s="145">
        <v>0</v>
      </c>
      <c r="AN65" s="145">
        <v>0</v>
      </c>
      <c r="AO65" s="145">
        <v>1</v>
      </c>
      <c r="AP65" s="145">
        <v>0</v>
      </c>
      <c r="AQ65" s="145">
        <v>0</v>
      </c>
      <c r="AR65" s="145">
        <v>1</v>
      </c>
      <c r="AS65" s="145">
        <v>0</v>
      </c>
      <c r="AT65" s="145">
        <v>1</v>
      </c>
      <c r="AU65" s="145">
        <v>1</v>
      </c>
      <c r="AV65" s="145">
        <v>3</v>
      </c>
      <c r="AW65" s="145">
        <v>0</v>
      </c>
      <c r="AX65" s="145">
        <v>41</v>
      </c>
      <c r="AY65" s="145">
        <v>0</v>
      </c>
      <c r="AZ65" s="145">
        <v>0</v>
      </c>
      <c r="BA65" s="145">
        <v>4</v>
      </c>
      <c r="BB65" s="145">
        <v>0</v>
      </c>
      <c r="BC65" s="145">
        <v>52</v>
      </c>
      <c r="BD65" s="145">
        <v>0</v>
      </c>
      <c r="BE65" s="145">
        <v>0</v>
      </c>
      <c r="BF65" s="145">
        <v>0</v>
      </c>
      <c r="BG65" s="145">
        <v>48</v>
      </c>
      <c r="BH65" s="145">
        <v>0</v>
      </c>
      <c r="BI65" s="145">
        <v>0</v>
      </c>
      <c r="BJ65" s="145">
        <v>0</v>
      </c>
      <c r="BK65" s="145">
        <v>0</v>
      </c>
      <c r="BL65" s="145">
        <v>0</v>
      </c>
      <c r="BM65" s="145">
        <v>2</v>
      </c>
      <c r="BN65" s="145">
        <v>0</v>
      </c>
      <c r="BO65" s="145">
        <v>0</v>
      </c>
      <c r="BP65" s="145">
        <v>0</v>
      </c>
      <c r="BQ65" s="145">
        <v>0</v>
      </c>
      <c r="BR65" s="145">
        <v>0</v>
      </c>
      <c r="BS65" s="145">
        <v>0</v>
      </c>
      <c r="BT65" s="145">
        <v>0</v>
      </c>
      <c r="BU65" s="145">
        <v>0</v>
      </c>
      <c r="BV65" s="145">
        <v>0</v>
      </c>
      <c r="BW65" s="145">
        <v>0</v>
      </c>
      <c r="BX65" s="145">
        <v>0</v>
      </c>
      <c r="BY65" s="145">
        <v>0</v>
      </c>
      <c r="BZ65" s="145">
        <v>0</v>
      </c>
      <c r="CA65" s="145">
        <v>1</v>
      </c>
      <c r="CB65" s="145">
        <v>2</v>
      </c>
      <c r="CC65" s="145">
        <v>0</v>
      </c>
      <c r="CD65" s="145">
        <v>0</v>
      </c>
      <c r="CE65" s="145">
        <v>0</v>
      </c>
      <c r="CF65" s="145">
        <v>0</v>
      </c>
      <c r="CG65" s="145">
        <v>0</v>
      </c>
      <c r="CH65" s="145">
        <v>0</v>
      </c>
      <c r="CI65" s="145">
        <v>0</v>
      </c>
      <c r="CJ65" s="145">
        <v>0</v>
      </c>
      <c r="CK65" s="145">
        <v>0</v>
      </c>
      <c r="CL65" s="145">
        <v>0</v>
      </c>
      <c r="CM65" s="145">
        <v>0</v>
      </c>
      <c r="CN65" s="145">
        <v>0</v>
      </c>
      <c r="CO65" s="145">
        <v>0</v>
      </c>
      <c r="CP65" s="145">
        <v>0</v>
      </c>
      <c r="CQ65" s="145">
        <v>0</v>
      </c>
      <c r="CR65" s="145">
        <v>2</v>
      </c>
      <c r="CS65" s="145">
        <v>1</v>
      </c>
      <c r="CT65" s="145">
        <v>0</v>
      </c>
      <c r="CU65" s="145">
        <v>0</v>
      </c>
      <c r="CV65" s="145">
        <v>0</v>
      </c>
      <c r="CW65" s="145">
        <v>0</v>
      </c>
      <c r="CX65" s="145">
        <v>0</v>
      </c>
      <c r="CY65" s="145">
        <v>0</v>
      </c>
      <c r="CZ65" s="145">
        <v>0</v>
      </c>
      <c r="DA65" s="145">
        <v>0</v>
      </c>
      <c r="DB65" s="145">
        <v>0</v>
      </c>
      <c r="DC65" s="145">
        <v>0</v>
      </c>
      <c r="DD65" s="145">
        <v>0</v>
      </c>
      <c r="DE65" s="145">
        <v>0</v>
      </c>
      <c r="DF65" s="145">
        <v>71</v>
      </c>
      <c r="DG65" s="145">
        <v>1</v>
      </c>
      <c r="DH65" s="145">
        <v>189</v>
      </c>
      <c r="DI65" s="145">
        <v>40</v>
      </c>
      <c r="DJ65" s="145">
        <v>1</v>
      </c>
      <c r="DK65" s="145" t="s">
        <v>2283</v>
      </c>
      <c r="DL65" s="145" t="s">
        <v>230</v>
      </c>
      <c r="DM65" s="145" t="s">
        <v>1371</v>
      </c>
      <c r="DN65" s="145" t="s">
        <v>1278</v>
      </c>
      <c r="DO65" s="145">
        <v>1</v>
      </c>
      <c r="DP65" s="145">
        <v>1</v>
      </c>
      <c r="DQ65" s="145">
        <v>1</v>
      </c>
      <c r="DR65" s="145"/>
      <c r="DS65" s="148" t="s">
        <v>2284</v>
      </c>
      <c r="DT65" s="155">
        <v>12159</v>
      </c>
      <c r="DU65" s="154">
        <v>288.77276299999988</v>
      </c>
      <c r="DV65" s="155">
        <v>15</v>
      </c>
    </row>
    <row r="66" spans="1:126" hidden="1" x14ac:dyDescent="0.25">
      <c r="A66" s="142">
        <v>3101</v>
      </c>
      <c r="B66" s="143" t="s">
        <v>215</v>
      </c>
      <c r="C66" s="152" t="s">
        <v>218</v>
      </c>
      <c r="D66" s="152" t="s">
        <v>218</v>
      </c>
      <c r="E66" s="143">
        <v>2</v>
      </c>
      <c r="F66" s="143" t="s">
        <v>217</v>
      </c>
      <c r="G66" s="143" t="s">
        <v>1013</v>
      </c>
      <c r="H66" s="157">
        <v>322</v>
      </c>
      <c r="I66" s="143" t="s">
        <v>218</v>
      </c>
      <c r="J66" s="143">
        <v>38811</v>
      </c>
      <c r="K66" s="143" t="s">
        <v>218</v>
      </c>
      <c r="L66" s="143" t="s">
        <v>219</v>
      </c>
      <c r="M66" s="143" t="s">
        <v>1135</v>
      </c>
      <c r="N66" s="145" t="s">
        <v>1297</v>
      </c>
      <c r="O66" s="143" t="s">
        <v>2285</v>
      </c>
      <c r="P66" s="145">
        <v>383416230</v>
      </c>
      <c r="Q66" s="143" t="s">
        <v>1372</v>
      </c>
      <c r="R66" s="143" t="s">
        <v>2286</v>
      </c>
      <c r="S66" s="145">
        <v>383416236</v>
      </c>
      <c r="T66" s="143" t="s">
        <v>1373</v>
      </c>
      <c r="U66" s="143">
        <v>5</v>
      </c>
      <c r="V66" s="143">
        <v>0</v>
      </c>
      <c r="W66" s="147">
        <f t="shared" si="0"/>
        <v>5</v>
      </c>
      <c r="X66" s="143">
        <v>1.25</v>
      </c>
      <c r="Y66" s="143">
        <v>1.25</v>
      </c>
      <c r="Z66" s="143">
        <v>0</v>
      </c>
      <c r="AA66" s="143">
        <v>0</v>
      </c>
      <c r="AB66" s="143">
        <v>2</v>
      </c>
      <c r="AC66" s="143">
        <v>0</v>
      </c>
      <c r="AD66" s="143">
        <v>1</v>
      </c>
      <c r="AE66" s="143">
        <v>0</v>
      </c>
      <c r="AF66" s="143">
        <v>1</v>
      </c>
      <c r="AG66" s="143"/>
      <c r="AH66" s="143">
        <v>0</v>
      </c>
      <c r="AI66" s="143">
        <v>2</v>
      </c>
      <c r="AJ66" s="143">
        <v>0</v>
      </c>
      <c r="AK66" s="143">
        <v>0</v>
      </c>
      <c r="AL66" s="143">
        <v>0</v>
      </c>
      <c r="AM66" s="143">
        <v>1</v>
      </c>
      <c r="AN66" s="143">
        <v>1</v>
      </c>
      <c r="AO66" s="143">
        <v>0</v>
      </c>
      <c r="AP66" s="143">
        <v>0</v>
      </c>
      <c r="AQ66" s="143">
        <v>0</v>
      </c>
      <c r="AR66" s="143">
        <v>1</v>
      </c>
      <c r="AS66" s="143">
        <v>1</v>
      </c>
      <c r="AT66" s="143">
        <v>1</v>
      </c>
      <c r="AU66" s="143">
        <v>2</v>
      </c>
      <c r="AV66" s="143">
        <v>8</v>
      </c>
      <c r="AW66" s="143">
        <v>0</v>
      </c>
      <c r="AX66" s="143">
        <v>35</v>
      </c>
      <c r="AY66" s="143">
        <v>0</v>
      </c>
      <c r="AZ66" s="143">
        <v>0</v>
      </c>
      <c r="BA66" s="143">
        <v>6</v>
      </c>
      <c r="BB66" s="143">
        <v>0</v>
      </c>
      <c r="BC66" s="143">
        <v>38</v>
      </c>
      <c r="BD66" s="143">
        <v>0</v>
      </c>
      <c r="BE66" s="143">
        <v>3</v>
      </c>
      <c r="BF66" s="143">
        <v>2</v>
      </c>
      <c r="BG66" s="143">
        <v>35</v>
      </c>
      <c r="BH66" s="143">
        <v>0</v>
      </c>
      <c r="BI66" s="143">
        <v>1</v>
      </c>
      <c r="BJ66" s="143">
        <v>0</v>
      </c>
      <c r="BK66" s="143">
        <v>1</v>
      </c>
      <c r="BL66" s="143">
        <v>0</v>
      </c>
      <c r="BM66" s="143">
        <v>5</v>
      </c>
      <c r="BN66" s="143">
        <v>1</v>
      </c>
      <c r="BO66" s="143">
        <v>0</v>
      </c>
      <c r="BP66" s="143">
        <v>0</v>
      </c>
      <c r="BQ66" s="143">
        <v>0</v>
      </c>
      <c r="BR66" s="143">
        <v>0</v>
      </c>
      <c r="BS66" s="143">
        <v>0</v>
      </c>
      <c r="BT66" s="143">
        <v>0</v>
      </c>
      <c r="BU66" s="143">
        <v>0</v>
      </c>
      <c r="BV66" s="143">
        <v>0</v>
      </c>
      <c r="BW66" s="143">
        <v>0</v>
      </c>
      <c r="BX66" s="143">
        <v>5</v>
      </c>
      <c r="BY66" s="143">
        <v>0</v>
      </c>
      <c r="BZ66" s="143">
        <v>2</v>
      </c>
      <c r="CA66" s="143">
        <v>5</v>
      </c>
      <c r="CB66" s="143">
        <v>3</v>
      </c>
      <c r="CC66" s="143">
        <v>0</v>
      </c>
      <c r="CD66" s="143">
        <v>0</v>
      </c>
      <c r="CE66" s="143">
        <v>0</v>
      </c>
      <c r="CF66" s="143">
        <v>0</v>
      </c>
      <c r="CG66" s="143">
        <v>0</v>
      </c>
      <c r="CH66" s="143">
        <v>0</v>
      </c>
      <c r="CI66" s="143">
        <v>3</v>
      </c>
      <c r="CJ66" s="143">
        <v>0</v>
      </c>
      <c r="CK66" s="143">
        <v>0</v>
      </c>
      <c r="CL66" s="143">
        <v>0</v>
      </c>
      <c r="CM66" s="143">
        <v>0</v>
      </c>
      <c r="CN66" s="143">
        <v>0</v>
      </c>
      <c r="CO66" s="143">
        <v>0</v>
      </c>
      <c r="CP66" s="143">
        <v>0</v>
      </c>
      <c r="CQ66" s="143">
        <v>0</v>
      </c>
      <c r="CR66" s="143">
        <v>5</v>
      </c>
      <c r="CS66" s="143">
        <v>0</v>
      </c>
      <c r="CT66" s="143">
        <v>0</v>
      </c>
      <c r="CU66" s="143">
        <v>0</v>
      </c>
      <c r="CV66" s="143">
        <v>0</v>
      </c>
      <c r="CW66" s="143">
        <v>0</v>
      </c>
      <c r="CX66" s="143">
        <v>0</v>
      </c>
      <c r="CY66" s="143">
        <v>0</v>
      </c>
      <c r="CZ66" s="143">
        <v>0</v>
      </c>
      <c r="DA66" s="143">
        <v>0</v>
      </c>
      <c r="DB66" s="143">
        <v>0</v>
      </c>
      <c r="DC66" s="143">
        <v>0</v>
      </c>
      <c r="DD66" s="143">
        <v>0</v>
      </c>
      <c r="DE66" s="143">
        <v>0</v>
      </c>
      <c r="DF66" s="143">
        <v>203</v>
      </c>
      <c r="DG66" s="143">
        <v>10</v>
      </c>
      <c r="DH66" s="143">
        <v>195</v>
      </c>
      <c r="DI66" s="143">
        <v>40</v>
      </c>
      <c r="DJ66" s="143">
        <v>0</v>
      </c>
      <c r="DK66" s="143"/>
      <c r="DL66" s="143">
        <v>2</v>
      </c>
      <c r="DM66" s="143"/>
      <c r="DN66" s="143"/>
      <c r="DO66" s="143">
        <v>1</v>
      </c>
      <c r="DP66" s="143">
        <v>1</v>
      </c>
      <c r="DQ66" s="143">
        <v>0</v>
      </c>
      <c r="DR66" s="143"/>
      <c r="DS66" s="158"/>
      <c r="DT66" s="159">
        <v>13987</v>
      </c>
      <c r="DU66" s="154">
        <v>278.77221300000002</v>
      </c>
      <c r="DV66" s="159">
        <v>26</v>
      </c>
    </row>
    <row r="67" spans="1:126" ht="76.5" hidden="1" x14ac:dyDescent="0.25">
      <c r="A67" s="142">
        <v>3102</v>
      </c>
      <c r="B67" s="143" t="s">
        <v>215</v>
      </c>
      <c r="C67" s="152" t="s">
        <v>222</v>
      </c>
      <c r="D67" s="152" t="s">
        <v>222</v>
      </c>
      <c r="E67" s="145">
        <v>2</v>
      </c>
      <c r="F67" s="145" t="s">
        <v>221</v>
      </c>
      <c r="G67" s="145" t="s">
        <v>1136</v>
      </c>
      <c r="H67" s="146" t="s">
        <v>1023</v>
      </c>
      <c r="I67" s="145" t="s">
        <v>222</v>
      </c>
      <c r="J67" s="145">
        <v>37092</v>
      </c>
      <c r="K67" s="145" t="s">
        <v>1137</v>
      </c>
      <c r="L67" s="145" t="s">
        <v>2287</v>
      </c>
      <c r="M67" s="145" t="s">
        <v>1374</v>
      </c>
      <c r="N67" s="145" t="s">
        <v>2288</v>
      </c>
      <c r="O67" s="145" t="s">
        <v>2289</v>
      </c>
      <c r="P67" s="145">
        <v>386801110</v>
      </c>
      <c r="Q67" s="145" t="s">
        <v>1375</v>
      </c>
      <c r="R67" s="145" t="s">
        <v>2290</v>
      </c>
      <c r="S67" s="145">
        <v>386801110</v>
      </c>
      <c r="T67" s="145"/>
      <c r="U67" s="145">
        <v>5</v>
      </c>
      <c r="V67" s="145"/>
      <c r="W67" s="147">
        <f t="shared" si="0"/>
        <v>5</v>
      </c>
      <c r="X67" s="145">
        <v>5</v>
      </c>
      <c r="Y67" s="145">
        <v>5</v>
      </c>
      <c r="Z67" s="145">
        <v>0</v>
      </c>
      <c r="AA67" s="145">
        <v>0</v>
      </c>
      <c r="AB67" s="143">
        <v>5</v>
      </c>
      <c r="AC67" s="145">
        <v>0</v>
      </c>
      <c r="AD67" s="145">
        <v>2</v>
      </c>
      <c r="AE67" s="145">
        <v>0</v>
      </c>
      <c r="AF67" s="145">
        <v>3</v>
      </c>
      <c r="AG67" s="145"/>
      <c r="AH67" s="145">
        <v>1</v>
      </c>
      <c r="AI67" s="145">
        <v>1</v>
      </c>
      <c r="AJ67" s="145">
        <v>3</v>
      </c>
      <c r="AK67" s="145">
        <v>0</v>
      </c>
      <c r="AL67" s="145">
        <v>0</v>
      </c>
      <c r="AM67" s="145">
        <v>2</v>
      </c>
      <c r="AN67" s="145">
        <v>3</v>
      </c>
      <c r="AO67" s="145">
        <v>0</v>
      </c>
      <c r="AP67" s="145">
        <v>0</v>
      </c>
      <c r="AQ67" s="145">
        <v>1</v>
      </c>
      <c r="AR67" s="145">
        <v>1</v>
      </c>
      <c r="AS67" s="145">
        <v>0</v>
      </c>
      <c r="AT67" s="145">
        <v>1</v>
      </c>
      <c r="AU67" s="145">
        <v>1</v>
      </c>
      <c r="AV67" s="145">
        <v>22</v>
      </c>
      <c r="AW67" s="145">
        <v>1</v>
      </c>
      <c r="AX67" s="145">
        <v>265</v>
      </c>
      <c r="AY67" s="145">
        <v>0</v>
      </c>
      <c r="AZ67" s="145">
        <v>0</v>
      </c>
      <c r="BA67" s="145">
        <v>8</v>
      </c>
      <c r="BB67" s="145">
        <v>0</v>
      </c>
      <c r="BC67" s="145">
        <v>145</v>
      </c>
      <c r="BD67" s="145">
        <v>0</v>
      </c>
      <c r="BE67" s="145">
        <v>3</v>
      </c>
      <c r="BF67" s="145">
        <v>6</v>
      </c>
      <c r="BG67" s="145">
        <v>8</v>
      </c>
      <c r="BH67" s="145">
        <v>1</v>
      </c>
      <c r="BI67" s="145">
        <v>0</v>
      </c>
      <c r="BJ67" s="145">
        <v>1</v>
      </c>
      <c r="BK67" s="145">
        <v>1</v>
      </c>
      <c r="BL67" s="145">
        <v>0</v>
      </c>
      <c r="BM67" s="145">
        <v>5</v>
      </c>
      <c r="BN67" s="145">
        <v>0</v>
      </c>
      <c r="BO67" s="145">
        <v>0</v>
      </c>
      <c r="BP67" s="145">
        <v>0</v>
      </c>
      <c r="BQ67" s="145">
        <v>0</v>
      </c>
      <c r="BR67" s="145">
        <v>0</v>
      </c>
      <c r="BS67" s="145">
        <v>0</v>
      </c>
      <c r="BT67" s="145">
        <v>0</v>
      </c>
      <c r="BU67" s="145">
        <v>6</v>
      </c>
      <c r="BV67" s="145">
        <v>4</v>
      </c>
      <c r="BW67" s="145">
        <v>1</v>
      </c>
      <c r="BX67" s="145">
        <v>6</v>
      </c>
      <c r="BY67" s="145">
        <v>2</v>
      </c>
      <c r="BZ67" s="145">
        <v>0</v>
      </c>
      <c r="CA67" s="145">
        <v>1</v>
      </c>
      <c r="CB67" s="145">
        <v>0</v>
      </c>
      <c r="CC67" s="145">
        <v>3</v>
      </c>
      <c r="CD67" s="145">
        <v>0</v>
      </c>
      <c r="CE67" s="145">
        <v>0</v>
      </c>
      <c r="CF67" s="145">
        <v>0</v>
      </c>
      <c r="CG67" s="145">
        <v>0</v>
      </c>
      <c r="CH67" s="145">
        <v>0</v>
      </c>
      <c r="CI67" s="145">
        <v>0</v>
      </c>
      <c r="CJ67" s="145">
        <v>0</v>
      </c>
      <c r="CK67" s="145">
        <v>0</v>
      </c>
      <c r="CL67" s="145">
        <v>0</v>
      </c>
      <c r="CM67" s="145">
        <v>0</v>
      </c>
      <c r="CN67" s="145">
        <v>0</v>
      </c>
      <c r="CO67" s="145">
        <v>0</v>
      </c>
      <c r="CP67" s="145">
        <v>0</v>
      </c>
      <c r="CQ67" s="145">
        <v>0</v>
      </c>
      <c r="CR67" s="145">
        <v>9</v>
      </c>
      <c r="CS67" s="145">
        <v>0</v>
      </c>
      <c r="CT67" s="145">
        <v>0</v>
      </c>
      <c r="CU67" s="145">
        <v>0</v>
      </c>
      <c r="CV67" s="145">
        <v>0</v>
      </c>
      <c r="CW67" s="145">
        <v>3</v>
      </c>
      <c r="CX67" s="145"/>
      <c r="CY67" s="145"/>
      <c r="CZ67" s="145"/>
      <c r="DA67" s="145"/>
      <c r="DB67" s="145">
        <v>0</v>
      </c>
      <c r="DC67" s="145">
        <v>4</v>
      </c>
      <c r="DD67" s="145">
        <v>0</v>
      </c>
      <c r="DE67" s="145">
        <v>0</v>
      </c>
      <c r="DF67" s="145">
        <v>335</v>
      </c>
      <c r="DG67" s="145">
        <v>83</v>
      </c>
      <c r="DH67" s="145">
        <v>1766</v>
      </c>
      <c r="DI67" s="145">
        <v>70</v>
      </c>
      <c r="DJ67" s="145">
        <v>1</v>
      </c>
      <c r="DK67" s="145" t="s">
        <v>2291</v>
      </c>
      <c r="DL67" s="145">
        <v>2</v>
      </c>
      <c r="DM67" s="145"/>
      <c r="DN67" s="145" t="s">
        <v>2292</v>
      </c>
      <c r="DO67" s="145">
        <v>1</v>
      </c>
      <c r="DP67" s="145">
        <v>1</v>
      </c>
      <c r="DQ67" s="145">
        <v>1</v>
      </c>
      <c r="DR67" s="145"/>
      <c r="DS67" s="148"/>
      <c r="DT67" s="155">
        <v>128254</v>
      </c>
      <c r="DU67" s="154">
        <v>493.18343200000004</v>
      </c>
      <c r="DV67" s="155">
        <v>56</v>
      </c>
    </row>
    <row r="68" spans="1:126" ht="38.25" hidden="1" x14ac:dyDescent="0.25">
      <c r="A68" s="142">
        <v>3103</v>
      </c>
      <c r="B68" s="143" t="s">
        <v>215</v>
      </c>
      <c r="C68" s="152" t="s">
        <v>225</v>
      </c>
      <c r="D68" s="152" t="s">
        <v>225</v>
      </c>
      <c r="E68" s="145">
        <v>2</v>
      </c>
      <c r="F68" s="145" t="s">
        <v>223</v>
      </c>
      <c r="G68" s="145" t="s">
        <v>224</v>
      </c>
      <c r="H68" s="146">
        <v>439</v>
      </c>
      <c r="I68" s="145" t="s">
        <v>225</v>
      </c>
      <c r="J68" s="145">
        <v>38101</v>
      </c>
      <c r="K68" s="145" t="s">
        <v>225</v>
      </c>
      <c r="L68" s="145" t="s">
        <v>226</v>
      </c>
      <c r="M68" s="145" t="s">
        <v>1376</v>
      </c>
      <c r="N68" s="145" t="s">
        <v>1316</v>
      </c>
      <c r="O68" s="145" t="s">
        <v>95</v>
      </c>
      <c r="P68" s="145" t="s">
        <v>95</v>
      </c>
      <c r="Q68" s="145" t="s">
        <v>95</v>
      </c>
      <c r="R68" s="145" t="s">
        <v>2293</v>
      </c>
      <c r="S68" s="145" t="s">
        <v>1377</v>
      </c>
      <c r="T68" s="145" t="s">
        <v>1378</v>
      </c>
      <c r="U68" s="145">
        <v>3</v>
      </c>
      <c r="V68" s="145">
        <v>1</v>
      </c>
      <c r="W68" s="147">
        <f t="shared" si="0"/>
        <v>4</v>
      </c>
      <c r="X68" s="145">
        <v>3</v>
      </c>
      <c r="Y68" s="145">
        <v>3</v>
      </c>
      <c r="Z68" s="145">
        <v>1</v>
      </c>
      <c r="AA68" s="145">
        <v>1</v>
      </c>
      <c r="AB68" s="143">
        <v>3</v>
      </c>
      <c r="AC68" s="145"/>
      <c r="AD68" s="145">
        <v>2</v>
      </c>
      <c r="AE68" s="145"/>
      <c r="AF68" s="145">
        <v>2</v>
      </c>
      <c r="AG68" s="145"/>
      <c r="AH68" s="145">
        <v>2</v>
      </c>
      <c r="AI68" s="145">
        <v>2</v>
      </c>
      <c r="AJ68" s="145"/>
      <c r="AK68" s="145"/>
      <c r="AL68" s="145"/>
      <c r="AM68" s="145">
        <v>4</v>
      </c>
      <c r="AN68" s="145"/>
      <c r="AO68" s="145"/>
      <c r="AP68" s="145"/>
      <c r="AQ68" s="145">
        <v>1</v>
      </c>
      <c r="AR68" s="145">
        <v>1</v>
      </c>
      <c r="AS68" s="145">
        <v>1</v>
      </c>
      <c r="AT68" s="145">
        <v>1</v>
      </c>
      <c r="AU68" s="145">
        <v>0</v>
      </c>
      <c r="AV68" s="145">
        <v>8</v>
      </c>
      <c r="AW68" s="145">
        <v>0</v>
      </c>
      <c r="AX68" s="145">
        <v>92</v>
      </c>
      <c r="AY68" s="145">
        <v>0</v>
      </c>
      <c r="AZ68" s="145">
        <v>0</v>
      </c>
      <c r="BA68" s="145">
        <v>29</v>
      </c>
      <c r="BB68" s="145">
        <v>2</v>
      </c>
      <c r="BC68" s="145">
        <v>83</v>
      </c>
      <c r="BD68" s="145">
        <v>2</v>
      </c>
      <c r="BE68" s="145">
        <v>0</v>
      </c>
      <c r="BF68" s="145">
        <v>3</v>
      </c>
      <c r="BG68" s="145">
        <v>8</v>
      </c>
      <c r="BH68" s="145">
        <v>0</v>
      </c>
      <c r="BI68" s="145">
        <v>0</v>
      </c>
      <c r="BJ68" s="145">
        <v>0</v>
      </c>
      <c r="BK68" s="145">
        <v>2</v>
      </c>
      <c r="BL68" s="145">
        <v>3</v>
      </c>
      <c r="BM68" s="145">
        <v>12</v>
      </c>
      <c r="BN68" s="145">
        <v>0</v>
      </c>
      <c r="BO68" s="145">
        <v>0</v>
      </c>
      <c r="BP68" s="145">
        <v>0</v>
      </c>
      <c r="BQ68" s="145">
        <v>0</v>
      </c>
      <c r="BR68" s="145">
        <v>0</v>
      </c>
      <c r="BS68" s="145">
        <v>0</v>
      </c>
      <c r="BT68" s="145">
        <v>0</v>
      </c>
      <c r="BU68" s="145">
        <v>0</v>
      </c>
      <c r="BV68" s="145">
        <v>0</v>
      </c>
      <c r="BW68" s="145">
        <v>0</v>
      </c>
      <c r="BX68" s="145">
        <v>2</v>
      </c>
      <c r="BY68" s="145">
        <v>0</v>
      </c>
      <c r="BZ68" s="145">
        <v>0</v>
      </c>
      <c r="CA68" s="145">
        <v>3</v>
      </c>
      <c r="CB68" s="145">
        <v>1</v>
      </c>
      <c r="CC68" s="145">
        <v>3</v>
      </c>
      <c r="CD68" s="145">
        <v>0</v>
      </c>
      <c r="CE68" s="145">
        <v>0</v>
      </c>
      <c r="CF68" s="145">
        <v>0</v>
      </c>
      <c r="CG68" s="145">
        <v>0</v>
      </c>
      <c r="CH68" s="145">
        <v>0</v>
      </c>
      <c r="CI68" s="145">
        <v>0</v>
      </c>
      <c r="CJ68" s="145">
        <v>0</v>
      </c>
      <c r="CK68" s="145">
        <v>0</v>
      </c>
      <c r="CL68" s="145">
        <v>0</v>
      </c>
      <c r="CM68" s="145">
        <v>0</v>
      </c>
      <c r="CN68" s="145">
        <v>0</v>
      </c>
      <c r="CO68" s="145">
        <v>0</v>
      </c>
      <c r="CP68" s="145">
        <v>1</v>
      </c>
      <c r="CQ68" s="145">
        <v>0</v>
      </c>
      <c r="CR68" s="145">
        <v>0</v>
      </c>
      <c r="CS68" s="145">
        <v>0</v>
      </c>
      <c r="CT68" s="145">
        <v>0</v>
      </c>
      <c r="CU68" s="145">
        <v>0</v>
      </c>
      <c r="CV68" s="145">
        <v>0</v>
      </c>
      <c r="CW68" s="145">
        <v>0</v>
      </c>
      <c r="CX68" s="145">
        <v>0</v>
      </c>
      <c r="CY68" s="145">
        <v>0</v>
      </c>
      <c r="CZ68" s="145">
        <v>0</v>
      </c>
      <c r="DA68" s="145">
        <v>0</v>
      </c>
      <c r="DB68" s="145">
        <v>0</v>
      </c>
      <c r="DC68" s="145">
        <v>3</v>
      </c>
      <c r="DD68" s="145">
        <v>0</v>
      </c>
      <c r="DE68" s="145">
        <v>0</v>
      </c>
      <c r="DF68" s="145">
        <v>142</v>
      </c>
      <c r="DG68" s="145">
        <v>6</v>
      </c>
      <c r="DH68" s="145">
        <v>82</v>
      </c>
      <c r="DI68" s="145">
        <v>40</v>
      </c>
      <c r="DJ68" s="145">
        <v>0</v>
      </c>
      <c r="DK68" s="145"/>
      <c r="DL68" s="145">
        <v>1</v>
      </c>
      <c r="DM68" s="145"/>
      <c r="DN68" s="145" t="s">
        <v>2294</v>
      </c>
      <c r="DO68" s="145">
        <v>0</v>
      </c>
      <c r="DP68" s="145">
        <v>1</v>
      </c>
      <c r="DQ68" s="145">
        <v>0</v>
      </c>
      <c r="DR68" s="145" t="s">
        <v>1379</v>
      </c>
      <c r="DS68" s="148" t="s">
        <v>2295</v>
      </c>
      <c r="DT68" s="155">
        <v>26270</v>
      </c>
      <c r="DU68" s="154">
        <v>336.35483800000003</v>
      </c>
      <c r="DV68" s="155">
        <v>17</v>
      </c>
    </row>
    <row r="69" spans="1:126" hidden="1" x14ac:dyDescent="0.25">
      <c r="A69" s="142">
        <v>3104</v>
      </c>
      <c r="B69" s="143" t="s">
        <v>215</v>
      </c>
      <c r="C69" s="152" t="s">
        <v>228</v>
      </c>
      <c r="D69" s="152" t="s">
        <v>228</v>
      </c>
      <c r="E69" s="145">
        <v>2</v>
      </c>
      <c r="F69" s="145" t="s">
        <v>227</v>
      </c>
      <c r="G69" s="145" t="s">
        <v>2296</v>
      </c>
      <c r="H69" s="146" t="s">
        <v>2297</v>
      </c>
      <c r="I69" s="145" t="s">
        <v>228</v>
      </c>
      <c r="J69" s="145">
        <v>38001</v>
      </c>
      <c r="K69" s="145" t="s">
        <v>228</v>
      </c>
      <c r="L69" s="148" t="s">
        <v>2298</v>
      </c>
      <c r="M69" s="145" t="s">
        <v>2299</v>
      </c>
      <c r="N69" s="145" t="s">
        <v>1297</v>
      </c>
      <c r="O69" s="145" t="s">
        <v>2300</v>
      </c>
      <c r="P69" s="145">
        <v>384401241</v>
      </c>
      <c r="Q69" s="145" t="s">
        <v>2301</v>
      </c>
      <c r="R69" s="145" t="s">
        <v>2300</v>
      </c>
      <c r="S69" s="145">
        <v>384401241</v>
      </c>
      <c r="T69" s="145" t="s">
        <v>2301</v>
      </c>
      <c r="U69" s="145">
        <v>3</v>
      </c>
      <c r="V69" s="145">
        <v>0</v>
      </c>
      <c r="W69" s="147">
        <f t="shared" ref="W69:W132" si="1">U69+V69</f>
        <v>3</v>
      </c>
      <c r="X69" s="145">
        <v>2.5</v>
      </c>
      <c r="Y69" s="145">
        <v>2</v>
      </c>
      <c r="Z69" s="145">
        <v>0</v>
      </c>
      <c r="AA69" s="145">
        <v>0</v>
      </c>
      <c r="AB69" s="143">
        <v>3</v>
      </c>
      <c r="AC69" s="145">
        <v>0</v>
      </c>
      <c r="AD69" s="145">
        <v>1</v>
      </c>
      <c r="AE69" s="145">
        <v>0</v>
      </c>
      <c r="AF69" s="145">
        <v>2</v>
      </c>
      <c r="AG69" s="145"/>
      <c r="AH69" s="145">
        <v>1</v>
      </c>
      <c r="AI69" s="145">
        <v>0</v>
      </c>
      <c r="AJ69" s="145">
        <v>1</v>
      </c>
      <c r="AK69" s="145">
        <v>0</v>
      </c>
      <c r="AL69" s="145">
        <v>0</v>
      </c>
      <c r="AM69" s="145">
        <v>0</v>
      </c>
      <c r="AN69" s="145">
        <v>2</v>
      </c>
      <c r="AO69" s="145">
        <v>0</v>
      </c>
      <c r="AP69" s="145">
        <v>0</v>
      </c>
      <c r="AQ69" s="145">
        <v>0</v>
      </c>
      <c r="AR69" s="145">
        <v>1</v>
      </c>
      <c r="AS69" s="145">
        <v>1</v>
      </c>
      <c r="AT69" s="145">
        <v>1</v>
      </c>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8"/>
      <c r="DT69" s="155">
        <v>13283</v>
      </c>
      <c r="DU69" s="154">
        <v>291.85188300000004</v>
      </c>
      <c r="DV69" s="155">
        <v>15</v>
      </c>
    </row>
    <row r="70" spans="1:126" ht="25.5" hidden="1" x14ac:dyDescent="0.25">
      <c r="A70" s="142">
        <v>3105</v>
      </c>
      <c r="B70" s="143" t="s">
        <v>215</v>
      </c>
      <c r="C70" s="152" t="s">
        <v>235</v>
      </c>
      <c r="D70" s="152" t="s">
        <v>235</v>
      </c>
      <c r="E70" s="145">
        <v>2</v>
      </c>
      <c r="F70" s="145" t="s">
        <v>232</v>
      </c>
      <c r="G70" s="145" t="s">
        <v>233</v>
      </c>
      <c r="H70" s="146" t="s">
        <v>234</v>
      </c>
      <c r="I70" s="145" t="s">
        <v>235</v>
      </c>
      <c r="J70" s="145">
        <v>37722</v>
      </c>
      <c r="K70" s="145" t="s">
        <v>235</v>
      </c>
      <c r="L70" s="145" t="s">
        <v>236</v>
      </c>
      <c r="M70" s="145" t="s">
        <v>237</v>
      </c>
      <c r="N70" s="145" t="s">
        <v>2053</v>
      </c>
      <c r="O70" s="145" t="s">
        <v>2302</v>
      </c>
      <c r="P70" s="145">
        <v>384351280</v>
      </c>
      <c r="Q70" s="145" t="s">
        <v>1380</v>
      </c>
      <c r="R70" s="145" t="s">
        <v>2302</v>
      </c>
      <c r="S70" s="145">
        <v>384351281</v>
      </c>
      <c r="T70" s="145" t="s">
        <v>1381</v>
      </c>
      <c r="U70" s="145">
        <v>3</v>
      </c>
      <c r="V70" s="145">
        <v>0</v>
      </c>
      <c r="W70" s="147">
        <f t="shared" si="1"/>
        <v>3</v>
      </c>
      <c r="X70" s="145">
        <v>3.5</v>
      </c>
      <c r="Y70" s="145">
        <v>3</v>
      </c>
      <c r="Z70" s="145">
        <v>0</v>
      </c>
      <c r="AA70" s="145">
        <v>0</v>
      </c>
      <c r="AB70" s="143">
        <v>3</v>
      </c>
      <c r="AC70" s="145"/>
      <c r="AD70" s="145"/>
      <c r="AE70" s="145"/>
      <c r="AF70" s="145">
        <v>3</v>
      </c>
      <c r="AG70" s="145"/>
      <c r="AH70" s="145"/>
      <c r="AI70" s="145"/>
      <c r="AJ70" s="145">
        <v>3</v>
      </c>
      <c r="AK70" s="145"/>
      <c r="AL70" s="145"/>
      <c r="AM70" s="145">
        <v>1</v>
      </c>
      <c r="AN70" s="145">
        <v>2</v>
      </c>
      <c r="AO70" s="145"/>
      <c r="AP70" s="145"/>
      <c r="AQ70" s="145">
        <v>0</v>
      </c>
      <c r="AR70" s="145">
        <v>1</v>
      </c>
      <c r="AS70" s="145">
        <v>0</v>
      </c>
      <c r="AT70" s="145">
        <v>1</v>
      </c>
      <c r="AU70" s="145">
        <v>0</v>
      </c>
      <c r="AV70" s="145">
        <v>19</v>
      </c>
      <c r="AW70" s="145">
        <v>0</v>
      </c>
      <c r="AX70" s="145">
        <v>132</v>
      </c>
      <c r="AY70" s="145">
        <v>0</v>
      </c>
      <c r="AZ70" s="145">
        <v>0</v>
      </c>
      <c r="BA70" s="145">
        <v>8</v>
      </c>
      <c r="BB70" s="145">
        <v>0</v>
      </c>
      <c r="BC70" s="145">
        <v>111</v>
      </c>
      <c r="BD70" s="145">
        <v>1</v>
      </c>
      <c r="BE70" s="145">
        <v>1</v>
      </c>
      <c r="BF70" s="145">
        <v>10</v>
      </c>
      <c r="BG70" s="145">
        <v>130</v>
      </c>
      <c r="BH70" s="145">
        <v>0</v>
      </c>
      <c r="BI70" s="145">
        <v>0</v>
      </c>
      <c r="BJ70" s="145">
        <v>0</v>
      </c>
      <c r="BK70" s="145">
        <v>0</v>
      </c>
      <c r="BL70" s="145">
        <v>0</v>
      </c>
      <c r="BM70" s="145">
        <v>4</v>
      </c>
      <c r="BN70" s="145">
        <v>0</v>
      </c>
      <c r="BO70" s="145">
        <v>0</v>
      </c>
      <c r="BP70" s="145">
        <v>0</v>
      </c>
      <c r="BQ70" s="145">
        <v>0</v>
      </c>
      <c r="BR70" s="145">
        <v>0</v>
      </c>
      <c r="BS70" s="145">
        <v>0</v>
      </c>
      <c r="BT70" s="145">
        <v>0</v>
      </c>
      <c r="BU70" s="145">
        <v>1</v>
      </c>
      <c r="BV70" s="145">
        <v>1</v>
      </c>
      <c r="BW70" s="145">
        <v>0</v>
      </c>
      <c r="BX70" s="145">
        <v>2</v>
      </c>
      <c r="BY70" s="145">
        <v>0</v>
      </c>
      <c r="BZ70" s="145">
        <v>0</v>
      </c>
      <c r="CA70" s="145">
        <v>2</v>
      </c>
      <c r="CB70" s="145">
        <v>0</v>
      </c>
      <c r="CC70" s="145">
        <v>3</v>
      </c>
      <c r="CD70" s="145">
        <v>0</v>
      </c>
      <c r="CE70" s="145">
        <v>0</v>
      </c>
      <c r="CF70" s="145">
        <v>0</v>
      </c>
      <c r="CG70" s="145">
        <v>0</v>
      </c>
      <c r="CH70" s="145">
        <v>0</v>
      </c>
      <c r="CI70" s="145">
        <v>0</v>
      </c>
      <c r="CJ70" s="145">
        <v>0</v>
      </c>
      <c r="CK70" s="145">
        <v>0</v>
      </c>
      <c r="CL70" s="145">
        <v>0</v>
      </c>
      <c r="CM70" s="145">
        <v>0</v>
      </c>
      <c r="CN70" s="145">
        <v>0</v>
      </c>
      <c r="CO70" s="145">
        <v>0</v>
      </c>
      <c r="CP70" s="145">
        <v>0</v>
      </c>
      <c r="CQ70" s="145">
        <v>0</v>
      </c>
      <c r="CR70" s="145">
        <v>0</v>
      </c>
      <c r="CS70" s="145">
        <v>0</v>
      </c>
      <c r="CT70" s="145">
        <v>0</v>
      </c>
      <c r="CU70" s="145">
        <v>0</v>
      </c>
      <c r="CV70" s="145">
        <v>0</v>
      </c>
      <c r="CW70" s="145">
        <v>1</v>
      </c>
      <c r="CX70" s="145">
        <v>2</v>
      </c>
      <c r="CY70" s="145">
        <v>0</v>
      </c>
      <c r="CZ70" s="145">
        <v>0</v>
      </c>
      <c r="DA70" s="145">
        <v>1</v>
      </c>
      <c r="DB70" s="145">
        <v>0</v>
      </c>
      <c r="DC70" s="145">
        <v>7</v>
      </c>
      <c r="DD70" s="145">
        <v>0</v>
      </c>
      <c r="DE70" s="145">
        <v>0</v>
      </c>
      <c r="DF70" s="145">
        <v>276</v>
      </c>
      <c r="DG70" s="145">
        <v>22</v>
      </c>
      <c r="DH70" s="145">
        <v>1857</v>
      </c>
      <c r="DI70" s="145">
        <v>70</v>
      </c>
      <c r="DJ70" s="145">
        <v>0</v>
      </c>
      <c r="DK70" s="145"/>
      <c r="DL70" s="145">
        <v>1</v>
      </c>
      <c r="DM70" s="145"/>
      <c r="DN70" s="145"/>
      <c r="DO70" s="145">
        <v>1</v>
      </c>
      <c r="DP70" s="145">
        <v>1</v>
      </c>
      <c r="DQ70" s="145">
        <v>0</v>
      </c>
      <c r="DR70" s="145"/>
      <c r="DS70" s="148"/>
      <c r="DT70" s="155">
        <v>39021</v>
      </c>
      <c r="DU70" s="154">
        <v>643.24427800000001</v>
      </c>
      <c r="DV70" s="155">
        <v>45</v>
      </c>
    </row>
    <row r="71" spans="1:126" ht="76.5" hidden="1" x14ac:dyDescent="0.25">
      <c r="A71" s="142">
        <v>3106</v>
      </c>
      <c r="B71" s="143" t="s">
        <v>215</v>
      </c>
      <c r="C71" s="152" t="s">
        <v>239</v>
      </c>
      <c r="D71" s="152" t="s">
        <v>239</v>
      </c>
      <c r="E71" s="145">
        <v>2</v>
      </c>
      <c r="F71" s="145" t="s">
        <v>238</v>
      </c>
      <c r="G71" s="145" t="s">
        <v>231</v>
      </c>
      <c r="H71" s="146">
        <v>70</v>
      </c>
      <c r="I71" s="145" t="s">
        <v>239</v>
      </c>
      <c r="J71" s="145">
        <v>38241</v>
      </c>
      <c r="K71" s="145" t="s">
        <v>239</v>
      </c>
      <c r="L71" s="145" t="s">
        <v>240</v>
      </c>
      <c r="M71" s="145" t="s">
        <v>1054</v>
      </c>
      <c r="N71" s="145" t="s">
        <v>2303</v>
      </c>
      <c r="O71" s="145" t="s">
        <v>2304</v>
      </c>
      <c r="P71" s="145">
        <v>380303149</v>
      </c>
      <c r="Q71" s="145" t="s">
        <v>1382</v>
      </c>
      <c r="R71" s="145" t="s">
        <v>2305</v>
      </c>
      <c r="S71" s="145">
        <v>380303142</v>
      </c>
      <c r="T71" s="145" t="s">
        <v>1383</v>
      </c>
      <c r="U71" s="145">
        <v>6</v>
      </c>
      <c r="V71" s="145">
        <v>0</v>
      </c>
      <c r="W71" s="147">
        <f t="shared" si="1"/>
        <v>6</v>
      </c>
      <c r="X71" s="145">
        <v>1</v>
      </c>
      <c r="Y71" s="145">
        <v>1</v>
      </c>
      <c r="Z71" s="145">
        <v>0</v>
      </c>
      <c r="AA71" s="145">
        <v>0</v>
      </c>
      <c r="AB71" s="143">
        <v>1</v>
      </c>
      <c r="AC71" s="145">
        <v>0</v>
      </c>
      <c r="AD71" s="145">
        <v>1</v>
      </c>
      <c r="AE71" s="145">
        <v>0</v>
      </c>
      <c r="AF71" s="145">
        <v>0</v>
      </c>
      <c r="AG71" s="145"/>
      <c r="AH71" s="145"/>
      <c r="AI71" s="145"/>
      <c r="AJ71" s="145"/>
      <c r="AK71" s="145"/>
      <c r="AL71" s="145"/>
      <c r="AM71" s="145"/>
      <c r="AN71" s="145">
        <v>1</v>
      </c>
      <c r="AO71" s="145"/>
      <c r="AP71" s="145"/>
      <c r="AQ71" s="145">
        <v>0</v>
      </c>
      <c r="AR71" s="145">
        <v>1</v>
      </c>
      <c r="AS71" s="145">
        <v>0</v>
      </c>
      <c r="AT71" s="145">
        <v>0</v>
      </c>
      <c r="AU71" s="145">
        <v>0</v>
      </c>
      <c r="AV71" s="145">
        <v>20</v>
      </c>
      <c r="AW71" s="145">
        <v>0</v>
      </c>
      <c r="AX71" s="145">
        <v>30</v>
      </c>
      <c r="AY71" s="145">
        <v>0</v>
      </c>
      <c r="AZ71" s="145">
        <v>0</v>
      </c>
      <c r="BA71" s="145">
        <v>0</v>
      </c>
      <c r="BB71" s="145">
        <v>0</v>
      </c>
      <c r="BC71" s="145">
        <v>21</v>
      </c>
      <c r="BD71" s="145">
        <v>0</v>
      </c>
      <c r="BE71" s="145">
        <v>0</v>
      </c>
      <c r="BF71" s="145">
        <v>3</v>
      </c>
      <c r="BG71" s="145">
        <v>30</v>
      </c>
      <c r="BH71" s="145">
        <v>0</v>
      </c>
      <c r="BI71" s="145">
        <v>0</v>
      </c>
      <c r="BJ71" s="145">
        <v>0</v>
      </c>
      <c r="BK71" s="145">
        <v>0</v>
      </c>
      <c r="BL71" s="145">
        <v>0</v>
      </c>
      <c r="BM71" s="145">
        <v>3</v>
      </c>
      <c r="BN71" s="145">
        <v>0</v>
      </c>
      <c r="BO71" s="145">
        <v>0</v>
      </c>
      <c r="BP71" s="145">
        <v>0</v>
      </c>
      <c r="BQ71" s="145">
        <v>0</v>
      </c>
      <c r="BR71" s="145">
        <v>0</v>
      </c>
      <c r="BS71" s="145">
        <v>0</v>
      </c>
      <c r="BT71" s="145">
        <v>0</v>
      </c>
      <c r="BU71" s="145">
        <v>0</v>
      </c>
      <c r="BV71" s="145">
        <v>0</v>
      </c>
      <c r="BW71" s="145">
        <v>0</v>
      </c>
      <c r="BX71" s="145">
        <v>2</v>
      </c>
      <c r="BY71" s="145">
        <v>0</v>
      </c>
      <c r="BZ71" s="145">
        <v>1</v>
      </c>
      <c r="CA71" s="145">
        <v>0</v>
      </c>
      <c r="CB71" s="145">
        <v>0</v>
      </c>
      <c r="CC71" s="145">
        <v>2</v>
      </c>
      <c r="CD71" s="145">
        <v>0</v>
      </c>
      <c r="CE71" s="145">
        <v>0</v>
      </c>
      <c r="CF71" s="145">
        <v>0</v>
      </c>
      <c r="CG71" s="145">
        <v>0</v>
      </c>
      <c r="CH71" s="145">
        <v>0</v>
      </c>
      <c r="CI71" s="145">
        <v>0</v>
      </c>
      <c r="CJ71" s="145">
        <v>0</v>
      </c>
      <c r="CK71" s="145">
        <v>0</v>
      </c>
      <c r="CL71" s="145">
        <v>0</v>
      </c>
      <c r="CM71" s="145">
        <v>0</v>
      </c>
      <c r="CN71" s="145">
        <v>0</v>
      </c>
      <c r="CO71" s="145">
        <v>0</v>
      </c>
      <c r="CP71" s="145">
        <v>0</v>
      </c>
      <c r="CQ71" s="145">
        <v>0</v>
      </c>
      <c r="CR71" s="145">
        <v>0</v>
      </c>
      <c r="CS71" s="145">
        <v>0</v>
      </c>
      <c r="CT71" s="145">
        <v>0</v>
      </c>
      <c r="CU71" s="145">
        <v>0</v>
      </c>
      <c r="CV71" s="145">
        <v>0</v>
      </c>
      <c r="CW71" s="145">
        <v>1</v>
      </c>
      <c r="CX71" s="145">
        <v>0</v>
      </c>
      <c r="CY71" s="145">
        <v>0</v>
      </c>
      <c r="CZ71" s="145">
        <v>2</v>
      </c>
      <c r="DA71" s="145">
        <v>0</v>
      </c>
      <c r="DB71" s="145">
        <v>0</v>
      </c>
      <c r="DC71" s="145">
        <v>0</v>
      </c>
      <c r="DD71" s="145">
        <v>0</v>
      </c>
      <c r="DE71" s="145">
        <v>0</v>
      </c>
      <c r="DF71" s="145">
        <v>69</v>
      </c>
      <c r="DG71" s="145">
        <v>7</v>
      </c>
      <c r="DH71" s="145">
        <v>104</v>
      </c>
      <c r="DI71" s="145">
        <v>50</v>
      </c>
      <c r="DJ71" s="145">
        <v>1</v>
      </c>
      <c r="DK71" s="145" t="s">
        <v>2306</v>
      </c>
      <c r="DL71" s="145">
        <v>3</v>
      </c>
      <c r="DM71" s="145"/>
      <c r="DN71" s="145" t="s">
        <v>2307</v>
      </c>
      <c r="DO71" s="145" t="s">
        <v>94</v>
      </c>
      <c r="DP71" s="145">
        <v>1</v>
      </c>
      <c r="DQ71" s="145">
        <v>1</v>
      </c>
      <c r="DR71" s="145"/>
      <c r="DS71" s="148" t="s">
        <v>2308</v>
      </c>
      <c r="DT71" s="155">
        <v>19741</v>
      </c>
      <c r="DU71" s="154">
        <v>484.68929199999997</v>
      </c>
      <c r="DV71" s="155">
        <v>15</v>
      </c>
    </row>
    <row r="72" spans="1:126" hidden="1" x14ac:dyDescent="0.25">
      <c r="A72" s="142">
        <v>3107</v>
      </c>
      <c r="B72" s="143" t="s">
        <v>215</v>
      </c>
      <c r="C72" s="152" t="s">
        <v>242</v>
      </c>
      <c r="D72" s="152" t="s">
        <v>242</v>
      </c>
      <c r="E72" s="145">
        <v>2</v>
      </c>
      <c r="F72" s="145" t="s">
        <v>241</v>
      </c>
      <c r="G72" s="145" t="s">
        <v>1384</v>
      </c>
      <c r="H72" s="146">
        <v>420</v>
      </c>
      <c r="I72" s="145" t="s">
        <v>242</v>
      </c>
      <c r="J72" s="145">
        <v>39901</v>
      </c>
      <c r="K72" s="145" t="s">
        <v>242</v>
      </c>
      <c r="L72" s="145" t="s">
        <v>1385</v>
      </c>
      <c r="M72" s="145" t="s">
        <v>1386</v>
      </c>
      <c r="N72" s="145" t="s">
        <v>1297</v>
      </c>
      <c r="O72" s="145" t="s">
        <v>2309</v>
      </c>
      <c r="P72" s="145">
        <v>382504202</v>
      </c>
      <c r="Q72" s="145" t="s">
        <v>2310</v>
      </c>
      <c r="R72" s="145" t="s">
        <v>2311</v>
      </c>
      <c r="S72" s="145">
        <v>382504208</v>
      </c>
      <c r="T72" s="145" t="s">
        <v>2312</v>
      </c>
      <c r="U72" s="145">
        <v>2</v>
      </c>
      <c r="V72" s="145">
        <v>2</v>
      </c>
      <c r="W72" s="147">
        <f t="shared" si="1"/>
        <v>4</v>
      </c>
      <c r="X72" s="145">
        <v>2</v>
      </c>
      <c r="Y72" s="145">
        <v>2</v>
      </c>
      <c r="Z72" s="145"/>
      <c r="AA72" s="145"/>
      <c r="AB72" s="143">
        <v>1</v>
      </c>
      <c r="AC72" s="145">
        <v>0</v>
      </c>
      <c r="AD72" s="145">
        <v>0</v>
      </c>
      <c r="AE72" s="145">
        <v>1</v>
      </c>
      <c r="AF72" s="145">
        <v>1</v>
      </c>
      <c r="AG72" s="145">
        <v>0</v>
      </c>
      <c r="AH72" s="145">
        <v>1</v>
      </c>
      <c r="AI72" s="145">
        <v>1</v>
      </c>
      <c r="AJ72" s="145"/>
      <c r="AK72" s="145"/>
      <c r="AL72" s="145"/>
      <c r="AM72" s="145"/>
      <c r="AN72" s="145">
        <v>1</v>
      </c>
      <c r="AO72" s="145"/>
      <c r="AP72" s="145"/>
      <c r="AQ72" s="145">
        <v>0</v>
      </c>
      <c r="AR72" s="145">
        <v>1</v>
      </c>
      <c r="AS72" s="145">
        <v>1</v>
      </c>
      <c r="AT72" s="145">
        <v>1</v>
      </c>
      <c r="AU72" s="145">
        <v>0</v>
      </c>
      <c r="AV72" s="145">
        <v>12</v>
      </c>
      <c r="AW72" s="145">
        <v>0</v>
      </c>
      <c r="AX72" s="145"/>
      <c r="AY72" s="145">
        <v>0</v>
      </c>
      <c r="AZ72" s="145">
        <v>0</v>
      </c>
      <c r="BA72" s="145">
        <v>2</v>
      </c>
      <c r="BB72" s="145">
        <v>1</v>
      </c>
      <c r="BC72" s="145"/>
      <c r="BD72" s="145">
        <v>1</v>
      </c>
      <c r="BE72" s="145">
        <v>0</v>
      </c>
      <c r="BF72" s="145">
        <v>2</v>
      </c>
      <c r="BG72" s="145">
        <v>6</v>
      </c>
      <c r="BH72" s="145">
        <v>0</v>
      </c>
      <c r="BI72" s="145">
        <v>0</v>
      </c>
      <c r="BJ72" s="145">
        <v>0</v>
      </c>
      <c r="BK72" s="145">
        <v>0</v>
      </c>
      <c r="BL72" s="145">
        <v>0</v>
      </c>
      <c r="BM72" s="145">
        <v>5</v>
      </c>
      <c r="BN72" s="145">
        <v>0</v>
      </c>
      <c r="BO72" s="145">
        <v>0</v>
      </c>
      <c r="BP72" s="145">
        <v>0</v>
      </c>
      <c r="BQ72" s="145">
        <v>0</v>
      </c>
      <c r="BR72" s="145">
        <v>0</v>
      </c>
      <c r="BS72" s="145">
        <v>0</v>
      </c>
      <c r="BT72" s="145">
        <v>0</v>
      </c>
      <c r="BU72" s="145">
        <v>2</v>
      </c>
      <c r="BV72" s="145">
        <v>0</v>
      </c>
      <c r="BW72" s="145">
        <v>0</v>
      </c>
      <c r="BX72" s="145">
        <v>1</v>
      </c>
      <c r="BY72" s="145">
        <v>0</v>
      </c>
      <c r="BZ72" s="145">
        <v>0</v>
      </c>
      <c r="CA72" s="145">
        <v>0</v>
      </c>
      <c r="CB72" s="145">
        <v>0</v>
      </c>
      <c r="CC72" s="145">
        <v>2</v>
      </c>
      <c r="CD72" s="145">
        <v>0</v>
      </c>
      <c r="CE72" s="145">
        <v>0</v>
      </c>
      <c r="CF72" s="145">
        <v>0</v>
      </c>
      <c r="CG72" s="145">
        <v>0</v>
      </c>
      <c r="CH72" s="145">
        <v>0</v>
      </c>
      <c r="CI72" s="145">
        <v>0</v>
      </c>
      <c r="CJ72" s="145">
        <v>0</v>
      </c>
      <c r="CK72" s="145">
        <v>0</v>
      </c>
      <c r="CL72" s="145">
        <v>0</v>
      </c>
      <c r="CM72" s="145">
        <v>0</v>
      </c>
      <c r="CN72" s="145">
        <v>0</v>
      </c>
      <c r="CO72" s="145">
        <v>0</v>
      </c>
      <c r="CP72" s="145">
        <v>0</v>
      </c>
      <c r="CQ72" s="145">
        <v>0</v>
      </c>
      <c r="CR72" s="145">
        <v>0</v>
      </c>
      <c r="CS72" s="145">
        <v>0</v>
      </c>
      <c r="CT72" s="145">
        <v>0</v>
      </c>
      <c r="CU72" s="145">
        <v>0</v>
      </c>
      <c r="CV72" s="145">
        <v>0</v>
      </c>
      <c r="CW72" s="145">
        <v>0</v>
      </c>
      <c r="CX72" s="145">
        <v>2</v>
      </c>
      <c r="CY72" s="145">
        <v>0</v>
      </c>
      <c r="CZ72" s="145">
        <v>0</v>
      </c>
      <c r="DA72" s="145">
        <v>1</v>
      </c>
      <c r="DB72" s="145">
        <v>0</v>
      </c>
      <c r="DC72" s="145">
        <v>1</v>
      </c>
      <c r="DD72" s="145">
        <v>0</v>
      </c>
      <c r="DE72" s="145">
        <v>0</v>
      </c>
      <c r="DF72" s="145"/>
      <c r="DG72" s="145"/>
      <c r="DH72" s="145"/>
      <c r="DI72" s="145">
        <v>40</v>
      </c>
      <c r="DJ72" s="145">
        <v>0</v>
      </c>
      <c r="DK72" s="145"/>
      <c r="DL72" s="145">
        <v>2</v>
      </c>
      <c r="DM72" s="145"/>
      <c r="DN72" s="145"/>
      <c r="DO72" s="145">
        <v>1</v>
      </c>
      <c r="DP72" s="145">
        <v>1</v>
      </c>
      <c r="DQ72" s="145"/>
      <c r="DR72" s="145"/>
      <c r="DS72" s="148"/>
      <c r="DT72" s="155">
        <v>17016</v>
      </c>
      <c r="DU72" s="154">
        <v>331.94869099999994</v>
      </c>
      <c r="DV72" s="155">
        <v>22</v>
      </c>
    </row>
    <row r="73" spans="1:126" ht="63.75" hidden="1" x14ac:dyDescent="0.25">
      <c r="A73" s="142">
        <v>3108</v>
      </c>
      <c r="B73" s="143" t="s">
        <v>215</v>
      </c>
      <c r="C73" s="152" t="s">
        <v>249</v>
      </c>
      <c r="D73" s="152" t="s">
        <v>249</v>
      </c>
      <c r="E73" s="145">
        <v>2</v>
      </c>
      <c r="F73" s="145" t="s">
        <v>246</v>
      </c>
      <c r="G73" s="145" t="s">
        <v>247</v>
      </c>
      <c r="H73" s="146" t="s">
        <v>248</v>
      </c>
      <c r="I73" s="145" t="s">
        <v>249</v>
      </c>
      <c r="J73" s="145">
        <v>39719</v>
      </c>
      <c r="K73" s="145" t="s">
        <v>249</v>
      </c>
      <c r="L73" s="145" t="s">
        <v>250</v>
      </c>
      <c r="M73" s="145" t="s">
        <v>251</v>
      </c>
      <c r="N73" s="145" t="s">
        <v>1297</v>
      </c>
      <c r="O73" s="145" t="s">
        <v>2313</v>
      </c>
      <c r="P73" s="145">
        <v>382330650</v>
      </c>
      <c r="Q73" s="145" t="s">
        <v>2314</v>
      </c>
      <c r="R73" s="145" t="s">
        <v>2315</v>
      </c>
      <c r="S73" s="145">
        <v>398330653</v>
      </c>
      <c r="T73" s="145" t="s">
        <v>1387</v>
      </c>
      <c r="U73" s="145">
        <v>3</v>
      </c>
      <c r="V73" s="145">
        <v>0</v>
      </c>
      <c r="W73" s="147">
        <f t="shared" si="1"/>
        <v>3</v>
      </c>
      <c r="X73" s="145">
        <v>3</v>
      </c>
      <c r="Y73" s="145">
        <v>3</v>
      </c>
      <c r="Z73" s="145">
        <v>0</v>
      </c>
      <c r="AA73" s="145">
        <v>0</v>
      </c>
      <c r="AB73" s="143">
        <v>3</v>
      </c>
      <c r="AC73" s="145">
        <v>0</v>
      </c>
      <c r="AD73" s="145">
        <v>2</v>
      </c>
      <c r="AE73" s="145">
        <v>0</v>
      </c>
      <c r="AF73" s="145">
        <v>1</v>
      </c>
      <c r="AG73" s="145"/>
      <c r="AH73" s="145">
        <v>0</v>
      </c>
      <c r="AI73" s="145">
        <v>0</v>
      </c>
      <c r="AJ73" s="145">
        <v>3</v>
      </c>
      <c r="AK73" s="145">
        <v>0</v>
      </c>
      <c r="AL73" s="145">
        <v>0</v>
      </c>
      <c r="AM73" s="145">
        <v>2</v>
      </c>
      <c r="AN73" s="145">
        <v>1</v>
      </c>
      <c r="AO73" s="145">
        <v>0</v>
      </c>
      <c r="AP73" s="145">
        <v>0</v>
      </c>
      <c r="AQ73" s="145">
        <v>0</v>
      </c>
      <c r="AR73" s="145">
        <v>1</v>
      </c>
      <c r="AS73" s="145">
        <v>0</v>
      </c>
      <c r="AT73" s="145">
        <v>1</v>
      </c>
      <c r="AU73" s="145">
        <v>0</v>
      </c>
      <c r="AV73" s="145">
        <v>29</v>
      </c>
      <c r="AW73" s="145">
        <v>0</v>
      </c>
      <c r="AX73" s="145">
        <v>98</v>
      </c>
      <c r="AY73" s="145">
        <v>0</v>
      </c>
      <c r="AZ73" s="145">
        <v>0</v>
      </c>
      <c r="BA73" s="145">
        <v>5</v>
      </c>
      <c r="BB73" s="145">
        <v>0</v>
      </c>
      <c r="BC73" s="145">
        <v>78</v>
      </c>
      <c r="BD73" s="145">
        <v>0</v>
      </c>
      <c r="BE73" s="145">
        <v>0</v>
      </c>
      <c r="BF73" s="145">
        <v>4</v>
      </c>
      <c r="BG73" s="145">
        <v>5</v>
      </c>
      <c r="BH73" s="145">
        <v>0</v>
      </c>
      <c r="BI73" s="145">
        <v>0</v>
      </c>
      <c r="BJ73" s="145">
        <v>0</v>
      </c>
      <c r="BK73" s="145">
        <v>0</v>
      </c>
      <c r="BL73" s="145">
        <v>0</v>
      </c>
      <c r="BM73" s="145">
        <v>125</v>
      </c>
      <c r="BN73" s="145">
        <v>0</v>
      </c>
      <c r="BO73" s="145">
        <v>0</v>
      </c>
      <c r="BP73" s="145">
        <v>0</v>
      </c>
      <c r="BQ73" s="145">
        <v>0</v>
      </c>
      <c r="BR73" s="145">
        <v>0</v>
      </c>
      <c r="BS73" s="145">
        <v>0</v>
      </c>
      <c r="BT73" s="145">
        <v>0</v>
      </c>
      <c r="BU73" s="145">
        <v>0</v>
      </c>
      <c r="BV73" s="145">
        <v>1</v>
      </c>
      <c r="BW73" s="145">
        <v>0</v>
      </c>
      <c r="BX73" s="145">
        <v>2</v>
      </c>
      <c r="BY73" s="145">
        <v>0</v>
      </c>
      <c r="BZ73" s="145">
        <v>0</v>
      </c>
      <c r="CA73" s="145">
        <v>11</v>
      </c>
      <c r="CB73" s="145">
        <v>2</v>
      </c>
      <c r="CC73" s="145">
        <v>2</v>
      </c>
      <c r="CD73" s="145">
        <v>0</v>
      </c>
      <c r="CE73" s="145">
        <v>0</v>
      </c>
      <c r="CF73" s="145">
        <v>0</v>
      </c>
      <c r="CG73" s="145">
        <v>0</v>
      </c>
      <c r="CH73" s="145">
        <v>0</v>
      </c>
      <c r="CI73" s="145">
        <v>0</v>
      </c>
      <c r="CJ73" s="145">
        <v>0</v>
      </c>
      <c r="CK73" s="145">
        <v>0</v>
      </c>
      <c r="CL73" s="145">
        <v>0</v>
      </c>
      <c r="CM73" s="145">
        <v>0</v>
      </c>
      <c r="CN73" s="145">
        <v>0</v>
      </c>
      <c r="CO73" s="145">
        <v>0</v>
      </c>
      <c r="CP73" s="145">
        <v>0</v>
      </c>
      <c r="CQ73" s="145">
        <v>0</v>
      </c>
      <c r="CR73" s="145">
        <v>0</v>
      </c>
      <c r="CS73" s="145">
        <v>0</v>
      </c>
      <c r="CT73" s="145">
        <v>0</v>
      </c>
      <c r="CU73" s="145">
        <v>0</v>
      </c>
      <c r="CV73" s="145">
        <v>0</v>
      </c>
      <c r="CW73" s="145">
        <v>0</v>
      </c>
      <c r="CX73" s="145">
        <v>0</v>
      </c>
      <c r="CY73" s="145">
        <v>0</v>
      </c>
      <c r="CZ73" s="145">
        <v>2</v>
      </c>
      <c r="DA73" s="145">
        <v>0</v>
      </c>
      <c r="DB73" s="145">
        <v>0</v>
      </c>
      <c r="DC73" s="145">
        <v>0</v>
      </c>
      <c r="DD73" s="145">
        <v>0</v>
      </c>
      <c r="DE73" s="145">
        <v>0</v>
      </c>
      <c r="DF73" s="145">
        <v>567</v>
      </c>
      <c r="DG73" s="145">
        <v>21</v>
      </c>
      <c r="DH73" s="145">
        <v>1203</v>
      </c>
      <c r="DI73" s="145">
        <v>35</v>
      </c>
      <c r="DJ73" s="145">
        <v>1</v>
      </c>
      <c r="DK73" s="145" t="s">
        <v>1388</v>
      </c>
      <c r="DL73" s="145">
        <v>1</v>
      </c>
      <c r="DM73" s="145" t="s">
        <v>95</v>
      </c>
      <c r="DN73" s="145" t="s">
        <v>95</v>
      </c>
      <c r="DO73" s="145">
        <v>1</v>
      </c>
      <c r="DP73" s="145">
        <v>1</v>
      </c>
      <c r="DQ73" s="145">
        <v>1</v>
      </c>
      <c r="DR73" s="145" t="s">
        <v>95</v>
      </c>
      <c r="DS73" s="148" t="s">
        <v>2316</v>
      </c>
      <c r="DT73" s="155">
        <v>38685</v>
      </c>
      <c r="DU73" s="154">
        <v>368.90819399999992</v>
      </c>
      <c r="DV73" s="155">
        <v>21</v>
      </c>
    </row>
    <row r="74" spans="1:126" hidden="1" x14ac:dyDescent="0.25">
      <c r="A74" s="142">
        <v>3109</v>
      </c>
      <c r="B74" s="143" t="s">
        <v>215</v>
      </c>
      <c r="C74" s="152" t="s">
        <v>253</v>
      </c>
      <c r="D74" s="152" t="s">
        <v>253</v>
      </c>
      <c r="E74" s="145">
        <v>2</v>
      </c>
      <c r="F74" s="145" t="s">
        <v>252</v>
      </c>
      <c r="G74" s="145" t="s">
        <v>247</v>
      </c>
      <c r="H74" s="146">
        <v>3</v>
      </c>
      <c r="I74" s="145" t="s">
        <v>253</v>
      </c>
      <c r="J74" s="145">
        <v>38301</v>
      </c>
      <c r="K74" s="145" t="s">
        <v>253</v>
      </c>
      <c r="L74" s="145" t="s">
        <v>1038</v>
      </c>
      <c r="M74" s="145" t="s">
        <v>254</v>
      </c>
      <c r="N74" s="145" t="s">
        <v>1297</v>
      </c>
      <c r="O74" s="145" t="s">
        <v>2317</v>
      </c>
      <c r="P74" s="145">
        <v>388607214</v>
      </c>
      <c r="Q74" s="145" t="s">
        <v>1389</v>
      </c>
      <c r="R74" s="145" t="s">
        <v>2317</v>
      </c>
      <c r="S74" s="145">
        <v>388307214</v>
      </c>
      <c r="T74" s="145" t="s">
        <v>1389</v>
      </c>
      <c r="U74" s="145">
        <v>3</v>
      </c>
      <c r="V74" s="145"/>
      <c r="W74" s="147">
        <f t="shared" si="1"/>
        <v>3</v>
      </c>
      <c r="X74" s="145">
        <v>4</v>
      </c>
      <c r="Y74" s="145">
        <v>3</v>
      </c>
      <c r="Z74" s="145"/>
      <c r="AA74" s="145"/>
      <c r="AB74" s="143">
        <v>2</v>
      </c>
      <c r="AC74" s="145"/>
      <c r="AD74" s="145">
        <v>1</v>
      </c>
      <c r="AE74" s="145"/>
      <c r="AF74" s="145">
        <v>2</v>
      </c>
      <c r="AG74" s="145"/>
      <c r="AH74" s="145">
        <v>1</v>
      </c>
      <c r="AI74" s="145"/>
      <c r="AJ74" s="145">
        <v>2</v>
      </c>
      <c r="AK74" s="145"/>
      <c r="AL74" s="145"/>
      <c r="AM74" s="145"/>
      <c r="AN74" s="145">
        <v>3</v>
      </c>
      <c r="AO74" s="145"/>
      <c r="AP74" s="145"/>
      <c r="AQ74" s="145">
        <v>0</v>
      </c>
      <c r="AR74" s="145">
        <v>1</v>
      </c>
      <c r="AS74" s="145">
        <v>0</v>
      </c>
      <c r="AT74" s="145">
        <v>1</v>
      </c>
      <c r="AU74" s="145">
        <v>4</v>
      </c>
      <c r="AV74" s="145">
        <v>11</v>
      </c>
      <c r="AW74" s="145">
        <v>0</v>
      </c>
      <c r="AX74" s="145">
        <v>13</v>
      </c>
      <c r="AY74" s="145">
        <v>1</v>
      </c>
      <c r="AZ74" s="145">
        <v>0</v>
      </c>
      <c r="BA74" s="145">
        <v>0</v>
      </c>
      <c r="BB74" s="145">
        <v>0</v>
      </c>
      <c r="BC74" s="145">
        <v>5</v>
      </c>
      <c r="BD74" s="145">
        <v>0</v>
      </c>
      <c r="BE74" s="145">
        <v>0</v>
      </c>
      <c r="BF74" s="145">
        <v>0</v>
      </c>
      <c r="BG74" s="145">
        <v>0</v>
      </c>
      <c r="BH74" s="145">
        <v>0</v>
      </c>
      <c r="BI74" s="145">
        <v>0</v>
      </c>
      <c r="BJ74" s="145">
        <v>0</v>
      </c>
      <c r="BK74" s="145">
        <v>1</v>
      </c>
      <c r="BL74" s="145">
        <v>0</v>
      </c>
      <c r="BM74" s="145">
        <v>0</v>
      </c>
      <c r="BN74" s="145">
        <v>0</v>
      </c>
      <c r="BO74" s="145">
        <v>0</v>
      </c>
      <c r="BP74" s="145">
        <v>0</v>
      </c>
      <c r="BQ74" s="145">
        <v>0</v>
      </c>
      <c r="BR74" s="145">
        <v>0</v>
      </c>
      <c r="BS74" s="145">
        <v>0</v>
      </c>
      <c r="BT74" s="145">
        <v>0</v>
      </c>
      <c r="BU74" s="145">
        <v>0</v>
      </c>
      <c r="BV74" s="145">
        <v>0</v>
      </c>
      <c r="BW74" s="145">
        <v>0</v>
      </c>
      <c r="BX74" s="145">
        <v>3</v>
      </c>
      <c r="BY74" s="145">
        <v>0</v>
      </c>
      <c r="BZ74" s="145">
        <v>0</v>
      </c>
      <c r="CA74" s="145">
        <v>1</v>
      </c>
      <c r="CB74" s="145">
        <v>0</v>
      </c>
      <c r="CC74" s="145">
        <v>2</v>
      </c>
      <c r="CD74" s="145">
        <v>0</v>
      </c>
      <c r="CE74" s="145">
        <v>0</v>
      </c>
      <c r="CF74" s="145">
        <v>0</v>
      </c>
      <c r="CG74" s="145">
        <v>0</v>
      </c>
      <c r="CH74" s="145">
        <v>0</v>
      </c>
      <c r="CI74" s="145">
        <v>2</v>
      </c>
      <c r="CJ74" s="145">
        <v>0</v>
      </c>
      <c r="CK74" s="145">
        <v>0</v>
      </c>
      <c r="CL74" s="145">
        <v>0</v>
      </c>
      <c r="CM74" s="145">
        <v>0</v>
      </c>
      <c r="CN74" s="145">
        <v>0</v>
      </c>
      <c r="CO74" s="145">
        <v>0</v>
      </c>
      <c r="CP74" s="145">
        <v>0</v>
      </c>
      <c r="CQ74" s="145">
        <v>0</v>
      </c>
      <c r="CR74" s="145">
        <v>0</v>
      </c>
      <c r="CS74" s="145">
        <v>0</v>
      </c>
      <c r="CT74" s="145">
        <v>0</v>
      </c>
      <c r="CU74" s="145">
        <v>0</v>
      </c>
      <c r="CV74" s="145">
        <v>2</v>
      </c>
      <c r="CW74" s="145">
        <v>0</v>
      </c>
      <c r="CX74" s="145">
        <v>2</v>
      </c>
      <c r="CY74" s="145">
        <v>0</v>
      </c>
      <c r="CZ74" s="145">
        <v>0</v>
      </c>
      <c r="DA74" s="145">
        <v>0</v>
      </c>
      <c r="DB74" s="145">
        <v>0</v>
      </c>
      <c r="DC74" s="145">
        <v>0</v>
      </c>
      <c r="DD74" s="145">
        <v>0</v>
      </c>
      <c r="DE74" s="145">
        <v>0</v>
      </c>
      <c r="DF74" s="145">
        <v>107</v>
      </c>
      <c r="DG74" s="145">
        <v>10</v>
      </c>
      <c r="DH74" s="145">
        <v>360</v>
      </c>
      <c r="DI74" s="145">
        <v>30</v>
      </c>
      <c r="DJ74" s="145">
        <v>1</v>
      </c>
      <c r="DK74" s="145" t="s">
        <v>2318</v>
      </c>
      <c r="DL74" s="145">
        <v>3</v>
      </c>
      <c r="DM74" s="145"/>
      <c r="DN74" s="145" t="s">
        <v>1390</v>
      </c>
      <c r="DO74" s="145">
        <v>1</v>
      </c>
      <c r="DP74" s="145">
        <v>1</v>
      </c>
      <c r="DQ74" s="145">
        <v>1</v>
      </c>
      <c r="DR74" s="145"/>
      <c r="DS74" s="148"/>
      <c r="DT74" s="155">
        <v>23742</v>
      </c>
      <c r="DU74" s="154">
        <v>397.64518699999991</v>
      </c>
      <c r="DV74" s="155">
        <v>29</v>
      </c>
    </row>
    <row r="75" spans="1:126" ht="25.5" hidden="1" x14ac:dyDescent="0.25">
      <c r="A75" s="142">
        <v>3110</v>
      </c>
      <c r="B75" s="143" t="s">
        <v>215</v>
      </c>
      <c r="C75" s="152" t="s">
        <v>258</v>
      </c>
      <c r="D75" s="152" t="s">
        <v>258</v>
      </c>
      <c r="E75" s="145">
        <v>2</v>
      </c>
      <c r="F75" s="145" t="s">
        <v>257</v>
      </c>
      <c r="G75" s="145" t="s">
        <v>245</v>
      </c>
      <c r="H75" s="146" t="s">
        <v>1138</v>
      </c>
      <c r="I75" s="145" t="s">
        <v>258</v>
      </c>
      <c r="J75" s="145">
        <v>39217</v>
      </c>
      <c r="K75" s="145" t="s">
        <v>258</v>
      </c>
      <c r="L75" s="145" t="s">
        <v>259</v>
      </c>
      <c r="M75" s="145" t="s">
        <v>260</v>
      </c>
      <c r="N75" s="145" t="s">
        <v>1297</v>
      </c>
      <c r="O75" s="145" t="s">
        <v>2319</v>
      </c>
      <c r="P75" s="145">
        <v>724179209</v>
      </c>
      <c r="Q75" s="145" t="s">
        <v>2320</v>
      </c>
      <c r="R75" s="145" t="s">
        <v>2321</v>
      </c>
      <c r="S75" s="145">
        <v>381508148</v>
      </c>
      <c r="T75" s="145" t="s">
        <v>1391</v>
      </c>
      <c r="U75" s="145">
        <v>2</v>
      </c>
      <c r="V75" s="145">
        <v>0</v>
      </c>
      <c r="W75" s="147">
        <f t="shared" si="1"/>
        <v>2</v>
      </c>
      <c r="X75" s="145">
        <v>3</v>
      </c>
      <c r="Y75" s="145">
        <v>2</v>
      </c>
      <c r="Z75" s="145">
        <v>0</v>
      </c>
      <c r="AA75" s="145">
        <v>0</v>
      </c>
      <c r="AB75" s="143">
        <v>1</v>
      </c>
      <c r="AC75" s="145">
        <v>0</v>
      </c>
      <c r="AD75" s="145">
        <v>0</v>
      </c>
      <c r="AE75" s="145">
        <v>0</v>
      </c>
      <c r="AF75" s="145">
        <v>2</v>
      </c>
      <c r="AG75" s="145"/>
      <c r="AH75" s="145">
        <v>0</v>
      </c>
      <c r="AI75" s="145">
        <v>0</v>
      </c>
      <c r="AJ75" s="145">
        <v>2</v>
      </c>
      <c r="AK75" s="145">
        <v>0</v>
      </c>
      <c r="AL75" s="145">
        <v>0</v>
      </c>
      <c r="AM75" s="145">
        <v>0</v>
      </c>
      <c r="AN75" s="145">
        <v>2</v>
      </c>
      <c r="AO75" s="145">
        <v>0</v>
      </c>
      <c r="AP75" s="145">
        <v>0</v>
      </c>
      <c r="AQ75" s="145">
        <v>0</v>
      </c>
      <c r="AR75" s="145">
        <v>0</v>
      </c>
      <c r="AS75" s="145">
        <v>0</v>
      </c>
      <c r="AT75" s="145">
        <v>1</v>
      </c>
      <c r="AU75" s="145">
        <v>0</v>
      </c>
      <c r="AV75" s="145">
        <v>2</v>
      </c>
      <c r="AW75" s="145">
        <v>0</v>
      </c>
      <c r="AX75" s="145">
        <v>69</v>
      </c>
      <c r="AY75" s="145">
        <v>0</v>
      </c>
      <c r="AZ75" s="145">
        <v>0</v>
      </c>
      <c r="BA75" s="145">
        <v>3</v>
      </c>
      <c r="BB75" s="145">
        <v>0</v>
      </c>
      <c r="BC75" s="145">
        <v>24</v>
      </c>
      <c r="BD75" s="145">
        <v>0</v>
      </c>
      <c r="BE75" s="145">
        <v>2</v>
      </c>
      <c r="BF75" s="145">
        <v>2</v>
      </c>
      <c r="BG75" s="145">
        <v>0</v>
      </c>
      <c r="BH75" s="145">
        <v>0</v>
      </c>
      <c r="BI75" s="145">
        <v>0</v>
      </c>
      <c r="BJ75" s="145">
        <v>0</v>
      </c>
      <c r="BK75" s="145">
        <v>1</v>
      </c>
      <c r="BL75" s="145">
        <v>0</v>
      </c>
      <c r="BM75" s="145">
        <v>10</v>
      </c>
      <c r="BN75" s="145">
        <v>0</v>
      </c>
      <c r="BO75" s="145">
        <v>2</v>
      </c>
      <c r="BP75" s="145">
        <v>0</v>
      </c>
      <c r="BQ75" s="145">
        <v>0</v>
      </c>
      <c r="BR75" s="145">
        <v>0</v>
      </c>
      <c r="BS75" s="145">
        <v>0</v>
      </c>
      <c r="BT75" s="145">
        <v>0</v>
      </c>
      <c r="BU75" s="145">
        <v>1</v>
      </c>
      <c r="BV75" s="145">
        <v>1</v>
      </c>
      <c r="BW75" s="145">
        <v>0</v>
      </c>
      <c r="BX75" s="145">
        <v>0</v>
      </c>
      <c r="BY75" s="145">
        <v>0</v>
      </c>
      <c r="BZ75" s="145">
        <v>0</v>
      </c>
      <c r="CA75" s="145">
        <v>0</v>
      </c>
      <c r="CB75" s="145">
        <v>0</v>
      </c>
      <c r="CC75" s="145">
        <v>0</v>
      </c>
      <c r="CD75" s="145">
        <v>0</v>
      </c>
      <c r="CE75" s="145">
        <v>0</v>
      </c>
      <c r="CF75" s="145">
        <v>0</v>
      </c>
      <c r="CG75" s="145">
        <v>0</v>
      </c>
      <c r="CH75" s="145">
        <v>0</v>
      </c>
      <c r="CI75" s="145">
        <v>0</v>
      </c>
      <c r="CJ75" s="145">
        <v>0</v>
      </c>
      <c r="CK75" s="145">
        <v>0</v>
      </c>
      <c r="CL75" s="145">
        <v>0</v>
      </c>
      <c r="CM75" s="145">
        <v>0</v>
      </c>
      <c r="CN75" s="145">
        <v>0</v>
      </c>
      <c r="CO75" s="145">
        <v>0</v>
      </c>
      <c r="CP75" s="145">
        <v>0</v>
      </c>
      <c r="CQ75" s="145">
        <v>0</v>
      </c>
      <c r="CR75" s="145">
        <v>4</v>
      </c>
      <c r="CS75" s="145">
        <v>0</v>
      </c>
      <c r="CT75" s="145">
        <v>0</v>
      </c>
      <c r="CU75" s="145">
        <v>0</v>
      </c>
      <c r="CV75" s="145">
        <v>0</v>
      </c>
      <c r="CW75" s="145">
        <v>0</v>
      </c>
      <c r="CX75" s="145">
        <v>0</v>
      </c>
      <c r="CY75" s="145">
        <v>0</v>
      </c>
      <c r="CZ75" s="145">
        <v>0</v>
      </c>
      <c r="DA75" s="145">
        <v>0</v>
      </c>
      <c r="DB75" s="145">
        <v>0</v>
      </c>
      <c r="DC75" s="145">
        <v>0</v>
      </c>
      <c r="DD75" s="145">
        <v>0</v>
      </c>
      <c r="DE75" s="145">
        <v>0</v>
      </c>
      <c r="DF75" s="145">
        <v>63</v>
      </c>
      <c r="DG75" s="145">
        <v>38</v>
      </c>
      <c r="DH75" s="145">
        <v>228</v>
      </c>
      <c r="DI75" s="145">
        <v>70</v>
      </c>
      <c r="DJ75" s="145">
        <v>1</v>
      </c>
      <c r="DK75" s="145" t="s">
        <v>2322</v>
      </c>
      <c r="DL75" s="145">
        <v>2</v>
      </c>
      <c r="DM75" s="145" t="s">
        <v>1392</v>
      </c>
      <c r="DN75" s="145" t="s">
        <v>1393</v>
      </c>
      <c r="DO75" s="145">
        <v>1</v>
      </c>
      <c r="DP75" s="145">
        <v>1</v>
      </c>
      <c r="DQ75" s="145">
        <v>1</v>
      </c>
      <c r="DR75" s="145"/>
      <c r="DS75" s="148" t="s">
        <v>1394</v>
      </c>
      <c r="DT75" s="155">
        <v>13419</v>
      </c>
      <c r="DU75" s="154">
        <v>200.75432000000001</v>
      </c>
      <c r="DV75" s="155">
        <v>20</v>
      </c>
    </row>
    <row r="76" spans="1:126" ht="25.5" hidden="1" x14ac:dyDescent="0.25">
      <c r="A76" s="142">
        <v>3111</v>
      </c>
      <c r="B76" s="143" t="s">
        <v>215</v>
      </c>
      <c r="C76" s="152" t="s">
        <v>262</v>
      </c>
      <c r="D76" s="152" t="s">
        <v>262</v>
      </c>
      <c r="E76" s="145">
        <v>2</v>
      </c>
      <c r="F76" s="145" t="s">
        <v>261</v>
      </c>
      <c r="G76" s="145" t="s">
        <v>247</v>
      </c>
      <c r="H76" s="146">
        <v>2</v>
      </c>
      <c r="I76" s="145" t="s">
        <v>262</v>
      </c>
      <c r="J76" s="145">
        <v>38621</v>
      </c>
      <c r="K76" s="145" t="s">
        <v>262</v>
      </c>
      <c r="L76" s="145" t="s">
        <v>263</v>
      </c>
      <c r="M76" s="145" t="s">
        <v>1395</v>
      </c>
      <c r="N76" s="145" t="s">
        <v>2053</v>
      </c>
      <c r="O76" s="145" t="s">
        <v>2323</v>
      </c>
      <c r="P76" s="145">
        <v>383700277</v>
      </c>
      <c r="Q76" s="145" t="s">
        <v>1396</v>
      </c>
      <c r="R76" s="145" t="s">
        <v>2323</v>
      </c>
      <c r="S76" s="145">
        <v>383700277</v>
      </c>
      <c r="T76" s="145" t="s">
        <v>1396</v>
      </c>
      <c r="U76" s="145">
        <v>5</v>
      </c>
      <c r="V76" s="145">
        <v>1</v>
      </c>
      <c r="W76" s="147">
        <f t="shared" si="1"/>
        <v>6</v>
      </c>
      <c r="X76" s="145">
        <v>5</v>
      </c>
      <c r="Y76" s="145">
        <v>5</v>
      </c>
      <c r="Z76" s="145">
        <v>1</v>
      </c>
      <c r="AA76" s="145">
        <v>1</v>
      </c>
      <c r="AB76" s="143">
        <v>3</v>
      </c>
      <c r="AC76" s="145">
        <v>0</v>
      </c>
      <c r="AD76" s="145">
        <v>0</v>
      </c>
      <c r="AE76" s="145">
        <v>0</v>
      </c>
      <c r="AF76" s="145">
        <v>5</v>
      </c>
      <c r="AG76" s="145">
        <v>0</v>
      </c>
      <c r="AH76" s="145">
        <v>0</v>
      </c>
      <c r="AI76" s="145">
        <v>1</v>
      </c>
      <c r="AJ76" s="145">
        <v>4</v>
      </c>
      <c r="AK76" s="145">
        <v>0</v>
      </c>
      <c r="AL76" s="145">
        <v>0</v>
      </c>
      <c r="AM76" s="145">
        <v>0</v>
      </c>
      <c r="AN76" s="145">
        <v>2</v>
      </c>
      <c r="AO76" s="145">
        <v>3</v>
      </c>
      <c r="AP76" s="145">
        <v>0</v>
      </c>
      <c r="AQ76" s="145">
        <v>0</v>
      </c>
      <c r="AR76" s="145">
        <v>1</v>
      </c>
      <c r="AS76" s="145">
        <v>0</v>
      </c>
      <c r="AT76" s="145">
        <v>1</v>
      </c>
      <c r="AU76" s="145">
        <v>0</v>
      </c>
      <c r="AV76" s="145">
        <v>0</v>
      </c>
      <c r="AW76" s="145">
        <v>0</v>
      </c>
      <c r="AX76" s="145">
        <v>142</v>
      </c>
      <c r="AY76" s="145">
        <v>0</v>
      </c>
      <c r="AZ76" s="145">
        <v>0</v>
      </c>
      <c r="BA76" s="145">
        <v>10</v>
      </c>
      <c r="BB76" s="145">
        <v>0</v>
      </c>
      <c r="BC76" s="145">
        <v>96</v>
      </c>
      <c r="BD76" s="145">
        <v>0</v>
      </c>
      <c r="BE76" s="145">
        <v>3</v>
      </c>
      <c r="BF76" s="145">
        <v>4</v>
      </c>
      <c r="BG76" s="145">
        <v>12</v>
      </c>
      <c r="BH76" s="145">
        <v>2</v>
      </c>
      <c r="BI76" s="145">
        <v>2</v>
      </c>
      <c r="BJ76" s="145">
        <v>0</v>
      </c>
      <c r="BK76" s="145">
        <v>0</v>
      </c>
      <c r="BL76" s="145">
        <v>0</v>
      </c>
      <c r="BM76" s="145">
        <v>29</v>
      </c>
      <c r="BN76" s="145">
        <v>0</v>
      </c>
      <c r="BO76" s="145">
        <v>0</v>
      </c>
      <c r="BP76" s="145">
        <v>0</v>
      </c>
      <c r="BQ76" s="145">
        <v>0</v>
      </c>
      <c r="BR76" s="145">
        <v>0</v>
      </c>
      <c r="BS76" s="145">
        <v>0</v>
      </c>
      <c r="BT76" s="145">
        <v>0</v>
      </c>
      <c r="BU76" s="145">
        <v>0</v>
      </c>
      <c r="BV76" s="145"/>
      <c r="BW76" s="145">
        <v>0</v>
      </c>
      <c r="BX76" s="145">
        <v>8</v>
      </c>
      <c r="BY76" s="145">
        <v>0</v>
      </c>
      <c r="BZ76" s="145">
        <v>0</v>
      </c>
      <c r="CA76" s="145">
        <v>14</v>
      </c>
      <c r="CB76" s="145">
        <v>2</v>
      </c>
      <c r="CC76" s="145">
        <v>15</v>
      </c>
      <c r="CD76" s="145">
        <v>0</v>
      </c>
      <c r="CE76" s="145">
        <v>0</v>
      </c>
      <c r="CF76" s="145">
        <v>0</v>
      </c>
      <c r="CG76" s="145">
        <v>0</v>
      </c>
      <c r="CH76" s="145">
        <v>0</v>
      </c>
      <c r="CI76" s="145">
        <v>0</v>
      </c>
      <c r="CJ76" s="145">
        <v>0</v>
      </c>
      <c r="CK76" s="145">
        <v>0</v>
      </c>
      <c r="CL76" s="145">
        <v>0</v>
      </c>
      <c r="CM76" s="145">
        <v>0</v>
      </c>
      <c r="CN76" s="145">
        <v>0</v>
      </c>
      <c r="CO76" s="145">
        <v>0</v>
      </c>
      <c r="CP76" s="145">
        <v>0</v>
      </c>
      <c r="CQ76" s="145">
        <v>0</v>
      </c>
      <c r="CR76" s="145">
        <v>2</v>
      </c>
      <c r="CS76" s="145">
        <v>0</v>
      </c>
      <c r="CT76" s="145">
        <v>0</v>
      </c>
      <c r="CU76" s="145">
        <v>0</v>
      </c>
      <c r="CV76" s="145">
        <v>0</v>
      </c>
      <c r="CW76" s="145">
        <v>14</v>
      </c>
      <c r="CX76" s="145">
        <v>0</v>
      </c>
      <c r="CY76" s="145">
        <v>0</v>
      </c>
      <c r="CZ76" s="145">
        <v>0</v>
      </c>
      <c r="DA76" s="145">
        <v>0</v>
      </c>
      <c r="DB76" s="145"/>
      <c r="DC76" s="145">
        <v>0</v>
      </c>
      <c r="DD76" s="145">
        <v>0</v>
      </c>
      <c r="DE76" s="145">
        <v>0</v>
      </c>
      <c r="DF76" s="145">
        <v>363</v>
      </c>
      <c r="DG76" s="145">
        <v>48</v>
      </c>
      <c r="DH76" s="145">
        <v>645</v>
      </c>
      <c r="DI76" s="145">
        <v>40</v>
      </c>
      <c r="DJ76" s="145">
        <v>0</v>
      </c>
      <c r="DK76" s="145"/>
      <c r="DL76" s="145">
        <v>2</v>
      </c>
      <c r="DM76" s="145"/>
      <c r="DN76" s="145"/>
      <c r="DO76" s="145">
        <v>1</v>
      </c>
      <c r="DP76" s="145">
        <v>1</v>
      </c>
      <c r="DQ76" s="145">
        <v>1</v>
      </c>
      <c r="DR76" s="145"/>
      <c r="DS76" s="148"/>
      <c r="DT76" s="155">
        <v>37698</v>
      </c>
      <c r="DU76" s="154">
        <v>405.04198899999994</v>
      </c>
      <c r="DV76" s="155">
        <v>50</v>
      </c>
    </row>
    <row r="77" spans="1:126" ht="51" hidden="1" x14ac:dyDescent="0.25">
      <c r="A77" s="142">
        <v>3112</v>
      </c>
      <c r="B77" s="143" t="s">
        <v>215</v>
      </c>
      <c r="C77" s="152" t="s">
        <v>265</v>
      </c>
      <c r="D77" s="152" t="s">
        <v>265</v>
      </c>
      <c r="E77" s="145">
        <v>2</v>
      </c>
      <c r="F77" s="145" t="s">
        <v>264</v>
      </c>
      <c r="G77" s="160" t="s">
        <v>1037</v>
      </c>
      <c r="H77" s="161" t="s">
        <v>1020</v>
      </c>
      <c r="I77" s="160" t="s">
        <v>265</v>
      </c>
      <c r="J77" s="160">
        <v>39015</v>
      </c>
      <c r="K77" s="145" t="s">
        <v>265</v>
      </c>
      <c r="L77" s="145" t="s">
        <v>1397</v>
      </c>
      <c r="M77" s="145" t="s">
        <v>266</v>
      </c>
      <c r="N77" s="145" t="s">
        <v>1297</v>
      </c>
      <c r="O77" s="145" t="s">
        <v>2324</v>
      </c>
      <c r="P77" s="145">
        <v>381486480</v>
      </c>
      <c r="Q77" s="145" t="s">
        <v>1398</v>
      </c>
      <c r="R77" s="145" t="s">
        <v>2325</v>
      </c>
      <c r="S77" s="145">
        <v>381486496</v>
      </c>
      <c r="T77" s="145" t="s">
        <v>1399</v>
      </c>
      <c r="U77" s="145">
        <v>4</v>
      </c>
      <c r="V77" s="145">
        <v>0</v>
      </c>
      <c r="W77" s="147">
        <f t="shared" si="1"/>
        <v>4</v>
      </c>
      <c r="X77" s="145">
        <v>4</v>
      </c>
      <c r="Y77" s="145">
        <v>4</v>
      </c>
      <c r="Z77" s="145">
        <v>0</v>
      </c>
      <c r="AA77" s="145">
        <v>0</v>
      </c>
      <c r="AB77" s="143">
        <v>4</v>
      </c>
      <c r="AC77" s="145">
        <v>0</v>
      </c>
      <c r="AD77" s="145">
        <v>0</v>
      </c>
      <c r="AE77" s="145">
        <v>0</v>
      </c>
      <c r="AF77" s="145">
        <v>4</v>
      </c>
      <c r="AG77" s="145"/>
      <c r="AH77" s="145">
        <v>1</v>
      </c>
      <c r="AI77" s="145">
        <v>0</v>
      </c>
      <c r="AJ77" s="145">
        <v>3</v>
      </c>
      <c r="AK77" s="145">
        <v>0</v>
      </c>
      <c r="AL77" s="145">
        <v>0</v>
      </c>
      <c r="AM77" s="145">
        <v>0</v>
      </c>
      <c r="AN77" s="145">
        <v>3</v>
      </c>
      <c r="AO77" s="145">
        <v>1</v>
      </c>
      <c r="AP77" s="145">
        <v>0</v>
      </c>
      <c r="AQ77" s="145">
        <v>0</v>
      </c>
      <c r="AR77" s="145">
        <v>1</v>
      </c>
      <c r="AS77" s="145">
        <v>0</v>
      </c>
      <c r="AT77" s="145">
        <v>1</v>
      </c>
      <c r="AU77" s="145">
        <v>0</v>
      </c>
      <c r="AV77" s="145">
        <v>4</v>
      </c>
      <c r="AW77" s="145">
        <v>1</v>
      </c>
      <c r="AX77" s="145">
        <v>158</v>
      </c>
      <c r="AY77" s="145">
        <v>0</v>
      </c>
      <c r="AZ77" s="145">
        <v>0</v>
      </c>
      <c r="BA77" s="145">
        <v>32</v>
      </c>
      <c r="BB77" s="145">
        <v>4</v>
      </c>
      <c r="BC77" s="145">
        <v>74</v>
      </c>
      <c r="BD77" s="145">
        <v>1</v>
      </c>
      <c r="BE77" s="145">
        <v>2</v>
      </c>
      <c r="BF77" s="145">
        <v>2</v>
      </c>
      <c r="BG77" s="145">
        <v>2</v>
      </c>
      <c r="BH77" s="145">
        <v>0</v>
      </c>
      <c r="BI77" s="145">
        <v>0</v>
      </c>
      <c r="BJ77" s="145">
        <v>1</v>
      </c>
      <c r="BK77" s="145">
        <v>3</v>
      </c>
      <c r="BL77" s="145">
        <v>0</v>
      </c>
      <c r="BM77" s="145">
        <v>7</v>
      </c>
      <c r="BN77" s="145">
        <v>0</v>
      </c>
      <c r="BO77" s="145">
        <v>0</v>
      </c>
      <c r="BP77" s="145">
        <v>0</v>
      </c>
      <c r="BQ77" s="145">
        <v>0</v>
      </c>
      <c r="BR77" s="145">
        <v>0</v>
      </c>
      <c r="BS77" s="145">
        <v>0</v>
      </c>
      <c r="BT77" s="145">
        <v>0</v>
      </c>
      <c r="BU77" s="145">
        <v>0</v>
      </c>
      <c r="BV77" s="145">
        <v>0</v>
      </c>
      <c r="BW77" s="145">
        <v>0</v>
      </c>
      <c r="BX77" s="145">
        <v>5</v>
      </c>
      <c r="BY77" s="145">
        <v>0</v>
      </c>
      <c r="BZ77" s="145">
        <v>1</v>
      </c>
      <c r="CA77" s="145">
        <v>15</v>
      </c>
      <c r="CB77" s="145">
        <v>1</v>
      </c>
      <c r="CC77" s="145">
        <v>3</v>
      </c>
      <c r="CD77" s="145">
        <v>0</v>
      </c>
      <c r="CE77" s="145">
        <v>0</v>
      </c>
      <c r="CF77" s="145">
        <v>0</v>
      </c>
      <c r="CG77" s="145">
        <v>0</v>
      </c>
      <c r="CH77" s="145">
        <v>1</v>
      </c>
      <c r="CI77" s="145">
        <v>1</v>
      </c>
      <c r="CJ77" s="145">
        <v>0</v>
      </c>
      <c r="CK77" s="145">
        <v>0</v>
      </c>
      <c r="CL77" s="145">
        <v>0</v>
      </c>
      <c r="CM77" s="145">
        <v>0</v>
      </c>
      <c r="CN77" s="145">
        <v>0</v>
      </c>
      <c r="CO77" s="145">
        <v>0</v>
      </c>
      <c r="CP77" s="145">
        <v>0</v>
      </c>
      <c r="CQ77" s="145">
        <v>0</v>
      </c>
      <c r="CR77" s="145">
        <v>0</v>
      </c>
      <c r="CS77" s="145">
        <v>0</v>
      </c>
      <c r="CT77" s="145">
        <v>0</v>
      </c>
      <c r="CU77" s="145">
        <v>0</v>
      </c>
      <c r="CV77" s="145">
        <v>0</v>
      </c>
      <c r="CW77" s="145">
        <v>0</v>
      </c>
      <c r="CX77" s="145">
        <v>0</v>
      </c>
      <c r="CY77" s="145">
        <v>0</v>
      </c>
      <c r="CZ77" s="145">
        <v>0</v>
      </c>
      <c r="DA77" s="145">
        <v>0</v>
      </c>
      <c r="DB77" s="145">
        <v>0</v>
      </c>
      <c r="DC77" s="145">
        <v>0</v>
      </c>
      <c r="DD77" s="145">
        <v>0</v>
      </c>
      <c r="DE77" s="145">
        <v>0</v>
      </c>
      <c r="DF77" s="145">
        <v>415</v>
      </c>
      <c r="DG77" s="145">
        <v>28</v>
      </c>
      <c r="DH77" s="145">
        <v>911</v>
      </c>
      <c r="DI77" s="145">
        <v>40</v>
      </c>
      <c r="DJ77" s="145">
        <v>1</v>
      </c>
      <c r="DK77" s="145" t="s">
        <v>1400</v>
      </c>
      <c r="DL77" s="145">
        <v>2</v>
      </c>
      <c r="DM77" s="145" t="s">
        <v>1401</v>
      </c>
      <c r="DN77" s="145" t="s">
        <v>1402</v>
      </c>
      <c r="DO77" s="145"/>
      <c r="DP77" s="145"/>
      <c r="DQ77" s="145"/>
      <c r="DR77" s="145" t="s">
        <v>1403</v>
      </c>
      <c r="DS77" s="148" t="s">
        <v>1404</v>
      </c>
      <c r="DT77" s="155">
        <v>49535</v>
      </c>
      <c r="DU77" s="154">
        <v>459.86044799999996</v>
      </c>
      <c r="DV77" s="155">
        <v>44</v>
      </c>
    </row>
    <row r="78" spans="1:126" ht="25.5" hidden="1" x14ac:dyDescent="0.25">
      <c r="A78" s="142">
        <v>3113</v>
      </c>
      <c r="B78" s="143" t="s">
        <v>215</v>
      </c>
      <c r="C78" s="152" t="s">
        <v>268</v>
      </c>
      <c r="D78" s="152" t="s">
        <v>268</v>
      </c>
      <c r="E78" s="145">
        <v>2</v>
      </c>
      <c r="F78" s="145" t="s">
        <v>267</v>
      </c>
      <c r="G78" s="145" t="s">
        <v>220</v>
      </c>
      <c r="H78" s="146">
        <v>32</v>
      </c>
      <c r="I78" s="145" t="s">
        <v>268</v>
      </c>
      <c r="J78" s="145">
        <v>37401</v>
      </c>
      <c r="K78" s="145" t="s">
        <v>268</v>
      </c>
      <c r="L78" s="145" t="s">
        <v>269</v>
      </c>
      <c r="M78" s="145" t="s">
        <v>2326</v>
      </c>
      <c r="N78" s="145" t="s">
        <v>2053</v>
      </c>
      <c r="O78" s="145" t="s">
        <v>2327</v>
      </c>
      <c r="P78" s="145">
        <v>386301451</v>
      </c>
      <c r="Q78" s="145" t="s">
        <v>1405</v>
      </c>
      <c r="R78" s="145" t="s">
        <v>2327</v>
      </c>
      <c r="S78" s="145">
        <v>386301451</v>
      </c>
      <c r="T78" s="145" t="s">
        <v>1405</v>
      </c>
      <c r="U78" s="145">
        <v>1</v>
      </c>
      <c r="V78" s="145">
        <v>1</v>
      </c>
      <c r="W78" s="147">
        <f t="shared" si="1"/>
        <v>2</v>
      </c>
      <c r="X78" s="145">
        <v>1</v>
      </c>
      <c r="Y78" s="145">
        <v>1</v>
      </c>
      <c r="Z78" s="145">
        <v>1</v>
      </c>
      <c r="AA78" s="145">
        <v>1</v>
      </c>
      <c r="AB78" s="143">
        <v>1</v>
      </c>
      <c r="AC78" s="145">
        <v>0</v>
      </c>
      <c r="AD78" s="145">
        <v>0</v>
      </c>
      <c r="AE78" s="145">
        <v>0</v>
      </c>
      <c r="AF78" s="145">
        <v>1</v>
      </c>
      <c r="AG78" s="145"/>
      <c r="AH78" s="145">
        <v>0</v>
      </c>
      <c r="AI78" s="145">
        <v>0</v>
      </c>
      <c r="AJ78" s="145">
        <v>1</v>
      </c>
      <c r="AK78" s="145">
        <v>0</v>
      </c>
      <c r="AL78" s="145">
        <v>0</v>
      </c>
      <c r="AM78" s="145">
        <v>0</v>
      </c>
      <c r="AN78" s="145">
        <v>1</v>
      </c>
      <c r="AO78" s="145">
        <v>0</v>
      </c>
      <c r="AP78" s="145">
        <v>0</v>
      </c>
      <c r="AQ78" s="145">
        <v>0</v>
      </c>
      <c r="AR78" s="145">
        <v>1</v>
      </c>
      <c r="AS78" s="145">
        <v>0</v>
      </c>
      <c r="AT78" s="145">
        <v>1</v>
      </c>
      <c r="AU78" s="145">
        <v>0</v>
      </c>
      <c r="AV78" s="145">
        <v>13</v>
      </c>
      <c r="AW78" s="145">
        <v>0</v>
      </c>
      <c r="AX78" s="145">
        <v>80</v>
      </c>
      <c r="AY78" s="145">
        <v>0</v>
      </c>
      <c r="AZ78" s="145">
        <v>0</v>
      </c>
      <c r="BA78" s="145">
        <v>0</v>
      </c>
      <c r="BB78" s="145">
        <v>0</v>
      </c>
      <c r="BC78" s="145">
        <v>40</v>
      </c>
      <c r="BD78" s="145">
        <v>0</v>
      </c>
      <c r="BE78" s="145">
        <v>0</v>
      </c>
      <c r="BF78" s="145">
        <v>2</v>
      </c>
      <c r="BG78" s="145">
        <v>8</v>
      </c>
      <c r="BH78" s="145">
        <v>0</v>
      </c>
      <c r="BI78" s="145">
        <v>0</v>
      </c>
      <c r="BJ78" s="145">
        <v>0</v>
      </c>
      <c r="BK78" s="145">
        <v>0</v>
      </c>
      <c r="BL78" s="145">
        <v>0</v>
      </c>
      <c r="BM78" s="145">
        <v>2</v>
      </c>
      <c r="BN78" s="145">
        <v>0</v>
      </c>
      <c r="BO78" s="145">
        <v>0</v>
      </c>
      <c r="BP78" s="145">
        <v>0</v>
      </c>
      <c r="BQ78" s="145">
        <v>0</v>
      </c>
      <c r="BR78" s="145">
        <v>0</v>
      </c>
      <c r="BS78" s="145">
        <v>0</v>
      </c>
      <c r="BT78" s="145">
        <v>0</v>
      </c>
      <c r="BU78" s="145">
        <v>0</v>
      </c>
      <c r="BV78" s="145">
        <v>0</v>
      </c>
      <c r="BW78" s="145">
        <v>0</v>
      </c>
      <c r="BX78" s="145">
        <v>2</v>
      </c>
      <c r="BY78" s="145">
        <v>0</v>
      </c>
      <c r="BZ78" s="145">
        <v>0</v>
      </c>
      <c r="CA78" s="145">
        <v>1</v>
      </c>
      <c r="CB78" s="145">
        <v>0</v>
      </c>
      <c r="CC78" s="145">
        <v>0</v>
      </c>
      <c r="CD78" s="145">
        <v>0</v>
      </c>
      <c r="CE78" s="145">
        <v>0</v>
      </c>
      <c r="CF78" s="145">
        <v>0</v>
      </c>
      <c r="CG78" s="145">
        <v>0</v>
      </c>
      <c r="CH78" s="145">
        <v>0</v>
      </c>
      <c r="CI78" s="145">
        <v>0</v>
      </c>
      <c r="CJ78" s="145">
        <v>0</v>
      </c>
      <c r="CK78" s="145">
        <v>0</v>
      </c>
      <c r="CL78" s="145">
        <v>0</v>
      </c>
      <c r="CM78" s="145">
        <v>0</v>
      </c>
      <c r="CN78" s="145">
        <v>0</v>
      </c>
      <c r="CO78" s="145">
        <v>0</v>
      </c>
      <c r="CP78" s="145">
        <v>0</v>
      </c>
      <c r="CQ78" s="145">
        <v>0</v>
      </c>
      <c r="CR78" s="145">
        <v>2</v>
      </c>
      <c r="CS78" s="145">
        <v>0</v>
      </c>
      <c r="CT78" s="145">
        <v>0</v>
      </c>
      <c r="CU78" s="145">
        <v>0</v>
      </c>
      <c r="CV78" s="145">
        <v>0</v>
      </c>
      <c r="CW78" s="145">
        <v>0</v>
      </c>
      <c r="CX78" s="145">
        <v>0</v>
      </c>
      <c r="CY78" s="145">
        <v>0</v>
      </c>
      <c r="CZ78" s="145">
        <v>0</v>
      </c>
      <c r="DA78" s="145">
        <v>0</v>
      </c>
      <c r="DB78" s="145">
        <v>0</v>
      </c>
      <c r="DC78" s="145">
        <v>0</v>
      </c>
      <c r="DD78" s="145">
        <v>0</v>
      </c>
      <c r="DE78" s="145">
        <v>0</v>
      </c>
      <c r="DF78" s="145">
        <v>55</v>
      </c>
      <c r="DG78" s="145">
        <v>10</v>
      </c>
      <c r="DH78" s="145">
        <v>168</v>
      </c>
      <c r="DI78" s="145">
        <v>60</v>
      </c>
      <c r="DJ78" s="145">
        <v>1</v>
      </c>
      <c r="DK78" s="145" t="s">
        <v>2328</v>
      </c>
      <c r="DL78" s="145">
        <v>3</v>
      </c>
      <c r="DM78" s="145" t="s">
        <v>1406</v>
      </c>
      <c r="DN78" s="145">
        <v>0</v>
      </c>
      <c r="DO78" s="145">
        <v>1</v>
      </c>
      <c r="DP78" s="145">
        <v>1</v>
      </c>
      <c r="DQ78" s="145">
        <v>1</v>
      </c>
      <c r="DR78" s="145">
        <v>0</v>
      </c>
      <c r="DS78" s="148">
        <v>0</v>
      </c>
      <c r="DT78" s="155">
        <v>9212</v>
      </c>
      <c r="DU78" s="154">
        <v>206.776768</v>
      </c>
      <c r="DV78" s="155">
        <v>9</v>
      </c>
    </row>
    <row r="79" spans="1:126" ht="25.5" hidden="1" x14ac:dyDescent="0.25">
      <c r="A79" s="142">
        <v>3114</v>
      </c>
      <c r="B79" s="143" t="s">
        <v>215</v>
      </c>
      <c r="C79" s="152" t="s">
        <v>272</v>
      </c>
      <c r="D79" s="152" t="s">
        <v>272</v>
      </c>
      <c r="E79" s="145">
        <v>2</v>
      </c>
      <c r="F79" s="145" t="s">
        <v>270</v>
      </c>
      <c r="G79" s="145" t="s">
        <v>617</v>
      </c>
      <c r="H79" s="146" t="s">
        <v>271</v>
      </c>
      <c r="I79" s="145" t="s">
        <v>272</v>
      </c>
      <c r="J79" s="145">
        <v>37901</v>
      </c>
      <c r="K79" s="145" t="s">
        <v>272</v>
      </c>
      <c r="L79" s="145" t="s">
        <v>273</v>
      </c>
      <c r="M79" s="145" t="s">
        <v>2329</v>
      </c>
      <c r="N79" s="145" t="s">
        <v>1297</v>
      </c>
      <c r="O79" s="145" t="s">
        <v>2330</v>
      </c>
      <c r="P79" s="145">
        <v>384342175</v>
      </c>
      <c r="Q79" s="145" t="s">
        <v>2331</v>
      </c>
      <c r="R79" s="145" t="s">
        <v>2332</v>
      </c>
      <c r="S79" s="145">
        <v>384342177</v>
      </c>
      <c r="T79" s="145" t="s">
        <v>1407</v>
      </c>
      <c r="U79" s="145">
        <v>3</v>
      </c>
      <c r="V79" s="145">
        <v>1</v>
      </c>
      <c r="W79" s="147">
        <f t="shared" si="1"/>
        <v>4</v>
      </c>
      <c r="X79" s="145">
        <v>3</v>
      </c>
      <c r="Y79" s="145">
        <v>3</v>
      </c>
      <c r="Z79" s="145">
        <v>1</v>
      </c>
      <c r="AA79" s="145">
        <v>1</v>
      </c>
      <c r="AB79" s="143">
        <v>2</v>
      </c>
      <c r="AC79" s="145">
        <v>0</v>
      </c>
      <c r="AD79" s="145">
        <v>0</v>
      </c>
      <c r="AE79" s="145">
        <v>0</v>
      </c>
      <c r="AF79" s="145">
        <v>3</v>
      </c>
      <c r="AG79" s="145"/>
      <c r="AH79" s="145">
        <v>1</v>
      </c>
      <c r="AI79" s="145"/>
      <c r="AJ79" s="145">
        <v>2</v>
      </c>
      <c r="AK79" s="145"/>
      <c r="AL79" s="145"/>
      <c r="AM79" s="145"/>
      <c r="AN79" s="145">
        <v>2</v>
      </c>
      <c r="AO79" s="145">
        <v>1</v>
      </c>
      <c r="AP79" s="145"/>
      <c r="AQ79" s="145">
        <v>0</v>
      </c>
      <c r="AR79" s="145">
        <v>1</v>
      </c>
      <c r="AS79" s="145">
        <v>1</v>
      </c>
      <c r="AT79" s="145">
        <v>1</v>
      </c>
      <c r="AU79" s="145">
        <v>0</v>
      </c>
      <c r="AV79" s="145">
        <v>0</v>
      </c>
      <c r="AW79" s="145">
        <v>0</v>
      </c>
      <c r="AX79" s="145">
        <v>34</v>
      </c>
      <c r="AY79" s="145">
        <v>0</v>
      </c>
      <c r="AZ79" s="145">
        <v>0</v>
      </c>
      <c r="BA79" s="145">
        <v>10</v>
      </c>
      <c r="BB79" s="145">
        <v>0</v>
      </c>
      <c r="BC79" s="145">
        <v>23</v>
      </c>
      <c r="BD79" s="145">
        <v>0</v>
      </c>
      <c r="BE79" s="145">
        <v>0</v>
      </c>
      <c r="BF79" s="145">
        <v>2</v>
      </c>
      <c r="BG79" s="145">
        <v>0</v>
      </c>
      <c r="BH79" s="145">
        <v>0</v>
      </c>
      <c r="BI79" s="145">
        <v>0</v>
      </c>
      <c r="BJ79" s="145">
        <v>0</v>
      </c>
      <c r="BK79" s="145">
        <v>0</v>
      </c>
      <c r="BL79" s="145">
        <v>0</v>
      </c>
      <c r="BM79" s="145">
        <v>2</v>
      </c>
      <c r="BN79" s="145">
        <v>0</v>
      </c>
      <c r="BO79" s="145">
        <v>0</v>
      </c>
      <c r="BP79" s="145">
        <v>0</v>
      </c>
      <c r="BQ79" s="145">
        <v>0</v>
      </c>
      <c r="BR79" s="145">
        <v>0</v>
      </c>
      <c r="BS79" s="145">
        <v>0</v>
      </c>
      <c r="BT79" s="145">
        <v>0</v>
      </c>
      <c r="BU79" s="145">
        <v>0</v>
      </c>
      <c r="BV79" s="145">
        <v>0</v>
      </c>
      <c r="BW79" s="145">
        <v>0</v>
      </c>
      <c r="BX79" s="145">
        <v>0</v>
      </c>
      <c r="BY79" s="145">
        <v>0</v>
      </c>
      <c r="BZ79" s="145">
        <v>0</v>
      </c>
      <c r="CA79" s="145">
        <v>7</v>
      </c>
      <c r="CB79" s="145">
        <v>1</v>
      </c>
      <c r="CC79" s="145">
        <v>1</v>
      </c>
      <c r="CD79" s="145">
        <v>1</v>
      </c>
      <c r="CE79" s="145">
        <v>0</v>
      </c>
      <c r="CF79" s="145">
        <v>0</v>
      </c>
      <c r="CG79" s="145">
        <v>0</v>
      </c>
      <c r="CH79" s="145">
        <v>0</v>
      </c>
      <c r="CI79" s="145">
        <v>0</v>
      </c>
      <c r="CJ79" s="145">
        <v>0</v>
      </c>
      <c r="CK79" s="145">
        <v>0</v>
      </c>
      <c r="CL79" s="145">
        <v>0</v>
      </c>
      <c r="CM79" s="145">
        <v>0</v>
      </c>
      <c r="CN79" s="145">
        <v>0</v>
      </c>
      <c r="CO79" s="145">
        <v>0</v>
      </c>
      <c r="CP79" s="145">
        <v>0</v>
      </c>
      <c r="CQ79" s="145">
        <v>0</v>
      </c>
      <c r="CR79" s="145">
        <v>0</v>
      </c>
      <c r="CS79" s="145">
        <v>0</v>
      </c>
      <c r="CT79" s="145">
        <v>0</v>
      </c>
      <c r="CU79" s="145">
        <v>0</v>
      </c>
      <c r="CV79" s="145">
        <v>0</v>
      </c>
      <c r="CW79" s="145">
        <v>0</v>
      </c>
      <c r="CX79" s="145">
        <v>0</v>
      </c>
      <c r="CY79" s="145">
        <v>0</v>
      </c>
      <c r="CZ79" s="145">
        <v>0</v>
      </c>
      <c r="DA79" s="145">
        <v>0</v>
      </c>
      <c r="DB79" s="145">
        <v>0</v>
      </c>
      <c r="DC79" s="145">
        <v>0</v>
      </c>
      <c r="DD79" s="145">
        <v>0</v>
      </c>
      <c r="DE79" s="145">
        <v>0</v>
      </c>
      <c r="DF79" s="145">
        <v>53</v>
      </c>
      <c r="DG79" s="145">
        <v>3</v>
      </c>
      <c r="DH79" s="145">
        <v>409</v>
      </c>
      <c r="DI79" s="145">
        <v>40</v>
      </c>
      <c r="DJ79" s="145">
        <v>0</v>
      </c>
      <c r="DK79" s="145"/>
      <c r="DL79" s="145">
        <v>1</v>
      </c>
      <c r="DM79" s="145" t="s">
        <v>2333</v>
      </c>
      <c r="DN79" s="145" t="s">
        <v>2334</v>
      </c>
      <c r="DO79" s="145">
        <v>1</v>
      </c>
      <c r="DP79" s="145">
        <v>1</v>
      </c>
      <c r="DQ79" s="145">
        <v>1</v>
      </c>
      <c r="DR79" s="145"/>
      <c r="DS79" s="148" t="s">
        <v>2335</v>
      </c>
      <c r="DT79" s="155">
        <v>16731</v>
      </c>
      <c r="DU79" s="154">
        <v>387.78259299999996</v>
      </c>
      <c r="DV79" s="155">
        <v>19</v>
      </c>
    </row>
    <row r="80" spans="1:126" hidden="1" x14ac:dyDescent="0.25">
      <c r="A80" s="142">
        <v>3115</v>
      </c>
      <c r="B80" s="143" t="s">
        <v>215</v>
      </c>
      <c r="C80" s="152" t="s">
        <v>276</v>
      </c>
      <c r="D80" s="152" t="s">
        <v>276</v>
      </c>
      <c r="E80" s="145">
        <v>2</v>
      </c>
      <c r="F80" s="145" t="s">
        <v>274</v>
      </c>
      <c r="G80" s="160" t="s">
        <v>275</v>
      </c>
      <c r="H80" s="161">
        <v>2</v>
      </c>
      <c r="I80" s="160" t="s">
        <v>276</v>
      </c>
      <c r="J80" s="160">
        <v>37501</v>
      </c>
      <c r="K80" s="160" t="s">
        <v>1139</v>
      </c>
      <c r="L80" s="145" t="s">
        <v>277</v>
      </c>
      <c r="M80" s="145" t="s">
        <v>1140</v>
      </c>
      <c r="N80" s="145" t="s">
        <v>1297</v>
      </c>
      <c r="O80" s="145" t="s">
        <v>2336</v>
      </c>
      <c r="P80" s="145">
        <v>385772271</v>
      </c>
      <c r="Q80" s="145" t="s">
        <v>1408</v>
      </c>
      <c r="R80" s="145" t="s">
        <v>2337</v>
      </c>
      <c r="S80" s="145">
        <v>385772271</v>
      </c>
      <c r="T80" s="145" t="s">
        <v>1408</v>
      </c>
      <c r="U80" s="145">
        <v>2</v>
      </c>
      <c r="V80" s="145">
        <v>0</v>
      </c>
      <c r="W80" s="147">
        <f t="shared" si="1"/>
        <v>2</v>
      </c>
      <c r="X80" s="145">
        <v>2</v>
      </c>
      <c r="Y80" s="145">
        <v>2</v>
      </c>
      <c r="Z80" s="145">
        <v>0</v>
      </c>
      <c r="AA80" s="145">
        <v>0</v>
      </c>
      <c r="AB80" s="143">
        <v>2</v>
      </c>
      <c r="AC80" s="145">
        <v>0</v>
      </c>
      <c r="AD80" s="145">
        <v>0</v>
      </c>
      <c r="AE80" s="145">
        <v>1</v>
      </c>
      <c r="AF80" s="145">
        <v>1</v>
      </c>
      <c r="AG80" s="145"/>
      <c r="AH80" s="145">
        <v>0</v>
      </c>
      <c r="AI80" s="145">
        <v>0</v>
      </c>
      <c r="AJ80" s="145">
        <v>2</v>
      </c>
      <c r="AK80" s="145">
        <v>0</v>
      </c>
      <c r="AL80" s="145">
        <v>0</v>
      </c>
      <c r="AM80" s="145">
        <v>0</v>
      </c>
      <c r="AN80" s="145">
        <v>2</v>
      </c>
      <c r="AO80" s="145">
        <v>0</v>
      </c>
      <c r="AP80" s="145">
        <v>0</v>
      </c>
      <c r="AQ80" s="145">
        <v>1</v>
      </c>
      <c r="AR80" s="145">
        <v>1</v>
      </c>
      <c r="AS80" s="145">
        <v>0</v>
      </c>
      <c r="AT80" s="145">
        <v>1</v>
      </c>
      <c r="AU80" s="145">
        <v>4</v>
      </c>
      <c r="AV80" s="145">
        <v>32</v>
      </c>
      <c r="AW80" s="145">
        <v>0</v>
      </c>
      <c r="AX80" s="145">
        <v>192</v>
      </c>
      <c r="AY80" s="145">
        <v>0</v>
      </c>
      <c r="AZ80" s="145">
        <v>0</v>
      </c>
      <c r="BA80" s="145">
        <v>11</v>
      </c>
      <c r="BB80" s="145">
        <v>0</v>
      </c>
      <c r="BC80" s="145">
        <v>98</v>
      </c>
      <c r="BD80" s="145">
        <v>0</v>
      </c>
      <c r="BE80" s="145">
        <v>0</v>
      </c>
      <c r="BF80" s="145">
        <v>0</v>
      </c>
      <c r="BG80" s="145">
        <v>205</v>
      </c>
      <c r="BH80" s="145">
        <v>0</v>
      </c>
      <c r="BI80" s="145">
        <v>0</v>
      </c>
      <c r="BJ80" s="145">
        <v>0</v>
      </c>
      <c r="BK80" s="145">
        <v>3</v>
      </c>
      <c r="BL80" s="145">
        <v>3</v>
      </c>
      <c r="BM80" s="145">
        <v>25</v>
      </c>
      <c r="BN80" s="145">
        <v>0</v>
      </c>
      <c r="BO80" s="145">
        <v>0</v>
      </c>
      <c r="BP80" s="145">
        <v>0</v>
      </c>
      <c r="BQ80" s="145">
        <v>0</v>
      </c>
      <c r="BR80" s="145">
        <v>0</v>
      </c>
      <c r="BS80" s="145">
        <v>0</v>
      </c>
      <c r="BT80" s="145">
        <v>0</v>
      </c>
      <c r="BU80" s="145">
        <v>0</v>
      </c>
      <c r="BV80" s="145">
        <v>0</v>
      </c>
      <c r="BW80" s="145">
        <v>0</v>
      </c>
      <c r="BX80" s="145">
        <v>4</v>
      </c>
      <c r="BY80" s="145">
        <v>0</v>
      </c>
      <c r="BZ80" s="145">
        <v>0</v>
      </c>
      <c r="CA80" s="145">
        <v>6</v>
      </c>
      <c r="CB80" s="145">
        <v>14</v>
      </c>
      <c r="CC80" s="145">
        <v>0</v>
      </c>
      <c r="CD80" s="145">
        <v>0</v>
      </c>
      <c r="CE80" s="145">
        <v>0</v>
      </c>
      <c r="CF80" s="145">
        <v>0</v>
      </c>
      <c r="CG80" s="145">
        <v>0</v>
      </c>
      <c r="CH80" s="145">
        <v>0</v>
      </c>
      <c r="CI80" s="145">
        <v>0</v>
      </c>
      <c r="CJ80" s="145">
        <v>0</v>
      </c>
      <c r="CK80" s="145">
        <v>0</v>
      </c>
      <c r="CL80" s="145">
        <v>0</v>
      </c>
      <c r="CM80" s="145">
        <v>0</v>
      </c>
      <c r="CN80" s="145">
        <v>0</v>
      </c>
      <c r="CO80" s="145">
        <v>0</v>
      </c>
      <c r="CP80" s="145">
        <v>0</v>
      </c>
      <c r="CQ80" s="145">
        <v>0</v>
      </c>
      <c r="CR80" s="145">
        <v>18</v>
      </c>
      <c r="CS80" s="145">
        <v>0</v>
      </c>
      <c r="CT80" s="145">
        <v>0</v>
      </c>
      <c r="CU80" s="145">
        <v>0</v>
      </c>
      <c r="CV80" s="145"/>
      <c r="CW80" s="145">
        <v>0</v>
      </c>
      <c r="CX80" s="145">
        <v>2</v>
      </c>
      <c r="CY80" s="145">
        <v>0</v>
      </c>
      <c r="CZ80" s="145">
        <v>0</v>
      </c>
      <c r="DA80" s="145">
        <v>0</v>
      </c>
      <c r="DB80" s="145">
        <v>0</v>
      </c>
      <c r="DC80" s="145">
        <v>0</v>
      </c>
      <c r="DD80" s="145">
        <v>0</v>
      </c>
      <c r="DE80" s="145">
        <v>0</v>
      </c>
      <c r="DF80" s="145">
        <v>228</v>
      </c>
      <c r="DG80" s="145">
        <v>18</v>
      </c>
      <c r="DH80" s="145">
        <v>138</v>
      </c>
      <c r="DI80" s="145">
        <v>70</v>
      </c>
      <c r="DJ80" s="145">
        <v>0</v>
      </c>
      <c r="DK80" s="145">
        <v>0</v>
      </c>
      <c r="DL80" s="145">
        <v>3</v>
      </c>
      <c r="DM80" s="145">
        <v>0</v>
      </c>
      <c r="DN80" s="145" t="s">
        <v>1409</v>
      </c>
      <c r="DO80" s="145"/>
      <c r="DP80" s="145">
        <v>1</v>
      </c>
      <c r="DQ80" s="145"/>
      <c r="DR80" s="145">
        <v>0</v>
      </c>
      <c r="DS80" s="148" t="s">
        <v>1410</v>
      </c>
      <c r="DT80" s="155">
        <v>14114</v>
      </c>
      <c r="DU80" s="154">
        <v>262.41807599999999</v>
      </c>
      <c r="DV80" s="155">
        <v>14</v>
      </c>
    </row>
    <row r="81" spans="1:126" ht="51" hidden="1" x14ac:dyDescent="0.25">
      <c r="A81" s="142">
        <v>3116</v>
      </c>
      <c r="B81" s="143" t="s">
        <v>215</v>
      </c>
      <c r="C81" s="152" t="s">
        <v>280</v>
      </c>
      <c r="D81" s="152" t="s">
        <v>280</v>
      </c>
      <c r="E81" s="145">
        <v>2</v>
      </c>
      <c r="F81" s="145" t="s">
        <v>278</v>
      </c>
      <c r="G81" s="145" t="s">
        <v>279</v>
      </c>
      <c r="H81" s="146">
        <v>6</v>
      </c>
      <c r="I81" s="145" t="s">
        <v>280</v>
      </c>
      <c r="J81" s="145">
        <v>38517</v>
      </c>
      <c r="K81" s="145" t="s">
        <v>280</v>
      </c>
      <c r="L81" s="145" t="s">
        <v>1141</v>
      </c>
      <c r="M81" s="145" t="s">
        <v>1411</v>
      </c>
      <c r="N81" s="145" t="s">
        <v>1297</v>
      </c>
      <c r="O81" s="145" t="s">
        <v>2338</v>
      </c>
      <c r="P81" s="145">
        <v>606907553</v>
      </c>
      <c r="Q81" s="145" t="s">
        <v>1412</v>
      </c>
      <c r="R81" s="145" t="s">
        <v>2339</v>
      </c>
      <c r="S81" s="145">
        <v>388402253</v>
      </c>
      <c r="T81" s="145" t="s">
        <v>1413</v>
      </c>
      <c r="U81" s="145">
        <v>3</v>
      </c>
      <c r="V81" s="145">
        <v>0</v>
      </c>
      <c r="W81" s="147">
        <f t="shared" si="1"/>
        <v>3</v>
      </c>
      <c r="X81" s="145">
        <v>2.4</v>
      </c>
      <c r="Y81" s="145">
        <v>2.4</v>
      </c>
      <c r="Z81" s="145">
        <v>0</v>
      </c>
      <c r="AA81" s="145">
        <v>0</v>
      </c>
      <c r="AB81" s="143">
        <v>3</v>
      </c>
      <c r="AC81" s="145"/>
      <c r="AD81" s="145">
        <v>1</v>
      </c>
      <c r="AE81" s="145">
        <v>1</v>
      </c>
      <c r="AF81" s="145">
        <v>1</v>
      </c>
      <c r="AG81" s="145"/>
      <c r="AH81" s="145"/>
      <c r="AI81" s="145">
        <v>1</v>
      </c>
      <c r="AJ81" s="145">
        <v>2</v>
      </c>
      <c r="AK81" s="145"/>
      <c r="AL81" s="145"/>
      <c r="AM81" s="145"/>
      <c r="AN81" s="145">
        <v>3</v>
      </c>
      <c r="AO81" s="145"/>
      <c r="AP81" s="145"/>
      <c r="AQ81" s="145">
        <v>0</v>
      </c>
      <c r="AR81" s="145">
        <v>1</v>
      </c>
      <c r="AS81" s="145">
        <v>0</v>
      </c>
      <c r="AT81" s="145">
        <v>1</v>
      </c>
      <c r="AU81" s="145">
        <v>0</v>
      </c>
      <c r="AV81" s="145">
        <v>15</v>
      </c>
      <c r="AW81" s="145">
        <v>1</v>
      </c>
      <c r="AX81" s="145">
        <v>29</v>
      </c>
      <c r="AY81" s="145">
        <v>0</v>
      </c>
      <c r="AZ81" s="145">
        <v>0</v>
      </c>
      <c r="BA81" s="145">
        <v>1</v>
      </c>
      <c r="BB81" s="145">
        <v>0</v>
      </c>
      <c r="BC81" s="145">
        <v>20</v>
      </c>
      <c r="BD81" s="145">
        <v>0</v>
      </c>
      <c r="BE81" s="145">
        <v>0</v>
      </c>
      <c r="BF81" s="145">
        <v>0</v>
      </c>
      <c r="BG81" s="145">
        <v>8</v>
      </c>
      <c r="BH81" s="145">
        <v>0</v>
      </c>
      <c r="BI81" s="145">
        <v>0</v>
      </c>
      <c r="BJ81" s="145">
        <v>0</v>
      </c>
      <c r="BK81" s="145">
        <v>0</v>
      </c>
      <c r="BL81" s="145">
        <v>0</v>
      </c>
      <c r="BM81" s="145">
        <v>6</v>
      </c>
      <c r="BN81" s="145">
        <v>0</v>
      </c>
      <c r="BO81" s="145">
        <v>0</v>
      </c>
      <c r="BP81" s="145">
        <v>0</v>
      </c>
      <c r="BQ81" s="145">
        <v>0</v>
      </c>
      <c r="BR81" s="145">
        <v>0</v>
      </c>
      <c r="BS81" s="145">
        <v>0</v>
      </c>
      <c r="BT81" s="145">
        <v>0</v>
      </c>
      <c r="BU81" s="145">
        <v>0</v>
      </c>
      <c r="BV81" s="145">
        <v>3</v>
      </c>
      <c r="BW81" s="145">
        <v>0</v>
      </c>
      <c r="BX81" s="145">
        <v>0</v>
      </c>
      <c r="BY81" s="145">
        <v>0</v>
      </c>
      <c r="BZ81" s="145">
        <v>0</v>
      </c>
      <c r="CA81" s="145">
        <v>1</v>
      </c>
      <c r="CB81" s="145">
        <v>0</v>
      </c>
      <c r="CC81" s="145">
        <v>2</v>
      </c>
      <c r="CD81" s="145">
        <v>0</v>
      </c>
      <c r="CE81" s="145">
        <v>0</v>
      </c>
      <c r="CF81" s="145">
        <v>1</v>
      </c>
      <c r="CG81" s="145">
        <v>0</v>
      </c>
      <c r="CH81" s="145">
        <v>0</v>
      </c>
      <c r="CI81" s="145">
        <v>0</v>
      </c>
      <c r="CJ81" s="145">
        <v>0</v>
      </c>
      <c r="CK81" s="145">
        <v>0</v>
      </c>
      <c r="CL81" s="145">
        <v>0</v>
      </c>
      <c r="CM81" s="145">
        <v>0</v>
      </c>
      <c r="CN81" s="145">
        <v>0</v>
      </c>
      <c r="CO81" s="145">
        <v>0</v>
      </c>
      <c r="CP81" s="145">
        <v>0</v>
      </c>
      <c r="CQ81" s="145">
        <v>0</v>
      </c>
      <c r="CR81" s="145">
        <v>0</v>
      </c>
      <c r="CS81" s="145">
        <v>0</v>
      </c>
      <c r="CT81" s="145">
        <v>0</v>
      </c>
      <c r="CU81" s="145">
        <v>0</v>
      </c>
      <c r="CV81" s="145">
        <v>0</v>
      </c>
      <c r="CW81" s="145">
        <v>0</v>
      </c>
      <c r="CX81" s="145">
        <v>0</v>
      </c>
      <c r="CY81" s="145">
        <v>0</v>
      </c>
      <c r="CZ81" s="145">
        <v>1</v>
      </c>
      <c r="DA81" s="145">
        <v>0</v>
      </c>
      <c r="DB81" s="145">
        <v>0</v>
      </c>
      <c r="DC81" s="145">
        <v>0</v>
      </c>
      <c r="DD81" s="145">
        <v>0</v>
      </c>
      <c r="DE81" s="145">
        <v>0</v>
      </c>
      <c r="DF81" s="145">
        <v>57</v>
      </c>
      <c r="DG81" s="145">
        <v>2</v>
      </c>
      <c r="DH81" s="145">
        <v>151</v>
      </c>
      <c r="DI81" s="145">
        <v>35</v>
      </c>
      <c r="DJ81" s="145">
        <v>1</v>
      </c>
      <c r="DK81" s="145" t="s">
        <v>1414</v>
      </c>
      <c r="DL81" s="145">
        <v>2</v>
      </c>
      <c r="DM81" s="145" t="s">
        <v>1415</v>
      </c>
      <c r="DN81" s="145" t="s">
        <v>1416</v>
      </c>
      <c r="DO81" s="145">
        <v>1</v>
      </c>
      <c r="DP81" s="145">
        <v>1</v>
      </c>
      <c r="DQ81" s="145">
        <v>1</v>
      </c>
      <c r="DR81" s="145"/>
      <c r="DS81" s="148"/>
      <c r="DT81" s="155">
        <v>17721</v>
      </c>
      <c r="DU81" s="154">
        <v>535.36857399999997</v>
      </c>
      <c r="DV81" s="155">
        <v>21</v>
      </c>
    </row>
    <row r="82" spans="1:126" ht="102" hidden="1" x14ac:dyDescent="0.25">
      <c r="A82" s="142">
        <v>3117</v>
      </c>
      <c r="B82" s="143" t="s">
        <v>215</v>
      </c>
      <c r="C82" s="152" t="s">
        <v>283</v>
      </c>
      <c r="D82" s="152" t="s">
        <v>283</v>
      </c>
      <c r="E82" s="145">
        <v>2</v>
      </c>
      <c r="F82" s="145" t="s">
        <v>281</v>
      </c>
      <c r="G82" s="145" t="s">
        <v>282</v>
      </c>
      <c r="H82" s="146" t="s">
        <v>2340</v>
      </c>
      <c r="I82" s="145" t="s">
        <v>283</v>
      </c>
      <c r="J82" s="145">
        <v>38901</v>
      </c>
      <c r="K82" s="145" t="s">
        <v>1143</v>
      </c>
      <c r="L82" s="145" t="s">
        <v>284</v>
      </c>
      <c r="M82" s="145" t="s">
        <v>1417</v>
      </c>
      <c r="N82" s="145" t="s">
        <v>1297</v>
      </c>
      <c r="O82" s="145" t="s">
        <v>2341</v>
      </c>
      <c r="P82" s="145" t="s">
        <v>95</v>
      </c>
      <c r="Q82" s="145" t="s">
        <v>2342</v>
      </c>
      <c r="R82" s="145" t="s">
        <v>2343</v>
      </c>
      <c r="S82" s="145">
        <v>383379171</v>
      </c>
      <c r="T82" s="145" t="s">
        <v>2344</v>
      </c>
      <c r="U82" s="145">
        <v>1</v>
      </c>
      <c r="V82" s="145">
        <v>0</v>
      </c>
      <c r="W82" s="147">
        <f t="shared" si="1"/>
        <v>1</v>
      </c>
      <c r="X82" s="145">
        <v>1</v>
      </c>
      <c r="Y82" s="145">
        <v>1</v>
      </c>
      <c r="Z82" s="145">
        <v>0</v>
      </c>
      <c r="AA82" s="145">
        <v>0</v>
      </c>
      <c r="AB82" s="143">
        <v>1</v>
      </c>
      <c r="AC82" s="145">
        <v>0</v>
      </c>
      <c r="AD82" s="145">
        <v>0</v>
      </c>
      <c r="AE82" s="145">
        <v>0</v>
      </c>
      <c r="AF82" s="145">
        <v>1</v>
      </c>
      <c r="AG82" s="145"/>
      <c r="AH82" s="145">
        <v>0</v>
      </c>
      <c r="AI82" s="145">
        <v>0</v>
      </c>
      <c r="AJ82" s="145">
        <v>1</v>
      </c>
      <c r="AK82" s="145">
        <v>0</v>
      </c>
      <c r="AL82" s="145">
        <v>0</v>
      </c>
      <c r="AM82" s="145">
        <v>0</v>
      </c>
      <c r="AN82" s="145">
        <v>1</v>
      </c>
      <c r="AO82" s="145">
        <v>0</v>
      </c>
      <c r="AP82" s="145">
        <v>0</v>
      </c>
      <c r="AQ82" s="145">
        <v>1</v>
      </c>
      <c r="AR82" s="145">
        <v>1</v>
      </c>
      <c r="AS82" s="145">
        <v>0</v>
      </c>
      <c r="AT82" s="145">
        <v>1</v>
      </c>
      <c r="AU82" s="145">
        <v>0</v>
      </c>
      <c r="AV82" s="145">
        <v>10</v>
      </c>
      <c r="AW82" s="145">
        <v>1</v>
      </c>
      <c r="AX82" s="145">
        <v>42</v>
      </c>
      <c r="AY82" s="145">
        <v>0</v>
      </c>
      <c r="AZ82" s="145">
        <v>0</v>
      </c>
      <c r="BA82" s="145">
        <v>0</v>
      </c>
      <c r="BB82" s="145">
        <v>0</v>
      </c>
      <c r="BC82" s="145">
        <v>28</v>
      </c>
      <c r="BD82" s="145">
        <v>2</v>
      </c>
      <c r="BE82" s="145">
        <v>0</v>
      </c>
      <c r="BF82" s="145">
        <v>4</v>
      </c>
      <c r="BG82" s="145">
        <v>0</v>
      </c>
      <c r="BH82" s="145">
        <v>0</v>
      </c>
      <c r="BI82" s="145">
        <v>0</v>
      </c>
      <c r="BJ82" s="145">
        <v>0</v>
      </c>
      <c r="BK82" s="145">
        <v>1</v>
      </c>
      <c r="BL82" s="145">
        <v>0</v>
      </c>
      <c r="BM82" s="145">
        <v>3</v>
      </c>
      <c r="BN82" s="145">
        <v>0</v>
      </c>
      <c r="BO82" s="145">
        <v>0</v>
      </c>
      <c r="BP82" s="145">
        <v>0</v>
      </c>
      <c r="BQ82" s="145">
        <v>0</v>
      </c>
      <c r="BR82" s="145">
        <v>0</v>
      </c>
      <c r="BS82" s="145">
        <v>0</v>
      </c>
      <c r="BT82" s="145">
        <v>0</v>
      </c>
      <c r="BU82" s="145">
        <v>3</v>
      </c>
      <c r="BV82" s="145">
        <v>1</v>
      </c>
      <c r="BW82" s="145">
        <v>0</v>
      </c>
      <c r="BX82" s="145">
        <v>2</v>
      </c>
      <c r="BY82" s="145">
        <v>0</v>
      </c>
      <c r="BZ82" s="145">
        <v>0</v>
      </c>
      <c r="CA82" s="145">
        <v>2</v>
      </c>
      <c r="CB82" s="145">
        <v>1</v>
      </c>
      <c r="CC82" s="145">
        <v>2</v>
      </c>
      <c r="CD82" s="145">
        <v>0</v>
      </c>
      <c r="CE82" s="145">
        <v>0</v>
      </c>
      <c r="CF82" s="145">
        <v>0</v>
      </c>
      <c r="CG82" s="145">
        <v>0</v>
      </c>
      <c r="CH82" s="145">
        <v>106</v>
      </c>
      <c r="CI82" s="145">
        <v>0</v>
      </c>
      <c r="CJ82" s="145">
        <v>0</v>
      </c>
      <c r="CK82" s="145">
        <v>0</v>
      </c>
      <c r="CL82" s="145">
        <v>0</v>
      </c>
      <c r="CM82" s="145">
        <v>0</v>
      </c>
      <c r="CN82" s="145">
        <v>0</v>
      </c>
      <c r="CO82" s="145">
        <v>0</v>
      </c>
      <c r="CP82" s="145">
        <v>0</v>
      </c>
      <c r="CQ82" s="145">
        <v>0</v>
      </c>
      <c r="CR82" s="145">
        <v>1</v>
      </c>
      <c r="CS82" s="145">
        <v>0</v>
      </c>
      <c r="CT82" s="145">
        <v>0</v>
      </c>
      <c r="CU82" s="145">
        <v>0</v>
      </c>
      <c r="CV82" s="145">
        <v>0</v>
      </c>
      <c r="CW82" s="145">
        <v>0</v>
      </c>
      <c r="CX82" s="145">
        <v>0</v>
      </c>
      <c r="CY82" s="145">
        <v>0</v>
      </c>
      <c r="CZ82" s="145">
        <v>0</v>
      </c>
      <c r="DA82" s="145">
        <v>0</v>
      </c>
      <c r="DB82" s="145">
        <v>0</v>
      </c>
      <c r="DC82" s="145">
        <v>0</v>
      </c>
      <c r="DD82" s="145">
        <v>0</v>
      </c>
      <c r="DE82" s="145">
        <v>0</v>
      </c>
      <c r="DF82" s="145">
        <v>39</v>
      </c>
      <c r="DG82" s="145">
        <v>4</v>
      </c>
      <c r="DH82" s="145">
        <v>139</v>
      </c>
      <c r="DI82" s="145">
        <v>42</v>
      </c>
      <c r="DJ82" s="145">
        <v>1</v>
      </c>
      <c r="DK82" s="145" t="s">
        <v>2345</v>
      </c>
      <c r="DL82" s="145">
        <v>4</v>
      </c>
      <c r="DM82" s="145" t="s">
        <v>2346</v>
      </c>
      <c r="DN82" s="145" t="s">
        <v>2347</v>
      </c>
      <c r="DO82" s="145">
        <v>1</v>
      </c>
      <c r="DP82" s="145">
        <v>1</v>
      </c>
      <c r="DQ82" s="145">
        <v>1</v>
      </c>
      <c r="DR82" s="145"/>
      <c r="DS82" s="148" t="s">
        <v>2348</v>
      </c>
      <c r="DT82" s="155">
        <v>11722</v>
      </c>
      <c r="DU82" s="154">
        <v>179.19161800000001</v>
      </c>
      <c r="DV82" s="155">
        <v>17</v>
      </c>
    </row>
    <row r="83" spans="1:126" hidden="1" x14ac:dyDescent="0.25">
      <c r="A83" s="142">
        <v>3201</v>
      </c>
      <c r="B83" s="143" t="s">
        <v>718</v>
      </c>
      <c r="C83" s="152" t="s">
        <v>720</v>
      </c>
      <c r="D83" s="152" t="s">
        <v>720</v>
      </c>
      <c r="E83" s="145">
        <v>2</v>
      </c>
      <c r="F83" s="145" t="s">
        <v>719</v>
      </c>
      <c r="G83" s="145" t="s">
        <v>243</v>
      </c>
      <c r="H83" s="146">
        <v>143</v>
      </c>
      <c r="I83" s="145" t="s">
        <v>720</v>
      </c>
      <c r="J83" s="145">
        <v>33601</v>
      </c>
      <c r="K83" s="145" t="s">
        <v>720</v>
      </c>
      <c r="L83" s="145" t="s">
        <v>721</v>
      </c>
      <c r="M83" s="145" t="s">
        <v>1418</v>
      </c>
      <c r="N83" s="145" t="s">
        <v>1297</v>
      </c>
      <c r="O83" s="145" t="s">
        <v>2349</v>
      </c>
      <c r="P83" s="145">
        <v>371516156</v>
      </c>
      <c r="Q83" s="145" t="s">
        <v>1419</v>
      </c>
      <c r="R83" s="145" t="s">
        <v>2350</v>
      </c>
      <c r="S83" s="145">
        <v>371516157</v>
      </c>
      <c r="T83" s="145" t="s">
        <v>1420</v>
      </c>
      <c r="U83" s="145">
        <v>2</v>
      </c>
      <c r="V83" s="145">
        <v>0</v>
      </c>
      <c r="W83" s="147">
        <f t="shared" si="1"/>
        <v>2</v>
      </c>
      <c r="X83" s="145">
        <v>2</v>
      </c>
      <c r="Y83" s="145">
        <v>2</v>
      </c>
      <c r="Z83" s="145">
        <v>0</v>
      </c>
      <c r="AA83" s="145">
        <v>0</v>
      </c>
      <c r="AB83" s="143">
        <v>2</v>
      </c>
      <c r="AC83" s="145">
        <v>0</v>
      </c>
      <c r="AD83" s="145">
        <v>1</v>
      </c>
      <c r="AE83" s="145">
        <v>1</v>
      </c>
      <c r="AF83" s="145">
        <v>0</v>
      </c>
      <c r="AG83" s="145"/>
      <c r="AH83" s="145">
        <v>0</v>
      </c>
      <c r="AI83" s="145">
        <v>0</v>
      </c>
      <c r="AJ83" s="145">
        <v>2</v>
      </c>
      <c r="AK83" s="145">
        <v>0</v>
      </c>
      <c r="AL83" s="145">
        <v>0</v>
      </c>
      <c r="AM83" s="145">
        <v>2</v>
      </c>
      <c r="AN83" s="145">
        <v>0</v>
      </c>
      <c r="AO83" s="145">
        <v>0</v>
      </c>
      <c r="AP83" s="145">
        <v>0</v>
      </c>
      <c r="AQ83" s="145">
        <v>1</v>
      </c>
      <c r="AR83" s="145">
        <v>1</v>
      </c>
      <c r="AS83" s="145">
        <v>0</v>
      </c>
      <c r="AT83" s="145">
        <v>1</v>
      </c>
      <c r="AU83" s="145">
        <v>0</v>
      </c>
      <c r="AV83" s="145">
        <v>0</v>
      </c>
      <c r="AW83" s="145">
        <v>0</v>
      </c>
      <c r="AX83" s="145">
        <v>51</v>
      </c>
      <c r="AY83" s="145">
        <v>0</v>
      </c>
      <c r="AZ83" s="145">
        <v>0</v>
      </c>
      <c r="BA83" s="145">
        <v>1</v>
      </c>
      <c r="BB83" s="145">
        <v>0</v>
      </c>
      <c r="BC83" s="145">
        <v>30</v>
      </c>
      <c r="BD83" s="145">
        <v>0</v>
      </c>
      <c r="BE83" s="145">
        <v>0</v>
      </c>
      <c r="BF83" s="145">
        <v>3</v>
      </c>
      <c r="BG83" s="145">
        <v>0</v>
      </c>
      <c r="BH83" s="145">
        <v>0</v>
      </c>
      <c r="BI83" s="145">
        <v>0</v>
      </c>
      <c r="BJ83" s="145">
        <v>0</v>
      </c>
      <c r="BK83" s="145">
        <v>0</v>
      </c>
      <c r="BL83" s="145">
        <v>0</v>
      </c>
      <c r="BM83" s="145">
        <v>0</v>
      </c>
      <c r="BN83" s="145">
        <v>0</v>
      </c>
      <c r="BO83" s="145">
        <v>0</v>
      </c>
      <c r="BP83" s="145">
        <v>0</v>
      </c>
      <c r="BQ83" s="145">
        <v>0</v>
      </c>
      <c r="BR83" s="145">
        <v>0</v>
      </c>
      <c r="BS83" s="145">
        <v>0</v>
      </c>
      <c r="BT83" s="145">
        <v>0</v>
      </c>
      <c r="BU83" s="145">
        <v>0</v>
      </c>
      <c r="BV83" s="145">
        <v>0</v>
      </c>
      <c r="BW83" s="145">
        <v>0</v>
      </c>
      <c r="BX83" s="145">
        <v>1</v>
      </c>
      <c r="BY83" s="145">
        <v>0</v>
      </c>
      <c r="BZ83" s="145">
        <v>0</v>
      </c>
      <c r="CA83" s="145">
        <v>0</v>
      </c>
      <c r="CB83" s="145">
        <v>0</v>
      </c>
      <c r="CC83" s="145">
        <v>0</v>
      </c>
      <c r="CD83" s="145">
        <v>0</v>
      </c>
      <c r="CE83" s="145">
        <v>0</v>
      </c>
      <c r="CF83" s="145">
        <v>0</v>
      </c>
      <c r="CG83" s="145">
        <v>0</v>
      </c>
      <c r="CH83" s="145">
        <v>0</v>
      </c>
      <c r="CI83" s="145">
        <v>0</v>
      </c>
      <c r="CJ83" s="145">
        <v>0</v>
      </c>
      <c r="CK83" s="145">
        <v>0</v>
      </c>
      <c r="CL83" s="145">
        <v>0</v>
      </c>
      <c r="CM83" s="145">
        <v>0</v>
      </c>
      <c r="CN83" s="145">
        <v>0</v>
      </c>
      <c r="CO83" s="145">
        <v>0</v>
      </c>
      <c r="CP83" s="145">
        <v>0</v>
      </c>
      <c r="CQ83" s="145">
        <v>0</v>
      </c>
      <c r="CR83" s="145">
        <v>0</v>
      </c>
      <c r="CS83" s="145">
        <v>0</v>
      </c>
      <c r="CT83" s="145">
        <v>0</v>
      </c>
      <c r="CU83" s="145">
        <v>0</v>
      </c>
      <c r="CV83" s="145">
        <v>0</v>
      </c>
      <c r="CW83" s="145">
        <v>0</v>
      </c>
      <c r="CX83" s="145">
        <v>0</v>
      </c>
      <c r="CY83" s="145">
        <v>0</v>
      </c>
      <c r="CZ83" s="145">
        <v>0</v>
      </c>
      <c r="DA83" s="145">
        <v>0</v>
      </c>
      <c r="DB83" s="145">
        <v>0</v>
      </c>
      <c r="DC83" s="145">
        <v>0</v>
      </c>
      <c r="DD83" s="145">
        <v>0</v>
      </c>
      <c r="DE83" s="145">
        <v>0</v>
      </c>
      <c r="DF83" s="145">
        <v>45</v>
      </c>
      <c r="DG83" s="145">
        <v>0</v>
      </c>
      <c r="DH83" s="145">
        <v>30</v>
      </c>
      <c r="DI83" s="145">
        <v>50</v>
      </c>
      <c r="DJ83" s="145">
        <v>0</v>
      </c>
      <c r="DK83" s="145"/>
      <c r="DL83" s="145">
        <v>2</v>
      </c>
      <c r="DM83" s="145"/>
      <c r="DN83" s="145"/>
      <c r="DO83" s="145">
        <v>1</v>
      </c>
      <c r="DP83" s="145">
        <v>1</v>
      </c>
      <c r="DQ83" s="145">
        <v>1</v>
      </c>
      <c r="DR83" s="145"/>
      <c r="DS83" s="148"/>
      <c r="DT83" s="155">
        <v>7745</v>
      </c>
      <c r="DU83" s="154">
        <v>115.39322200000002</v>
      </c>
      <c r="DV83" s="155">
        <v>13</v>
      </c>
    </row>
    <row r="84" spans="1:126" ht="25.5" hidden="1" x14ac:dyDescent="0.25">
      <c r="A84" s="142">
        <v>3202</v>
      </c>
      <c r="B84" s="143" t="s">
        <v>718</v>
      </c>
      <c r="C84" s="152" t="s">
        <v>723</v>
      </c>
      <c r="D84" s="152" t="s">
        <v>723</v>
      </c>
      <c r="E84" s="145">
        <v>2</v>
      </c>
      <c r="F84" s="145" t="s">
        <v>722</v>
      </c>
      <c r="G84" s="145" t="s">
        <v>275</v>
      </c>
      <c r="H84" s="146">
        <v>1</v>
      </c>
      <c r="I84" s="145" t="s">
        <v>723</v>
      </c>
      <c r="J84" s="145">
        <v>34401</v>
      </c>
      <c r="K84" s="145" t="s">
        <v>723</v>
      </c>
      <c r="L84" s="145" t="s">
        <v>724</v>
      </c>
      <c r="M84" s="145" t="s">
        <v>1144</v>
      </c>
      <c r="N84" s="145" t="s">
        <v>1297</v>
      </c>
      <c r="O84" s="145" t="s">
        <v>2351</v>
      </c>
      <c r="P84" s="145">
        <v>379719261</v>
      </c>
      <c r="Q84" s="145" t="s">
        <v>1421</v>
      </c>
      <c r="R84" s="145" t="s">
        <v>2352</v>
      </c>
      <c r="S84" s="145">
        <v>379719263</v>
      </c>
      <c r="T84" s="145" t="s">
        <v>1422</v>
      </c>
      <c r="U84" s="145">
        <v>2</v>
      </c>
      <c r="V84" s="145">
        <v>1</v>
      </c>
      <c r="W84" s="147">
        <f t="shared" si="1"/>
        <v>3</v>
      </c>
      <c r="X84" s="145">
        <v>2</v>
      </c>
      <c r="Y84" s="145">
        <v>2</v>
      </c>
      <c r="Z84" s="145"/>
      <c r="AA84" s="145">
        <v>0.2</v>
      </c>
      <c r="AB84" s="143">
        <v>2</v>
      </c>
      <c r="AC84" s="145"/>
      <c r="AD84" s="145">
        <v>1</v>
      </c>
      <c r="AE84" s="145"/>
      <c r="AF84" s="145">
        <v>1</v>
      </c>
      <c r="AG84" s="145"/>
      <c r="AH84" s="145">
        <v>1</v>
      </c>
      <c r="AI84" s="145"/>
      <c r="AJ84" s="145">
        <v>1</v>
      </c>
      <c r="AK84" s="145"/>
      <c r="AL84" s="145"/>
      <c r="AM84" s="145">
        <v>2</v>
      </c>
      <c r="AN84" s="145"/>
      <c r="AO84" s="145"/>
      <c r="AP84" s="145"/>
      <c r="AQ84" s="145">
        <v>1</v>
      </c>
      <c r="AR84" s="145">
        <v>1</v>
      </c>
      <c r="AS84" s="145">
        <v>0</v>
      </c>
      <c r="AT84" s="145">
        <v>1</v>
      </c>
      <c r="AU84" s="145">
        <v>0</v>
      </c>
      <c r="AV84" s="145">
        <v>15</v>
      </c>
      <c r="AW84" s="145">
        <v>0</v>
      </c>
      <c r="AX84" s="145">
        <v>91</v>
      </c>
      <c r="AY84" s="145">
        <v>0</v>
      </c>
      <c r="AZ84" s="145">
        <v>0</v>
      </c>
      <c r="BA84" s="145">
        <v>7</v>
      </c>
      <c r="BB84" s="145">
        <v>0</v>
      </c>
      <c r="BC84" s="145">
        <v>65</v>
      </c>
      <c r="BD84" s="145">
        <v>1</v>
      </c>
      <c r="BE84" s="145">
        <v>0</v>
      </c>
      <c r="BF84" s="145">
        <v>1</v>
      </c>
      <c r="BG84" s="145">
        <v>10</v>
      </c>
      <c r="BH84" s="145">
        <v>0</v>
      </c>
      <c r="BI84" s="145">
        <v>0</v>
      </c>
      <c r="BJ84" s="145">
        <v>0</v>
      </c>
      <c r="BK84" s="145">
        <v>3</v>
      </c>
      <c r="BL84" s="145">
        <v>0</v>
      </c>
      <c r="BM84" s="145">
        <v>1</v>
      </c>
      <c r="BN84" s="145">
        <v>0</v>
      </c>
      <c r="BO84" s="145">
        <v>0</v>
      </c>
      <c r="BP84" s="145">
        <v>0</v>
      </c>
      <c r="BQ84" s="145">
        <v>0</v>
      </c>
      <c r="BR84" s="145">
        <v>0</v>
      </c>
      <c r="BS84" s="145">
        <v>0</v>
      </c>
      <c r="BT84" s="145">
        <v>0</v>
      </c>
      <c r="BU84" s="145">
        <v>0</v>
      </c>
      <c r="BV84" s="145">
        <v>0</v>
      </c>
      <c r="BW84" s="145">
        <v>0</v>
      </c>
      <c r="BX84" s="145">
        <v>0</v>
      </c>
      <c r="BY84" s="145">
        <v>0</v>
      </c>
      <c r="BZ84" s="145">
        <v>0</v>
      </c>
      <c r="CA84" s="145">
        <v>0</v>
      </c>
      <c r="CB84" s="145">
        <v>0</v>
      </c>
      <c r="CC84" s="145">
        <v>0</v>
      </c>
      <c r="CD84" s="145">
        <v>0</v>
      </c>
      <c r="CE84" s="145">
        <v>0</v>
      </c>
      <c r="CF84" s="145">
        <v>0</v>
      </c>
      <c r="CG84" s="145">
        <v>0</v>
      </c>
      <c r="CH84" s="145">
        <v>0</v>
      </c>
      <c r="CI84" s="145">
        <v>0</v>
      </c>
      <c r="CJ84" s="145">
        <v>0</v>
      </c>
      <c r="CK84" s="145">
        <v>0</v>
      </c>
      <c r="CL84" s="145">
        <v>0</v>
      </c>
      <c r="CM84" s="145">
        <v>0</v>
      </c>
      <c r="CN84" s="145">
        <v>0</v>
      </c>
      <c r="CO84" s="145">
        <v>0</v>
      </c>
      <c r="CP84" s="145">
        <v>0</v>
      </c>
      <c r="CQ84" s="145">
        <v>0</v>
      </c>
      <c r="CR84" s="145">
        <v>0</v>
      </c>
      <c r="CS84" s="145">
        <v>0</v>
      </c>
      <c r="CT84" s="145">
        <v>0</v>
      </c>
      <c r="CU84" s="145">
        <v>0</v>
      </c>
      <c r="CV84" s="145">
        <v>0</v>
      </c>
      <c r="CW84" s="145">
        <v>0</v>
      </c>
      <c r="CX84" s="145">
        <v>0</v>
      </c>
      <c r="CY84" s="145">
        <v>0</v>
      </c>
      <c r="CZ84" s="145">
        <v>0</v>
      </c>
      <c r="DA84" s="145">
        <v>0</v>
      </c>
      <c r="DB84" s="145">
        <v>0</v>
      </c>
      <c r="DC84" s="145">
        <v>0</v>
      </c>
      <c r="DD84" s="145">
        <v>0</v>
      </c>
      <c r="DE84" s="145">
        <v>0</v>
      </c>
      <c r="DF84" s="145">
        <v>200</v>
      </c>
      <c r="DG84" s="145">
        <v>37</v>
      </c>
      <c r="DH84" s="145">
        <v>441</v>
      </c>
      <c r="DI84" s="145">
        <v>40</v>
      </c>
      <c r="DJ84" s="145">
        <v>1</v>
      </c>
      <c r="DK84" s="145" t="s">
        <v>1423</v>
      </c>
      <c r="DL84" s="145">
        <v>2</v>
      </c>
      <c r="DM84" s="145" t="s">
        <v>1980</v>
      </c>
      <c r="DN84" s="145" t="s">
        <v>1424</v>
      </c>
      <c r="DO84" s="145">
        <v>1</v>
      </c>
      <c r="DP84" s="145">
        <v>1</v>
      </c>
      <c r="DQ84" s="145">
        <v>0</v>
      </c>
      <c r="DR84" s="145"/>
      <c r="DS84" s="148"/>
      <c r="DT84" s="155">
        <v>17765</v>
      </c>
      <c r="DU84" s="154">
        <v>207.16979699999999</v>
      </c>
      <c r="DV84" s="155">
        <v>18</v>
      </c>
    </row>
    <row r="85" spans="1:126" ht="63.75" hidden="1" x14ac:dyDescent="0.25">
      <c r="A85" s="142">
        <v>3203</v>
      </c>
      <c r="B85" s="143" t="s">
        <v>718</v>
      </c>
      <c r="C85" s="152" t="s">
        <v>726</v>
      </c>
      <c r="D85" s="152" t="s">
        <v>726</v>
      </c>
      <c r="E85" s="145">
        <v>2</v>
      </c>
      <c r="F85" s="145" t="s">
        <v>725</v>
      </c>
      <c r="G85" s="145" t="s">
        <v>244</v>
      </c>
      <c r="H85" s="146">
        <v>1</v>
      </c>
      <c r="I85" s="145" t="s">
        <v>726</v>
      </c>
      <c r="J85" s="145">
        <v>34101</v>
      </c>
      <c r="K85" s="145" t="s">
        <v>726</v>
      </c>
      <c r="L85" s="145" t="s">
        <v>727</v>
      </c>
      <c r="M85" s="145" t="s">
        <v>1425</v>
      </c>
      <c r="N85" s="145" t="s">
        <v>1303</v>
      </c>
      <c r="O85" s="145" t="s">
        <v>2353</v>
      </c>
      <c r="P85" s="145">
        <v>376547545</v>
      </c>
      <c r="Q85" s="145" t="s">
        <v>1426</v>
      </c>
      <c r="R85" s="145" t="s">
        <v>2354</v>
      </c>
      <c r="S85" s="145">
        <v>376547545</v>
      </c>
      <c r="T85" s="145" t="s">
        <v>1426</v>
      </c>
      <c r="U85" s="145">
        <v>2</v>
      </c>
      <c r="V85" s="145">
        <v>0</v>
      </c>
      <c r="W85" s="147">
        <f t="shared" si="1"/>
        <v>2</v>
      </c>
      <c r="X85" s="145">
        <v>2</v>
      </c>
      <c r="Y85" s="145">
        <v>1.5</v>
      </c>
      <c r="Z85" s="145">
        <v>0</v>
      </c>
      <c r="AA85" s="145">
        <v>0</v>
      </c>
      <c r="AB85" s="143">
        <v>2</v>
      </c>
      <c r="AC85" s="145"/>
      <c r="AD85" s="145"/>
      <c r="AE85" s="145"/>
      <c r="AF85" s="145">
        <v>2</v>
      </c>
      <c r="AG85" s="145"/>
      <c r="AH85" s="145"/>
      <c r="AI85" s="145"/>
      <c r="AJ85" s="145"/>
      <c r="AK85" s="145"/>
      <c r="AL85" s="145"/>
      <c r="AM85" s="145"/>
      <c r="AN85" s="145"/>
      <c r="AO85" s="145"/>
      <c r="AP85" s="145"/>
      <c r="AQ85" s="145">
        <v>0</v>
      </c>
      <c r="AR85" s="145">
        <v>1</v>
      </c>
      <c r="AS85" s="145">
        <v>0</v>
      </c>
      <c r="AT85" s="145">
        <v>0</v>
      </c>
      <c r="AU85" s="145">
        <v>0</v>
      </c>
      <c r="AV85" s="145">
        <v>0</v>
      </c>
      <c r="AW85" s="145">
        <v>0</v>
      </c>
      <c r="AX85" s="145">
        <v>34</v>
      </c>
      <c r="AY85" s="145">
        <v>0</v>
      </c>
      <c r="AZ85" s="145">
        <v>0</v>
      </c>
      <c r="BA85" s="145">
        <v>0</v>
      </c>
      <c r="BB85" s="145">
        <v>0</v>
      </c>
      <c r="BC85" s="145">
        <v>27</v>
      </c>
      <c r="BD85" s="145">
        <v>2</v>
      </c>
      <c r="BE85" s="145">
        <v>0</v>
      </c>
      <c r="BF85" s="145">
        <v>0</v>
      </c>
      <c r="BG85" s="145">
        <v>2</v>
      </c>
      <c r="BH85" s="145">
        <v>0</v>
      </c>
      <c r="BI85" s="145">
        <v>0</v>
      </c>
      <c r="BJ85" s="145">
        <v>0</v>
      </c>
      <c r="BK85" s="145">
        <v>0</v>
      </c>
      <c r="BL85" s="145">
        <v>0</v>
      </c>
      <c r="BM85" s="145">
        <v>13</v>
      </c>
      <c r="BN85" s="145">
        <v>0</v>
      </c>
      <c r="BO85" s="145">
        <v>0</v>
      </c>
      <c r="BP85" s="145">
        <v>0</v>
      </c>
      <c r="BQ85" s="145">
        <v>0</v>
      </c>
      <c r="BR85" s="145">
        <v>0</v>
      </c>
      <c r="BS85" s="145">
        <v>0</v>
      </c>
      <c r="BT85" s="145">
        <v>0</v>
      </c>
      <c r="BU85" s="145">
        <v>0</v>
      </c>
      <c r="BV85" s="145">
        <v>0</v>
      </c>
      <c r="BW85" s="145">
        <v>0</v>
      </c>
      <c r="BX85" s="145">
        <v>1</v>
      </c>
      <c r="BY85" s="145">
        <v>0</v>
      </c>
      <c r="BZ85" s="145">
        <v>0</v>
      </c>
      <c r="CA85" s="145">
        <v>18</v>
      </c>
      <c r="CB85" s="145">
        <v>22</v>
      </c>
      <c r="CC85" s="145">
        <v>0</v>
      </c>
      <c r="CD85" s="145">
        <v>0</v>
      </c>
      <c r="CE85" s="145">
        <v>0</v>
      </c>
      <c r="CF85" s="145">
        <v>0</v>
      </c>
      <c r="CG85" s="145">
        <v>0</v>
      </c>
      <c r="CH85" s="145">
        <v>0</v>
      </c>
      <c r="CI85" s="145">
        <v>0</v>
      </c>
      <c r="CJ85" s="145">
        <v>0</v>
      </c>
      <c r="CK85" s="145">
        <v>0</v>
      </c>
      <c r="CL85" s="145">
        <v>0</v>
      </c>
      <c r="CM85" s="145">
        <v>0</v>
      </c>
      <c r="CN85" s="145">
        <v>0</v>
      </c>
      <c r="CO85" s="145">
        <v>0</v>
      </c>
      <c r="CP85" s="145">
        <v>0</v>
      </c>
      <c r="CQ85" s="145">
        <v>0</v>
      </c>
      <c r="CR85" s="145">
        <v>0</v>
      </c>
      <c r="CS85" s="145">
        <v>0</v>
      </c>
      <c r="CT85" s="145">
        <v>0</v>
      </c>
      <c r="CU85" s="145">
        <v>0</v>
      </c>
      <c r="CV85" s="145">
        <v>0</v>
      </c>
      <c r="CW85" s="145">
        <v>0</v>
      </c>
      <c r="CX85" s="145">
        <v>0</v>
      </c>
      <c r="CY85" s="145">
        <v>0</v>
      </c>
      <c r="CZ85" s="145">
        <v>0</v>
      </c>
      <c r="DA85" s="145">
        <v>0</v>
      </c>
      <c r="DB85" s="145">
        <v>0</v>
      </c>
      <c r="DC85" s="145">
        <v>0</v>
      </c>
      <c r="DD85" s="145">
        <v>0</v>
      </c>
      <c r="DE85" s="145">
        <v>0</v>
      </c>
      <c r="DF85" s="145">
        <v>59</v>
      </c>
      <c r="DG85" s="145">
        <v>2</v>
      </c>
      <c r="DH85" s="145">
        <v>235</v>
      </c>
      <c r="DI85" s="145">
        <v>15</v>
      </c>
      <c r="DJ85" s="145">
        <v>1</v>
      </c>
      <c r="DK85" s="145" t="s">
        <v>1427</v>
      </c>
      <c r="DL85" s="145">
        <v>2</v>
      </c>
      <c r="DM85" s="145" t="s">
        <v>1428</v>
      </c>
      <c r="DN85" s="145" t="s">
        <v>1429</v>
      </c>
      <c r="DO85" s="145">
        <v>1</v>
      </c>
      <c r="DP85" s="145">
        <v>1</v>
      </c>
      <c r="DQ85" s="145">
        <v>1</v>
      </c>
      <c r="DR85" s="145"/>
      <c r="DS85" s="148" t="s">
        <v>2355</v>
      </c>
      <c r="DT85" s="155">
        <v>12131</v>
      </c>
      <c r="DU85" s="154">
        <v>256.09993100000003</v>
      </c>
      <c r="DV85" s="155">
        <v>19</v>
      </c>
    </row>
    <row r="86" spans="1:126" ht="25.5" hidden="1" x14ac:dyDescent="0.25">
      <c r="A86" s="142">
        <v>3204</v>
      </c>
      <c r="B86" s="143" t="s">
        <v>718</v>
      </c>
      <c r="C86" s="152" t="s">
        <v>729</v>
      </c>
      <c r="D86" s="152" t="s">
        <v>729</v>
      </c>
      <c r="E86" s="145">
        <v>2</v>
      </c>
      <c r="F86" s="145" t="s">
        <v>728</v>
      </c>
      <c r="G86" s="145" t="s">
        <v>245</v>
      </c>
      <c r="H86" s="146">
        <v>52</v>
      </c>
      <c r="I86" s="145" t="s">
        <v>729</v>
      </c>
      <c r="J86" s="145">
        <v>34601</v>
      </c>
      <c r="K86" s="145" t="s">
        <v>729</v>
      </c>
      <c r="L86" s="145" t="s">
        <v>730</v>
      </c>
      <c r="M86" s="145" t="s">
        <v>2356</v>
      </c>
      <c r="N86" s="145" t="s">
        <v>2357</v>
      </c>
      <c r="O86" s="145" t="s">
        <v>2358</v>
      </c>
      <c r="P86" s="145">
        <v>379415170</v>
      </c>
      <c r="Q86" s="145" t="s">
        <v>1430</v>
      </c>
      <c r="R86" s="145" t="s">
        <v>2359</v>
      </c>
      <c r="S86" s="145">
        <v>379415175</v>
      </c>
      <c r="T86" s="145" t="s">
        <v>1431</v>
      </c>
      <c r="U86" s="145">
        <v>6</v>
      </c>
      <c r="V86" s="145">
        <v>0</v>
      </c>
      <c r="W86" s="147">
        <f t="shared" si="1"/>
        <v>6</v>
      </c>
      <c r="X86" s="145">
        <v>1</v>
      </c>
      <c r="Y86" s="145">
        <v>1</v>
      </c>
      <c r="Z86" s="145">
        <v>0</v>
      </c>
      <c r="AA86" s="145">
        <v>0</v>
      </c>
      <c r="AB86" s="143">
        <v>1</v>
      </c>
      <c r="AC86" s="145">
        <v>0</v>
      </c>
      <c r="AD86" s="145">
        <v>1</v>
      </c>
      <c r="AE86" s="145">
        <v>0</v>
      </c>
      <c r="AF86" s="145">
        <v>0</v>
      </c>
      <c r="AG86" s="145"/>
      <c r="AH86" s="145">
        <v>0</v>
      </c>
      <c r="AI86" s="145">
        <v>0</v>
      </c>
      <c r="AJ86" s="145">
        <v>1</v>
      </c>
      <c r="AK86" s="145">
        <v>0</v>
      </c>
      <c r="AL86" s="145">
        <v>0</v>
      </c>
      <c r="AM86" s="145">
        <v>1</v>
      </c>
      <c r="AN86" s="145">
        <v>0</v>
      </c>
      <c r="AO86" s="145">
        <v>0</v>
      </c>
      <c r="AP86" s="145">
        <v>0</v>
      </c>
      <c r="AQ86" s="145">
        <v>0</v>
      </c>
      <c r="AR86" s="145">
        <v>1</v>
      </c>
      <c r="AS86" s="145">
        <v>1</v>
      </c>
      <c r="AT86" s="145">
        <v>1</v>
      </c>
      <c r="AU86" s="145">
        <v>0</v>
      </c>
      <c r="AV86" s="145">
        <v>6</v>
      </c>
      <c r="AW86" s="145">
        <v>0</v>
      </c>
      <c r="AX86" s="145">
        <v>0</v>
      </c>
      <c r="AY86" s="145">
        <v>0</v>
      </c>
      <c r="AZ86" s="145">
        <v>0</v>
      </c>
      <c r="BA86" s="145">
        <v>4</v>
      </c>
      <c r="BB86" s="145">
        <v>2</v>
      </c>
      <c r="BC86" s="145">
        <v>45</v>
      </c>
      <c r="BD86" s="145">
        <v>2</v>
      </c>
      <c r="BE86" s="145">
        <v>2</v>
      </c>
      <c r="BF86" s="145">
        <v>2</v>
      </c>
      <c r="BG86" s="145">
        <v>56</v>
      </c>
      <c r="BH86" s="145">
        <v>2</v>
      </c>
      <c r="BI86" s="145">
        <v>2</v>
      </c>
      <c r="BJ86" s="145">
        <v>0</v>
      </c>
      <c r="BK86" s="145">
        <v>0</v>
      </c>
      <c r="BL86" s="145">
        <v>0</v>
      </c>
      <c r="BM86" s="145">
        <v>1</v>
      </c>
      <c r="BN86" s="145">
        <v>0</v>
      </c>
      <c r="BO86" s="145">
        <v>0</v>
      </c>
      <c r="BP86" s="145">
        <v>0</v>
      </c>
      <c r="BQ86" s="145">
        <v>0</v>
      </c>
      <c r="BR86" s="145">
        <v>0</v>
      </c>
      <c r="BS86" s="145">
        <v>0</v>
      </c>
      <c r="BT86" s="145">
        <v>0</v>
      </c>
      <c r="BU86" s="145">
        <v>0</v>
      </c>
      <c r="BV86" s="145">
        <v>0</v>
      </c>
      <c r="BW86" s="145">
        <v>0</v>
      </c>
      <c r="BX86" s="145">
        <v>4</v>
      </c>
      <c r="BY86" s="145">
        <v>0</v>
      </c>
      <c r="BZ86" s="145">
        <v>0</v>
      </c>
      <c r="CA86" s="145">
        <v>2</v>
      </c>
      <c r="CB86" s="145">
        <v>0</v>
      </c>
      <c r="CC86" s="145">
        <v>0</v>
      </c>
      <c r="CD86" s="145">
        <v>0</v>
      </c>
      <c r="CE86" s="145">
        <v>0</v>
      </c>
      <c r="CF86" s="145">
        <v>0</v>
      </c>
      <c r="CG86" s="145">
        <v>0</v>
      </c>
      <c r="CH86" s="145">
        <v>0</v>
      </c>
      <c r="CI86" s="145">
        <v>0</v>
      </c>
      <c r="CJ86" s="145">
        <v>0</v>
      </c>
      <c r="CK86" s="145">
        <v>0</v>
      </c>
      <c r="CL86" s="145">
        <v>0</v>
      </c>
      <c r="CM86" s="145">
        <v>0</v>
      </c>
      <c r="CN86" s="145">
        <v>0</v>
      </c>
      <c r="CO86" s="145">
        <v>0</v>
      </c>
      <c r="CP86" s="145">
        <v>0</v>
      </c>
      <c r="CQ86" s="145">
        <v>0</v>
      </c>
      <c r="CR86" s="145">
        <v>0</v>
      </c>
      <c r="CS86" s="145">
        <v>0</v>
      </c>
      <c r="CT86" s="145">
        <v>0</v>
      </c>
      <c r="CU86" s="145">
        <v>0</v>
      </c>
      <c r="CV86" s="145">
        <v>0</v>
      </c>
      <c r="CW86" s="145">
        <v>0</v>
      </c>
      <c r="CX86" s="145">
        <v>0</v>
      </c>
      <c r="CY86" s="145">
        <v>0</v>
      </c>
      <c r="CZ86" s="145">
        <v>0</v>
      </c>
      <c r="DA86" s="145">
        <v>0</v>
      </c>
      <c r="DB86" s="145">
        <v>0</v>
      </c>
      <c r="DC86" s="145">
        <v>0</v>
      </c>
      <c r="DD86" s="145">
        <v>0</v>
      </c>
      <c r="DE86" s="145">
        <v>2</v>
      </c>
      <c r="DF86" s="145">
        <v>171</v>
      </c>
      <c r="DG86" s="145">
        <v>19</v>
      </c>
      <c r="DH86" s="145">
        <v>148</v>
      </c>
      <c r="DI86" s="145">
        <v>80</v>
      </c>
      <c r="DJ86" s="145">
        <v>1</v>
      </c>
      <c r="DK86" s="145" t="s">
        <v>2360</v>
      </c>
      <c r="DL86" s="145">
        <v>3</v>
      </c>
      <c r="DM86" s="145">
        <v>0</v>
      </c>
      <c r="DN86" s="145">
        <v>0</v>
      </c>
      <c r="DO86" s="145">
        <v>1</v>
      </c>
      <c r="DP86" s="145">
        <v>1</v>
      </c>
      <c r="DQ86" s="145">
        <v>0</v>
      </c>
      <c r="DR86" s="145">
        <v>0</v>
      </c>
      <c r="DS86" s="148">
        <v>0</v>
      </c>
      <c r="DT86" s="155">
        <v>9073</v>
      </c>
      <c r="DU86" s="154">
        <v>220.48383799999999</v>
      </c>
      <c r="DV86" s="155">
        <v>10</v>
      </c>
    </row>
    <row r="87" spans="1:126" hidden="1" x14ac:dyDescent="0.25">
      <c r="A87" s="142">
        <v>3205</v>
      </c>
      <c r="B87" s="143" t="s">
        <v>718</v>
      </c>
      <c r="C87" s="152" t="s">
        <v>732</v>
      </c>
      <c r="D87" s="152" t="s">
        <v>732</v>
      </c>
      <c r="E87" s="145">
        <v>2</v>
      </c>
      <c r="F87" s="145" t="s">
        <v>731</v>
      </c>
      <c r="G87" s="145" t="s">
        <v>275</v>
      </c>
      <c r="H87" s="146">
        <v>62</v>
      </c>
      <c r="I87" s="145" t="s">
        <v>732</v>
      </c>
      <c r="J87" s="145">
        <v>33901</v>
      </c>
      <c r="K87" s="145" t="s">
        <v>1432</v>
      </c>
      <c r="L87" s="145" t="s">
        <v>733</v>
      </c>
      <c r="M87" s="145" t="s">
        <v>734</v>
      </c>
      <c r="N87" s="145" t="s">
        <v>1297</v>
      </c>
      <c r="O87" s="145" t="s">
        <v>2361</v>
      </c>
      <c r="P87" s="145">
        <v>376347383</v>
      </c>
      <c r="Q87" s="145" t="s">
        <v>1433</v>
      </c>
      <c r="R87" s="145" t="s">
        <v>2362</v>
      </c>
      <c r="S87" s="145">
        <v>376347241</v>
      </c>
      <c r="T87" s="145" t="s">
        <v>1434</v>
      </c>
      <c r="U87" s="145">
        <v>3</v>
      </c>
      <c r="V87" s="145">
        <v>2</v>
      </c>
      <c r="W87" s="147">
        <f t="shared" si="1"/>
        <v>5</v>
      </c>
      <c r="X87" s="145">
        <v>3</v>
      </c>
      <c r="Y87" s="145">
        <v>3</v>
      </c>
      <c r="Z87" s="145">
        <v>0</v>
      </c>
      <c r="AA87" s="145">
        <v>0</v>
      </c>
      <c r="AB87" s="143">
        <v>3</v>
      </c>
      <c r="AC87" s="145">
        <v>0</v>
      </c>
      <c r="AD87" s="145">
        <v>1</v>
      </c>
      <c r="AE87" s="145">
        <v>1</v>
      </c>
      <c r="AF87" s="145">
        <v>1</v>
      </c>
      <c r="AG87" s="145">
        <v>0</v>
      </c>
      <c r="AH87" s="145">
        <v>1</v>
      </c>
      <c r="AI87" s="145">
        <v>0</v>
      </c>
      <c r="AJ87" s="145">
        <v>2</v>
      </c>
      <c r="AK87" s="145">
        <v>0</v>
      </c>
      <c r="AL87" s="145">
        <v>0</v>
      </c>
      <c r="AM87" s="145">
        <v>3</v>
      </c>
      <c r="AN87" s="145">
        <v>0</v>
      </c>
      <c r="AO87" s="145">
        <v>0</v>
      </c>
      <c r="AP87" s="145">
        <v>0</v>
      </c>
      <c r="AQ87" s="145">
        <v>0</v>
      </c>
      <c r="AR87" s="145">
        <v>1</v>
      </c>
      <c r="AS87" s="145">
        <v>1</v>
      </c>
      <c r="AT87" s="145">
        <v>1</v>
      </c>
      <c r="AU87" s="145">
        <v>1</v>
      </c>
      <c r="AV87" s="145">
        <v>13</v>
      </c>
      <c r="AW87" s="145">
        <v>0</v>
      </c>
      <c r="AX87" s="145">
        <v>116</v>
      </c>
      <c r="AY87" s="145">
        <v>0</v>
      </c>
      <c r="AZ87" s="145">
        <v>0</v>
      </c>
      <c r="BA87" s="145">
        <v>1</v>
      </c>
      <c r="BB87" s="145">
        <v>0</v>
      </c>
      <c r="BC87" s="145">
        <v>23</v>
      </c>
      <c r="BD87" s="145">
        <v>0</v>
      </c>
      <c r="BE87" s="145">
        <v>0</v>
      </c>
      <c r="BF87" s="145">
        <v>0</v>
      </c>
      <c r="BG87" s="145">
        <v>13</v>
      </c>
      <c r="BH87" s="145">
        <v>0</v>
      </c>
      <c r="BI87" s="145">
        <v>0</v>
      </c>
      <c r="BJ87" s="145">
        <v>0</v>
      </c>
      <c r="BK87" s="145">
        <v>1</v>
      </c>
      <c r="BL87" s="145">
        <v>0</v>
      </c>
      <c r="BM87" s="145">
        <v>4</v>
      </c>
      <c r="BN87" s="145">
        <v>0</v>
      </c>
      <c r="BO87" s="145">
        <v>1</v>
      </c>
      <c r="BP87" s="145">
        <v>0</v>
      </c>
      <c r="BQ87" s="145">
        <v>0</v>
      </c>
      <c r="BR87" s="145">
        <v>0</v>
      </c>
      <c r="BS87" s="145">
        <v>0</v>
      </c>
      <c r="BT87" s="145">
        <v>0</v>
      </c>
      <c r="BU87" s="145">
        <v>2</v>
      </c>
      <c r="BV87" s="145">
        <v>0</v>
      </c>
      <c r="BW87" s="145">
        <v>0</v>
      </c>
      <c r="BX87" s="145">
        <v>1</v>
      </c>
      <c r="BY87" s="145">
        <v>0</v>
      </c>
      <c r="BZ87" s="145">
        <v>0</v>
      </c>
      <c r="CA87" s="145">
        <v>5</v>
      </c>
      <c r="CB87" s="145">
        <v>0</v>
      </c>
      <c r="CC87" s="145">
        <v>0</v>
      </c>
      <c r="CD87" s="145">
        <v>0</v>
      </c>
      <c r="CE87" s="145">
        <v>0</v>
      </c>
      <c r="CF87" s="145">
        <v>0</v>
      </c>
      <c r="CG87" s="145">
        <v>0</v>
      </c>
      <c r="CH87" s="145">
        <v>0</v>
      </c>
      <c r="CI87" s="145">
        <v>0</v>
      </c>
      <c r="CJ87" s="145">
        <v>0</v>
      </c>
      <c r="CK87" s="145">
        <v>0</v>
      </c>
      <c r="CL87" s="145">
        <v>0</v>
      </c>
      <c r="CM87" s="145">
        <v>0</v>
      </c>
      <c r="CN87" s="145">
        <v>0</v>
      </c>
      <c r="CO87" s="145">
        <v>0</v>
      </c>
      <c r="CP87" s="145">
        <v>0</v>
      </c>
      <c r="CQ87" s="145"/>
      <c r="CR87" s="145">
        <v>0</v>
      </c>
      <c r="CS87" s="145">
        <v>0</v>
      </c>
      <c r="CT87" s="145">
        <v>0</v>
      </c>
      <c r="CU87" s="145">
        <v>0</v>
      </c>
      <c r="CV87" s="145">
        <v>0</v>
      </c>
      <c r="CW87" s="145">
        <v>0</v>
      </c>
      <c r="CX87" s="145">
        <v>0</v>
      </c>
      <c r="CY87" s="145">
        <v>0</v>
      </c>
      <c r="CZ87" s="145">
        <v>0</v>
      </c>
      <c r="DA87" s="145">
        <v>0</v>
      </c>
      <c r="DB87" s="145">
        <v>0</v>
      </c>
      <c r="DC87" s="145">
        <v>0</v>
      </c>
      <c r="DD87" s="145">
        <v>0</v>
      </c>
      <c r="DE87" s="145">
        <v>0</v>
      </c>
      <c r="DF87" s="145"/>
      <c r="DG87" s="145"/>
      <c r="DH87" s="145"/>
      <c r="DI87" s="145"/>
      <c r="DJ87" s="145">
        <v>1</v>
      </c>
      <c r="DK87" s="145"/>
      <c r="DL87" s="145">
        <v>4</v>
      </c>
      <c r="DM87" s="145"/>
      <c r="DN87" s="145"/>
      <c r="DO87" s="145">
        <v>1</v>
      </c>
      <c r="DP87" s="145">
        <v>1</v>
      </c>
      <c r="DQ87" s="145">
        <v>0</v>
      </c>
      <c r="DR87" s="145"/>
      <c r="DS87" s="148"/>
      <c r="DT87" s="155">
        <v>42853</v>
      </c>
      <c r="DU87" s="154">
        <v>677.38436100000001</v>
      </c>
      <c r="DV87" s="155">
        <v>41</v>
      </c>
    </row>
    <row r="88" spans="1:126" hidden="1" x14ac:dyDescent="0.25">
      <c r="A88" s="142">
        <v>3206</v>
      </c>
      <c r="B88" s="143" t="s">
        <v>718</v>
      </c>
      <c r="C88" s="152" t="s">
        <v>737</v>
      </c>
      <c r="D88" s="152" t="s">
        <v>737</v>
      </c>
      <c r="E88" s="145">
        <v>2</v>
      </c>
      <c r="F88" s="145" t="s">
        <v>735</v>
      </c>
      <c r="G88" s="145" t="s">
        <v>736</v>
      </c>
      <c r="H88" s="146">
        <v>2</v>
      </c>
      <c r="I88" s="145" t="s">
        <v>737</v>
      </c>
      <c r="J88" s="145">
        <v>33141</v>
      </c>
      <c r="K88" s="145" t="s">
        <v>737</v>
      </c>
      <c r="L88" s="145" t="s">
        <v>738</v>
      </c>
      <c r="M88" s="145" t="s">
        <v>739</v>
      </c>
      <c r="N88" s="145" t="s">
        <v>1297</v>
      </c>
      <c r="O88" s="145" t="s">
        <v>2363</v>
      </c>
      <c r="P88" s="145">
        <v>373300255</v>
      </c>
      <c r="Q88" s="145" t="s">
        <v>1435</v>
      </c>
      <c r="R88" s="145" t="s">
        <v>2364</v>
      </c>
      <c r="S88" s="145">
        <v>373300238</v>
      </c>
      <c r="T88" s="145" t="s">
        <v>2365</v>
      </c>
      <c r="U88" s="145">
        <v>2</v>
      </c>
      <c r="V88" s="145">
        <v>0</v>
      </c>
      <c r="W88" s="147">
        <f t="shared" si="1"/>
        <v>2</v>
      </c>
      <c r="X88" s="145">
        <v>2</v>
      </c>
      <c r="Y88" s="145">
        <v>2</v>
      </c>
      <c r="Z88" s="145">
        <v>0</v>
      </c>
      <c r="AA88" s="145">
        <v>0</v>
      </c>
      <c r="AB88" s="143">
        <v>2</v>
      </c>
      <c r="AC88" s="145">
        <v>0</v>
      </c>
      <c r="AD88" s="145">
        <v>2</v>
      </c>
      <c r="AE88" s="145">
        <v>0</v>
      </c>
      <c r="AF88" s="145">
        <v>0</v>
      </c>
      <c r="AG88" s="145"/>
      <c r="AH88" s="145">
        <v>1</v>
      </c>
      <c r="AI88" s="145">
        <v>1</v>
      </c>
      <c r="AJ88" s="145">
        <v>0</v>
      </c>
      <c r="AK88" s="145">
        <v>0</v>
      </c>
      <c r="AL88" s="145">
        <v>0</v>
      </c>
      <c r="AM88" s="145">
        <v>1</v>
      </c>
      <c r="AN88" s="145">
        <v>1</v>
      </c>
      <c r="AO88" s="145">
        <v>0</v>
      </c>
      <c r="AP88" s="145">
        <v>0</v>
      </c>
      <c r="AQ88" s="145">
        <v>1</v>
      </c>
      <c r="AR88" s="145">
        <v>1</v>
      </c>
      <c r="AS88" s="145">
        <v>0</v>
      </c>
      <c r="AT88" s="145">
        <v>1</v>
      </c>
      <c r="AU88" s="145">
        <v>0</v>
      </c>
      <c r="AV88" s="145">
        <v>7</v>
      </c>
      <c r="AW88" s="145">
        <v>0</v>
      </c>
      <c r="AX88" s="145">
        <v>52</v>
      </c>
      <c r="AY88" s="145">
        <v>0</v>
      </c>
      <c r="AZ88" s="145">
        <v>0</v>
      </c>
      <c r="BA88" s="145">
        <v>3</v>
      </c>
      <c r="BB88" s="145">
        <v>0</v>
      </c>
      <c r="BC88" s="145">
        <v>48</v>
      </c>
      <c r="BD88" s="145">
        <v>0</v>
      </c>
      <c r="BE88" s="145">
        <v>2</v>
      </c>
      <c r="BF88" s="145">
        <v>15</v>
      </c>
      <c r="BG88" s="145">
        <v>3</v>
      </c>
      <c r="BH88" s="145">
        <v>0</v>
      </c>
      <c r="BI88" s="145">
        <v>0</v>
      </c>
      <c r="BJ88" s="145">
        <v>0</v>
      </c>
      <c r="BK88" s="145">
        <v>1</v>
      </c>
      <c r="BL88" s="145">
        <v>0</v>
      </c>
      <c r="BM88" s="145">
        <v>4</v>
      </c>
      <c r="BN88" s="145">
        <v>0</v>
      </c>
      <c r="BO88" s="145">
        <v>1</v>
      </c>
      <c r="BP88" s="145">
        <v>1</v>
      </c>
      <c r="BQ88" s="145">
        <v>0</v>
      </c>
      <c r="BR88" s="145">
        <v>0</v>
      </c>
      <c r="BS88" s="145">
        <v>0</v>
      </c>
      <c r="BT88" s="145">
        <v>0</v>
      </c>
      <c r="BU88" s="145">
        <v>0</v>
      </c>
      <c r="BV88" s="145">
        <v>0</v>
      </c>
      <c r="BW88" s="145">
        <v>0</v>
      </c>
      <c r="BX88" s="145">
        <v>2</v>
      </c>
      <c r="BY88" s="145">
        <v>0</v>
      </c>
      <c r="BZ88" s="145">
        <v>0</v>
      </c>
      <c r="CA88" s="145">
        <v>2</v>
      </c>
      <c r="CB88" s="145">
        <v>0</v>
      </c>
      <c r="CC88" s="145">
        <v>4</v>
      </c>
      <c r="CD88" s="145">
        <v>0</v>
      </c>
      <c r="CE88" s="145">
        <v>0</v>
      </c>
      <c r="CF88" s="145">
        <v>0</v>
      </c>
      <c r="CG88" s="145">
        <v>0</v>
      </c>
      <c r="CH88" s="145">
        <v>0</v>
      </c>
      <c r="CI88" s="145">
        <v>0</v>
      </c>
      <c r="CJ88" s="145">
        <v>0</v>
      </c>
      <c r="CK88" s="145">
        <v>0</v>
      </c>
      <c r="CL88" s="145">
        <v>0</v>
      </c>
      <c r="CM88" s="145">
        <v>0</v>
      </c>
      <c r="CN88" s="145">
        <v>0</v>
      </c>
      <c r="CO88" s="145">
        <v>0</v>
      </c>
      <c r="CP88" s="145">
        <v>0</v>
      </c>
      <c r="CQ88" s="145">
        <v>0</v>
      </c>
      <c r="CR88" s="145">
        <v>0</v>
      </c>
      <c r="CS88" s="145">
        <v>0</v>
      </c>
      <c r="CT88" s="145">
        <v>0</v>
      </c>
      <c r="CU88" s="145">
        <v>0</v>
      </c>
      <c r="CV88" s="145">
        <v>0</v>
      </c>
      <c r="CW88" s="145">
        <v>1</v>
      </c>
      <c r="CX88" s="145">
        <v>2</v>
      </c>
      <c r="CY88" s="145">
        <v>1</v>
      </c>
      <c r="CZ88" s="145">
        <v>0</v>
      </c>
      <c r="DA88" s="145">
        <v>0</v>
      </c>
      <c r="DB88" s="145">
        <v>0</v>
      </c>
      <c r="DC88" s="145">
        <v>0</v>
      </c>
      <c r="DD88" s="145">
        <v>0</v>
      </c>
      <c r="DE88" s="145">
        <v>0</v>
      </c>
      <c r="DF88" s="145">
        <v>71</v>
      </c>
      <c r="DG88" s="145">
        <v>19</v>
      </c>
      <c r="DH88" s="145">
        <v>136</v>
      </c>
      <c r="DI88" s="145">
        <v>80</v>
      </c>
      <c r="DJ88" s="145">
        <v>0</v>
      </c>
      <c r="DK88" s="145"/>
      <c r="DL88" s="145">
        <v>3</v>
      </c>
      <c r="DM88" s="145" t="s">
        <v>1436</v>
      </c>
      <c r="DN88" s="145" t="s">
        <v>1437</v>
      </c>
      <c r="DO88" s="145">
        <v>1</v>
      </c>
      <c r="DP88" s="145">
        <v>1</v>
      </c>
      <c r="DQ88" s="145">
        <v>1</v>
      </c>
      <c r="DR88" s="145"/>
      <c r="DS88" s="148"/>
      <c r="DT88" s="159">
        <v>9846</v>
      </c>
      <c r="DU88" s="154">
        <v>287.91474499999993</v>
      </c>
      <c r="DV88" s="159">
        <v>25</v>
      </c>
    </row>
    <row r="89" spans="1:126" ht="25.5" hidden="1" x14ac:dyDescent="0.25">
      <c r="A89" s="142">
        <v>3207</v>
      </c>
      <c r="B89" s="143" t="s">
        <v>718</v>
      </c>
      <c r="C89" s="152" t="s">
        <v>741</v>
      </c>
      <c r="D89" s="152" t="s">
        <v>741</v>
      </c>
      <c r="E89" s="145">
        <v>2</v>
      </c>
      <c r="F89" s="145" t="s">
        <v>740</v>
      </c>
      <c r="G89" s="145" t="s">
        <v>1145</v>
      </c>
      <c r="H89" s="146">
        <v>63</v>
      </c>
      <c r="I89" s="145" t="s">
        <v>741</v>
      </c>
      <c r="J89" s="145">
        <v>33501</v>
      </c>
      <c r="K89" s="145" t="s">
        <v>1146</v>
      </c>
      <c r="L89" s="145" t="s">
        <v>742</v>
      </c>
      <c r="M89" s="145" t="s">
        <v>1147</v>
      </c>
      <c r="N89" s="145" t="s">
        <v>329</v>
      </c>
      <c r="O89" s="145" t="s">
        <v>95</v>
      </c>
      <c r="P89" s="145" t="s">
        <v>95</v>
      </c>
      <c r="Q89" s="145" t="s">
        <v>95</v>
      </c>
      <c r="R89" s="145" t="s">
        <v>2366</v>
      </c>
      <c r="S89" s="145">
        <v>371519725</v>
      </c>
      <c r="T89" s="145" t="s">
        <v>1438</v>
      </c>
      <c r="U89" s="145">
        <v>1</v>
      </c>
      <c r="V89" s="145">
        <v>0</v>
      </c>
      <c r="W89" s="147">
        <f t="shared" si="1"/>
        <v>1</v>
      </c>
      <c r="X89" s="145">
        <v>1</v>
      </c>
      <c r="Y89" s="145">
        <v>1</v>
      </c>
      <c r="Z89" s="145">
        <v>0</v>
      </c>
      <c r="AA89" s="145">
        <v>0</v>
      </c>
      <c r="AB89" s="143">
        <v>1</v>
      </c>
      <c r="AC89" s="145">
        <v>0</v>
      </c>
      <c r="AD89" s="145">
        <v>1</v>
      </c>
      <c r="AE89" s="145">
        <v>0</v>
      </c>
      <c r="AF89" s="145">
        <v>0</v>
      </c>
      <c r="AG89" s="145"/>
      <c r="AH89" s="145">
        <v>0</v>
      </c>
      <c r="AI89" s="145">
        <v>0</v>
      </c>
      <c r="AJ89" s="145">
        <v>1</v>
      </c>
      <c r="AK89" s="145">
        <v>0</v>
      </c>
      <c r="AL89" s="145">
        <v>1</v>
      </c>
      <c r="AM89" s="145">
        <v>0</v>
      </c>
      <c r="AN89" s="145">
        <v>0</v>
      </c>
      <c r="AO89" s="145">
        <v>0</v>
      </c>
      <c r="AP89" s="145">
        <v>0</v>
      </c>
      <c r="AQ89" s="145">
        <v>1</v>
      </c>
      <c r="AR89" s="145">
        <v>1</v>
      </c>
      <c r="AS89" s="145">
        <v>0</v>
      </c>
      <c r="AT89" s="145">
        <v>0</v>
      </c>
      <c r="AU89" s="145">
        <v>0</v>
      </c>
      <c r="AV89" s="145">
        <v>2</v>
      </c>
      <c r="AW89" s="145">
        <v>0</v>
      </c>
      <c r="AX89" s="145">
        <v>68</v>
      </c>
      <c r="AY89" s="145">
        <v>0</v>
      </c>
      <c r="AZ89" s="145">
        <v>0</v>
      </c>
      <c r="BA89" s="145">
        <v>0</v>
      </c>
      <c r="BB89" s="145">
        <v>0</v>
      </c>
      <c r="BC89" s="145">
        <v>44</v>
      </c>
      <c r="BD89" s="145">
        <v>0</v>
      </c>
      <c r="BE89" s="145">
        <v>0</v>
      </c>
      <c r="BF89" s="145">
        <v>1</v>
      </c>
      <c r="BG89" s="145">
        <v>68</v>
      </c>
      <c r="BH89" s="145">
        <v>0</v>
      </c>
      <c r="BI89" s="145">
        <v>0</v>
      </c>
      <c r="BJ89" s="145">
        <v>0</v>
      </c>
      <c r="BK89" s="145">
        <v>0</v>
      </c>
      <c r="BL89" s="145">
        <v>0</v>
      </c>
      <c r="BM89" s="145">
        <v>0</v>
      </c>
      <c r="BN89" s="145">
        <v>0</v>
      </c>
      <c r="BO89" s="145">
        <v>0</v>
      </c>
      <c r="BP89" s="145">
        <v>0</v>
      </c>
      <c r="BQ89" s="145">
        <v>0</v>
      </c>
      <c r="BR89" s="145">
        <v>0</v>
      </c>
      <c r="BS89" s="145">
        <v>0</v>
      </c>
      <c r="BT89" s="145">
        <v>0</v>
      </c>
      <c r="BU89" s="145">
        <v>0</v>
      </c>
      <c r="BV89" s="145">
        <v>0</v>
      </c>
      <c r="BW89" s="145">
        <v>0</v>
      </c>
      <c r="BX89" s="145">
        <v>0</v>
      </c>
      <c r="BY89" s="145">
        <v>0</v>
      </c>
      <c r="BZ89" s="145">
        <v>0</v>
      </c>
      <c r="CA89" s="145">
        <v>0</v>
      </c>
      <c r="CB89" s="145">
        <v>0</v>
      </c>
      <c r="CC89" s="145">
        <v>0</v>
      </c>
      <c r="CD89" s="145">
        <v>0</v>
      </c>
      <c r="CE89" s="145">
        <v>0</v>
      </c>
      <c r="CF89" s="145">
        <v>0</v>
      </c>
      <c r="CG89" s="145">
        <v>0</v>
      </c>
      <c r="CH89" s="145">
        <v>0</v>
      </c>
      <c r="CI89" s="145">
        <v>0</v>
      </c>
      <c r="CJ89" s="145">
        <v>0</v>
      </c>
      <c r="CK89" s="145">
        <v>0</v>
      </c>
      <c r="CL89" s="145">
        <v>0</v>
      </c>
      <c r="CM89" s="145">
        <v>0</v>
      </c>
      <c r="CN89" s="145">
        <v>0</v>
      </c>
      <c r="CO89" s="145">
        <v>0</v>
      </c>
      <c r="CP89" s="145">
        <v>0</v>
      </c>
      <c r="CQ89" s="145">
        <v>0</v>
      </c>
      <c r="CR89" s="145">
        <v>0</v>
      </c>
      <c r="CS89" s="145">
        <v>0</v>
      </c>
      <c r="CT89" s="145">
        <v>0</v>
      </c>
      <c r="CU89" s="145">
        <v>0</v>
      </c>
      <c r="CV89" s="145">
        <v>0</v>
      </c>
      <c r="CW89" s="145">
        <v>0</v>
      </c>
      <c r="CX89" s="145">
        <v>0</v>
      </c>
      <c r="CY89" s="145">
        <v>0</v>
      </c>
      <c r="CZ89" s="145">
        <v>0</v>
      </c>
      <c r="DA89" s="145">
        <v>0</v>
      </c>
      <c r="DB89" s="145">
        <v>0</v>
      </c>
      <c r="DC89" s="145">
        <v>0</v>
      </c>
      <c r="DD89" s="145">
        <v>0</v>
      </c>
      <c r="DE89" s="145">
        <v>0</v>
      </c>
      <c r="DF89" s="145">
        <v>105</v>
      </c>
      <c r="DG89" s="145">
        <v>20</v>
      </c>
      <c r="DH89" s="145">
        <v>58</v>
      </c>
      <c r="DI89" s="145">
        <v>60</v>
      </c>
      <c r="DJ89" s="145">
        <v>1</v>
      </c>
      <c r="DK89" s="145" t="s">
        <v>2367</v>
      </c>
      <c r="DL89" s="145">
        <v>3</v>
      </c>
      <c r="DM89" s="145"/>
      <c r="DN89" s="145"/>
      <c r="DO89" s="145">
        <v>0</v>
      </c>
      <c r="DP89" s="145">
        <v>1</v>
      </c>
      <c r="DQ89" s="145">
        <v>0</v>
      </c>
      <c r="DR89" s="145"/>
      <c r="DS89" s="148"/>
      <c r="DT89" s="155">
        <v>9913</v>
      </c>
      <c r="DU89" s="154">
        <v>253.30766700000001</v>
      </c>
      <c r="DV89" s="155">
        <v>22</v>
      </c>
    </row>
    <row r="90" spans="1:126" ht="38.25" hidden="1" x14ac:dyDescent="0.25">
      <c r="A90" s="142">
        <v>3208</v>
      </c>
      <c r="B90" s="143" t="s">
        <v>718</v>
      </c>
      <c r="C90" s="152" t="s">
        <v>744</v>
      </c>
      <c r="D90" s="152" t="s">
        <v>744</v>
      </c>
      <c r="E90" s="145">
        <v>2</v>
      </c>
      <c r="F90" s="145" t="s">
        <v>743</v>
      </c>
      <c r="G90" s="145" t="s">
        <v>1148</v>
      </c>
      <c r="H90" s="146">
        <v>295</v>
      </c>
      <c r="I90" s="145" t="s">
        <v>744</v>
      </c>
      <c r="J90" s="145">
        <v>33023</v>
      </c>
      <c r="K90" s="145" t="s">
        <v>744</v>
      </c>
      <c r="L90" s="145" t="s">
        <v>745</v>
      </c>
      <c r="M90" s="145" t="s">
        <v>1439</v>
      </c>
      <c r="N90" s="145" t="s">
        <v>2368</v>
      </c>
      <c r="O90" s="145" t="s">
        <v>2369</v>
      </c>
      <c r="P90" s="145">
        <v>377168019</v>
      </c>
      <c r="Q90" s="145" t="s">
        <v>1440</v>
      </c>
      <c r="R90" s="145" t="s">
        <v>2370</v>
      </c>
      <c r="S90" s="145">
        <v>377168052</v>
      </c>
      <c r="T90" s="145" t="s">
        <v>1441</v>
      </c>
      <c r="U90" s="145">
        <v>4</v>
      </c>
      <c r="V90" s="145">
        <v>6</v>
      </c>
      <c r="W90" s="147">
        <f t="shared" si="1"/>
        <v>10</v>
      </c>
      <c r="X90" s="145">
        <v>4</v>
      </c>
      <c r="Y90" s="145">
        <v>4</v>
      </c>
      <c r="Z90" s="145">
        <v>6</v>
      </c>
      <c r="AA90" s="145">
        <v>6</v>
      </c>
      <c r="AB90" s="143">
        <v>4</v>
      </c>
      <c r="AC90" s="145"/>
      <c r="AD90" s="145">
        <v>2</v>
      </c>
      <c r="AE90" s="145"/>
      <c r="AF90" s="145">
        <v>2</v>
      </c>
      <c r="AG90" s="145"/>
      <c r="AH90" s="145">
        <v>3</v>
      </c>
      <c r="AI90" s="145">
        <v>1</v>
      </c>
      <c r="AJ90" s="145"/>
      <c r="AK90" s="145"/>
      <c r="AL90" s="145"/>
      <c r="AM90" s="145"/>
      <c r="AN90" s="145">
        <v>4</v>
      </c>
      <c r="AO90" s="145"/>
      <c r="AP90" s="145"/>
      <c r="AQ90" s="145">
        <v>0</v>
      </c>
      <c r="AR90" s="145">
        <v>0</v>
      </c>
      <c r="AS90" s="145">
        <v>0</v>
      </c>
      <c r="AT90" s="145">
        <v>1</v>
      </c>
      <c r="AU90" s="145"/>
      <c r="AV90" s="145"/>
      <c r="AW90" s="145"/>
      <c r="AX90" s="145">
        <v>121</v>
      </c>
      <c r="AY90" s="145"/>
      <c r="AZ90" s="145"/>
      <c r="BA90" s="145">
        <v>11</v>
      </c>
      <c r="BB90" s="145"/>
      <c r="BC90" s="145">
        <v>125</v>
      </c>
      <c r="BD90" s="145"/>
      <c r="BE90" s="145"/>
      <c r="BF90" s="145">
        <v>3</v>
      </c>
      <c r="BG90" s="145">
        <v>10</v>
      </c>
      <c r="BH90" s="145"/>
      <c r="BI90" s="145"/>
      <c r="BJ90" s="145"/>
      <c r="BK90" s="145">
        <v>2</v>
      </c>
      <c r="BL90" s="145"/>
      <c r="BM90" s="145">
        <v>5</v>
      </c>
      <c r="BN90" s="145"/>
      <c r="BO90" s="145"/>
      <c r="BP90" s="145"/>
      <c r="BQ90" s="145"/>
      <c r="BR90" s="145"/>
      <c r="BS90" s="145"/>
      <c r="BT90" s="145"/>
      <c r="BU90" s="145"/>
      <c r="BV90" s="145">
        <v>2</v>
      </c>
      <c r="BW90" s="145"/>
      <c r="BX90" s="145">
        <v>2</v>
      </c>
      <c r="BY90" s="145"/>
      <c r="BZ90" s="145"/>
      <c r="CA90" s="145">
        <v>1</v>
      </c>
      <c r="CB90" s="145"/>
      <c r="CC90" s="145">
        <v>6</v>
      </c>
      <c r="CD90" s="145"/>
      <c r="CE90" s="145"/>
      <c r="CF90" s="145"/>
      <c r="CG90" s="145"/>
      <c r="CH90" s="145"/>
      <c r="CI90" s="145"/>
      <c r="CJ90" s="145"/>
      <c r="CK90" s="145"/>
      <c r="CL90" s="145"/>
      <c r="CM90" s="145"/>
      <c r="CN90" s="145"/>
      <c r="CO90" s="145"/>
      <c r="CP90" s="145"/>
      <c r="CQ90" s="145"/>
      <c r="CR90" s="145"/>
      <c r="CS90" s="145"/>
      <c r="CT90" s="145"/>
      <c r="CU90" s="145"/>
      <c r="CV90" s="145"/>
      <c r="CW90" s="145"/>
      <c r="CX90" s="145">
        <v>2</v>
      </c>
      <c r="CY90" s="145">
        <v>1</v>
      </c>
      <c r="CZ90" s="145"/>
      <c r="DA90" s="145"/>
      <c r="DB90" s="145"/>
      <c r="DC90" s="145">
        <v>3</v>
      </c>
      <c r="DD90" s="145"/>
      <c r="DE90" s="145"/>
      <c r="DF90" s="145">
        <v>234</v>
      </c>
      <c r="DG90" s="145">
        <v>18</v>
      </c>
      <c r="DH90" s="145">
        <v>77</v>
      </c>
      <c r="DI90" s="145">
        <v>80</v>
      </c>
      <c r="DJ90" s="145">
        <v>1</v>
      </c>
      <c r="DK90" s="145" t="s">
        <v>1442</v>
      </c>
      <c r="DL90" s="145">
        <v>3</v>
      </c>
      <c r="DM90" s="145" t="s">
        <v>1443</v>
      </c>
      <c r="DN90" s="145" t="s">
        <v>2371</v>
      </c>
      <c r="DO90" s="145"/>
      <c r="DP90" s="145">
        <v>1</v>
      </c>
      <c r="DQ90" s="145">
        <v>1</v>
      </c>
      <c r="DR90" s="145"/>
      <c r="DS90" s="148" t="s">
        <v>1444</v>
      </c>
      <c r="DT90" s="155">
        <v>21997</v>
      </c>
      <c r="DU90" s="154">
        <v>127.52673600000001</v>
      </c>
      <c r="DV90" s="155">
        <v>13</v>
      </c>
    </row>
    <row r="91" spans="1:126" ht="25.5" hidden="1" x14ac:dyDescent="0.25">
      <c r="A91" s="142">
        <v>3209</v>
      </c>
      <c r="B91" s="143" t="s">
        <v>718</v>
      </c>
      <c r="C91" s="152" t="s">
        <v>713</v>
      </c>
      <c r="D91" s="152" t="s">
        <v>713</v>
      </c>
      <c r="E91" s="145">
        <v>2</v>
      </c>
      <c r="F91" s="145" t="s">
        <v>714</v>
      </c>
      <c r="G91" s="160" t="s">
        <v>1149</v>
      </c>
      <c r="H91" s="161" t="s">
        <v>1150</v>
      </c>
      <c r="I91" s="160" t="s">
        <v>713</v>
      </c>
      <c r="J91" s="160">
        <v>30632</v>
      </c>
      <c r="K91" s="160" t="s">
        <v>717</v>
      </c>
      <c r="L91" s="145" t="s">
        <v>715</v>
      </c>
      <c r="M91" s="145" t="s">
        <v>716</v>
      </c>
      <c r="N91" s="145" t="s">
        <v>2372</v>
      </c>
      <c r="O91" s="145" t="s">
        <v>2373</v>
      </c>
      <c r="P91" s="145">
        <v>378034130</v>
      </c>
      <c r="Q91" s="145" t="s">
        <v>1445</v>
      </c>
      <c r="R91" s="145" t="s">
        <v>2373</v>
      </c>
      <c r="S91" s="145">
        <v>378034130</v>
      </c>
      <c r="T91" s="145" t="s">
        <v>1445</v>
      </c>
      <c r="U91" s="145">
        <v>4</v>
      </c>
      <c r="V91" s="145">
        <v>0</v>
      </c>
      <c r="W91" s="147">
        <f t="shared" si="1"/>
        <v>4</v>
      </c>
      <c r="X91" s="145">
        <v>4</v>
      </c>
      <c r="Y91" s="145">
        <v>4</v>
      </c>
      <c r="Z91" s="145">
        <v>0</v>
      </c>
      <c r="AA91" s="145">
        <v>0</v>
      </c>
      <c r="AB91" s="143">
        <v>4</v>
      </c>
      <c r="AC91" s="145">
        <v>0</v>
      </c>
      <c r="AD91" s="145">
        <v>1</v>
      </c>
      <c r="AE91" s="145"/>
      <c r="AF91" s="145">
        <v>3</v>
      </c>
      <c r="AG91" s="145"/>
      <c r="AH91" s="145"/>
      <c r="AI91" s="145">
        <v>2</v>
      </c>
      <c r="AJ91" s="145">
        <v>2</v>
      </c>
      <c r="AK91" s="145"/>
      <c r="AL91" s="145"/>
      <c r="AM91" s="145"/>
      <c r="AN91" s="145">
        <v>3</v>
      </c>
      <c r="AO91" s="145">
        <v>1</v>
      </c>
      <c r="AP91" s="145"/>
      <c r="AQ91" s="145">
        <v>1</v>
      </c>
      <c r="AR91" s="145">
        <v>0</v>
      </c>
      <c r="AS91" s="145">
        <v>0</v>
      </c>
      <c r="AT91" s="145">
        <v>1</v>
      </c>
      <c r="AU91" s="145">
        <v>0</v>
      </c>
      <c r="AV91" s="145">
        <v>12</v>
      </c>
      <c r="AW91" s="145">
        <v>0</v>
      </c>
      <c r="AX91" s="145">
        <v>143</v>
      </c>
      <c r="AY91" s="145">
        <v>0</v>
      </c>
      <c r="AZ91" s="145">
        <v>0</v>
      </c>
      <c r="BA91" s="145">
        <v>5</v>
      </c>
      <c r="BB91" s="145">
        <v>0</v>
      </c>
      <c r="BC91" s="145">
        <v>63</v>
      </c>
      <c r="BD91" s="145">
        <v>6</v>
      </c>
      <c r="BE91" s="145">
        <v>6</v>
      </c>
      <c r="BF91" s="145">
        <v>19</v>
      </c>
      <c r="BG91" s="145">
        <v>12</v>
      </c>
      <c r="BH91" s="145">
        <v>0</v>
      </c>
      <c r="BI91" s="145">
        <v>0</v>
      </c>
      <c r="BJ91" s="145">
        <v>0</v>
      </c>
      <c r="BK91" s="145">
        <v>4</v>
      </c>
      <c r="BL91" s="145">
        <v>0</v>
      </c>
      <c r="BM91" s="145">
        <v>1</v>
      </c>
      <c r="BN91" s="145"/>
      <c r="BO91" s="145"/>
      <c r="BP91" s="145"/>
      <c r="BQ91" s="145"/>
      <c r="BR91" s="145"/>
      <c r="BS91" s="145"/>
      <c r="BT91" s="145"/>
      <c r="BU91" s="145"/>
      <c r="BV91" s="145">
        <v>1</v>
      </c>
      <c r="BW91" s="145"/>
      <c r="BX91" s="145">
        <v>1</v>
      </c>
      <c r="BY91" s="145"/>
      <c r="BZ91" s="145"/>
      <c r="CA91" s="145">
        <v>12</v>
      </c>
      <c r="CB91" s="145"/>
      <c r="CC91" s="145"/>
      <c r="CD91" s="145"/>
      <c r="CE91" s="145"/>
      <c r="CF91" s="145"/>
      <c r="CG91" s="145"/>
      <c r="CH91" s="145"/>
      <c r="CI91" s="145"/>
      <c r="CJ91" s="145"/>
      <c r="CK91" s="145"/>
      <c r="CL91" s="145"/>
      <c r="CM91" s="145"/>
      <c r="CN91" s="145"/>
      <c r="CO91" s="145"/>
      <c r="CP91" s="145"/>
      <c r="CQ91" s="145"/>
      <c r="CR91" s="145">
        <v>5</v>
      </c>
      <c r="CS91" s="145"/>
      <c r="CT91" s="145"/>
      <c r="CU91" s="145"/>
      <c r="CV91" s="145"/>
      <c r="CW91" s="145"/>
      <c r="CX91" s="145"/>
      <c r="CY91" s="145"/>
      <c r="CZ91" s="145"/>
      <c r="DA91" s="145"/>
      <c r="DB91" s="145"/>
      <c r="DC91" s="145">
        <v>1</v>
      </c>
      <c r="DD91" s="145"/>
      <c r="DE91" s="145"/>
      <c r="DF91" s="145">
        <v>56</v>
      </c>
      <c r="DG91" s="145">
        <v>12</v>
      </c>
      <c r="DH91" s="145">
        <v>38</v>
      </c>
      <c r="DI91" s="145">
        <v>80</v>
      </c>
      <c r="DJ91" s="145">
        <v>0</v>
      </c>
      <c r="DK91" s="145"/>
      <c r="DL91" s="145">
        <v>2</v>
      </c>
      <c r="DM91" s="145"/>
      <c r="DN91" s="145"/>
      <c r="DO91" s="145">
        <v>1</v>
      </c>
      <c r="DP91" s="145">
        <v>1</v>
      </c>
      <c r="DQ91" s="145"/>
      <c r="DR91" s="145"/>
      <c r="DS91" s="148"/>
      <c r="DT91" s="155">
        <v>4199</v>
      </c>
      <c r="DU91" s="154">
        <v>27.290199999999999</v>
      </c>
      <c r="DV91" s="155">
        <v>3</v>
      </c>
    </row>
    <row r="92" spans="1:126" ht="25.5" hidden="1" x14ac:dyDescent="0.25">
      <c r="A92" s="142">
        <v>3210</v>
      </c>
      <c r="B92" s="143" t="s">
        <v>718</v>
      </c>
      <c r="C92" s="152" t="s">
        <v>747</v>
      </c>
      <c r="D92" s="152" t="s">
        <v>747</v>
      </c>
      <c r="E92" s="145">
        <v>2</v>
      </c>
      <c r="F92" s="145" t="s">
        <v>746</v>
      </c>
      <c r="G92" s="145" t="s">
        <v>346</v>
      </c>
      <c r="H92" s="146">
        <v>107</v>
      </c>
      <c r="I92" s="145" t="s">
        <v>747</v>
      </c>
      <c r="J92" s="145">
        <v>33401</v>
      </c>
      <c r="K92" s="145" t="s">
        <v>747</v>
      </c>
      <c r="L92" s="145" t="s">
        <v>748</v>
      </c>
      <c r="M92" s="145" t="s">
        <v>749</v>
      </c>
      <c r="N92" s="145" t="s">
        <v>1297</v>
      </c>
      <c r="O92" s="145" t="s">
        <v>2374</v>
      </c>
      <c r="P92" s="145">
        <v>377332520</v>
      </c>
      <c r="Q92" s="145" t="s">
        <v>1446</v>
      </c>
      <c r="R92" s="145"/>
      <c r="S92" s="145"/>
      <c r="T92" s="145"/>
      <c r="U92" s="145">
        <v>3</v>
      </c>
      <c r="V92" s="145"/>
      <c r="W92" s="147">
        <f t="shared" si="1"/>
        <v>3</v>
      </c>
      <c r="X92" s="145">
        <v>2.2999999999999998</v>
      </c>
      <c r="Y92" s="145">
        <v>2.2999999999999998</v>
      </c>
      <c r="Z92" s="145"/>
      <c r="AA92" s="145"/>
      <c r="AB92" s="143">
        <v>2</v>
      </c>
      <c r="AC92" s="145"/>
      <c r="AD92" s="145">
        <v>1</v>
      </c>
      <c r="AE92" s="145">
        <v>1</v>
      </c>
      <c r="AF92" s="145">
        <v>1</v>
      </c>
      <c r="AG92" s="145"/>
      <c r="AH92" s="145">
        <v>1</v>
      </c>
      <c r="AI92" s="145">
        <v>2</v>
      </c>
      <c r="AJ92" s="145"/>
      <c r="AK92" s="145"/>
      <c r="AL92" s="145"/>
      <c r="AM92" s="145">
        <v>2</v>
      </c>
      <c r="AN92" s="145">
        <v>1</v>
      </c>
      <c r="AO92" s="145"/>
      <c r="AP92" s="145"/>
      <c r="AQ92" s="145">
        <v>1</v>
      </c>
      <c r="AR92" s="145">
        <v>1</v>
      </c>
      <c r="AS92" s="145">
        <v>0</v>
      </c>
      <c r="AT92" s="145">
        <v>1</v>
      </c>
      <c r="AU92" s="145">
        <v>0</v>
      </c>
      <c r="AV92" s="145">
        <v>2</v>
      </c>
      <c r="AW92" s="145">
        <v>0</v>
      </c>
      <c r="AX92" s="145">
        <v>99</v>
      </c>
      <c r="AY92" s="145">
        <v>0</v>
      </c>
      <c r="AZ92" s="145">
        <v>0</v>
      </c>
      <c r="BA92" s="145">
        <v>4</v>
      </c>
      <c r="BB92" s="145">
        <v>0</v>
      </c>
      <c r="BC92" s="145">
        <v>21</v>
      </c>
      <c r="BD92" s="145">
        <v>0</v>
      </c>
      <c r="BE92" s="145">
        <v>0</v>
      </c>
      <c r="BF92" s="145">
        <v>1</v>
      </c>
      <c r="BG92" s="145">
        <v>7</v>
      </c>
      <c r="BH92" s="145">
        <v>0</v>
      </c>
      <c r="BI92" s="145">
        <v>0</v>
      </c>
      <c r="BJ92" s="145">
        <v>0</v>
      </c>
      <c r="BK92" s="145">
        <v>0</v>
      </c>
      <c r="BL92" s="145">
        <v>0</v>
      </c>
      <c r="BM92" s="145">
        <v>3</v>
      </c>
      <c r="BN92" s="145">
        <v>1</v>
      </c>
      <c r="BO92" s="145">
        <v>0</v>
      </c>
      <c r="BP92" s="145">
        <v>0</v>
      </c>
      <c r="BQ92" s="145">
        <v>0</v>
      </c>
      <c r="BR92" s="145">
        <v>0</v>
      </c>
      <c r="BS92" s="145">
        <v>0</v>
      </c>
      <c r="BT92" s="145">
        <v>0</v>
      </c>
      <c r="BU92" s="145">
        <v>0</v>
      </c>
      <c r="BV92" s="145">
        <v>0</v>
      </c>
      <c r="BW92" s="145">
        <v>0</v>
      </c>
      <c r="BX92" s="145">
        <v>0</v>
      </c>
      <c r="BY92" s="145">
        <v>0</v>
      </c>
      <c r="BZ92" s="145">
        <v>0</v>
      </c>
      <c r="CA92" s="145">
        <v>3</v>
      </c>
      <c r="CB92" s="145">
        <v>0</v>
      </c>
      <c r="CC92" s="145">
        <v>4</v>
      </c>
      <c r="CD92" s="145">
        <v>0</v>
      </c>
      <c r="CE92" s="145">
        <v>0</v>
      </c>
      <c r="CF92" s="145">
        <v>0</v>
      </c>
      <c r="CG92" s="145">
        <v>0</v>
      </c>
      <c r="CH92" s="145">
        <v>0</v>
      </c>
      <c r="CI92" s="145">
        <v>0</v>
      </c>
      <c r="CJ92" s="145">
        <v>0</v>
      </c>
      <c r="CK92" s="145">
        <v>0</v>
      </c>
      <c r="CL92" s="145">
        <v>0</v>
      </c>
      <c r="CM92" s="145">
        <v>0</v>
      </c>
      <c r="CN92" s="145">
        <v>0</v>
      </c>
      <c r="CO92" s="145">
        <v>0</v>
      </c>
      <c r="CP92" s="145">
        <v>0</v>
      </c>
      <c r="CQ92" s="145">
        <v>0</v>
      </c>
      <c r="CR92" s="145">
        <v>1</v>
      </c>
      <c r="CS92" s="145">
        <v>0</v>
      </c>
      <c r="CT92" s="145">
        <v>0</v>
      </c>
      <c r="CU92" s="145">
        <v>0</v>
      </c>
      <c r="CV92" s="145">
        <v>0</v>
      </c>
      <c r="CW92" s="145">
        <v>0</v>
      </c>
      <c r="CX92" s="145">
        <v>4</v>
      </c>
      <c r="CY92" s="145">
        <v>0</v>
      </c>
      <c r="CZ92" s="145">
        <v>0</v>
      </c>
      <c r="DA92" s="145">
        <v>0</v>
      </c>
      <c r="DB92" s="145">
        <v>0</v>
      </c>
      <c r="DC92" s="145">
        <v>0</v>
      </c>
      <c r="DD92" s="145">
        <v>0</v>
      </c>
      <c r="DE92" s="145">
        <v>0</v>
      </c>
      <c r="DF92" s="145">
        <v>141</v>
      </c>
      <c r="DG92" s="145">
        <v>5</v>
      </c>
      <c r="DH92" s="145">
        <v>73</v>
      </c>
      <c r="DI92" s="145"/>
      <c r="DJ92" s="145">
        <v>0</v>
      </c>
      <c r="DK92" s="145"/>
      <c r="DL92" s="145">
        <v>3</v>
      </c>
      <c r="DM92" s="145"/>
      <c r="DN92" s="145"/>
      <c r="DO92" s="145"/>
      <c r="DP92" s="145">
        <v>1</v>
      </c>
      <c r="DQ92" s="145"/>
      <c r="DR92" s="145"/>
      <c r="DS92" s="148"/>
      <c r="DT92" s="155">
        <v>14346</v>
      </c>
      <c r="DU92" s="154">
        <v>192.99886100000001</v>
      </c>
      <c r="DV92" s="155">
        <v>20</v>
      </c>
    </row>
    <row r="93" spans="1:126" ht="25.5" hidden="1" x14ac:dyDescent="0.25">
      <c r="A93" s="142">
        <v>3211</v>
      </c>
      <c r="B93" s="143" t="s">
        <v>718</v>
      </c>
      <c r="C93" s="152" t="s">
        <v>751</v>
      </c>
      <c r="D93" s="152" t="s">
        <v>751</v>
      </c>
      <c r="E93" s="145">
        <v>2</v>
      </c>
      <c r="F93" s="145" t="s">
        <v>750</v>
      </c>
      <c r="G93" s="145" t="s">
        <v>243</v>
      </c>
      <c r="H93" s="146">
        <v>1</v>
      </c>
      <c r="I93" s="145" t="s">
        <v>751</v>
      </c>
      <c r="J93" s="145">
        <v>33701</v>
      </c>
      <c r="K93" s="145" t="s">
        <v>2375</v>
      </c>
      <c r="L93" s="145" t="s">
        <v>752</v>
      </c>
      <c r="M93" s="145" t="s">
        <v>753</v>
      </c>
      <c r="N93" s="145" t="s">
        <v>1297</v>
      </c>
      <c r="O93" s="145" t="s">
        <v>2376</v>
      </c>
      <c r="P93" s="145">
        <v>371706240</v>
      </c>
      <c r="Q93" s="145" t="s">
        <v>1447</v>
      </c>
      <c r="R93" s="145" t="s">
        <v>2377</v>
      </c>
      <c r="S93" s="145">
        <v>371706247</v>
      </c>
      <c r="T93" s="145" t="s">
        <v>1448</v>
      </c>
      <c r="U93" s="145">
        <v>3</v>
      </c>
      <c r="V93" s="145">
        <v>0</v>
      </c>
      <c r="W93" s="147">
        <f t="shared" si="1"/>
        <v>3</v>
      </c>
      <c r="X93" s="145">
        <v>3</v>
      </c>
      <c r="Y93" s="145">
        <v>3</v>
      </c>
      <c r="Z93" s="145">
        <v>0</v>
      </c>
      <c r="AA93" s="145">
        <v>0</v>
      </c>
      <c r="AB93" s="143">
        <v>3</v>
      </c>
      <c r="AC93" s="145">
        <v>0</v>
      </c>
      <c r="AD93" s="145">
        <v>3</v>
      </c>
      <c r="AE93" s="145">
        <v>0</v>
      </c>
      <c r="AF93" s="145">
        <v>0</v>
      </c>
      <c r="AG93" s="145"/>
      <c r="AH93" s="145">
        <v>1</v>
      </c>
      <c r="AI93" s="145">
        <v>0</v>
      </c>
      <c r="AJ93" s="145">
        <v>2</v>
      </c>
      <c r="AK93" s="145">
        <v>0</v>
      </c>
      <c r="AL93" s="145">
        <v>0</v>
      </c>
      <c r="AM93" s="145">
        <v>3</v>
      </c>
      <c r="AN93" s="145">
        <v>0</v>
      </c>
      <c r="AO93" s="145">
        <v>0</v>
      </c>
      <c r="AP93" s="145">
        <v>0</v>
      </c>
      <c r="AQ93" s="145">
        <v>0</v>
      </c>
      <c r="AR93" s="145">
        <v>1</v>
      </c>
      <c r="AS93" s="145">
        <v>0</v>
      </c>
      <c r="AT93" s="145">
        <v>1</v>
      </c>
      <c r="AU93" s="145">
        <v>0</v>
      </c>
      <c r="AV93" s="145">
        <v>4</v>
      </c>
      <c r="AW93" s="145">
        <v>1</v>
      </c>
      <c r="AX93" s="145">
        <v>155</v>
      </c>
      <c r="AY93" s="145">
        <v>0</v>
      </c>
      <c r="AZ93" s="145">
        <v>0</v>
      </c>
      <c r="BA93" s="145">
        <v>0</v>
      </c>
      <c r="BB93" s="145">
        <v>0</v>
      </c>
      <c r="BC93" s="145">
        <v>101</v>
      </c>
      <c r="BD93" s="145">
        <v>0</v>
      </c>
      <c r="BE93" s="145">
        <v>0</v>
      </c>
      <c r="BF93" s="145">
        <v>3</v>
      </c>
      <c r="BG93" s="145">
        <v>101</v>
      </c>
      <c r="BH93" s="145">
        <v>0</v>
      </c>
      <c r="BI93" s="145">
        <v>0</v>
      </c>
      <c r="BJ93" s="145">
        <v>0</v>
      </c>
      <c r="BK93" s="145">
        <v>0</v>
      </c>
      <c r="BL93" s="145">
        <v>0</v>
      </c>
      <c r="BM93" s="145">
        <v>9</v>
      </c>
      <c r="BN93" s="145">
        <v>0</v>
      </c>
      <c r="BO93" s="145">
        <v>0</v>
      </c>
      <c r="BP93" s="145">
        <v>0</v>
      </c>
      <c r="BQ93" s="145">
        <v>0</v>
      </c>
      <c r="BR93" s="145">
        <v>0</v>
      </c>
      <c r="BS93" s="145">
        <v>0</v>
      </c>
      <c r="BT93" s="145">
        <v>0</v>
      </c>
      <c r="BU93" s="145">
        <v>0</v>
      </c>
      <c r="BV93" s="145">
        <v>1</v>
      </c>
      <c r="BW93" s="145">
        <v>0</v>
      </c>
      <c r="BX93" s="145">
        <v>1</v>
      </c>
      <c r="BY93" s="145">
        <v>0</v>
      </c>
      <c r="BZ93" s="145">
        <v>0</v>
      </c>
      <c r="CA93" s="145">
        <v>0</v>
      </c>
      <c r="CB93" s="145">
        <v>0</v>
      </c>
      <c r="CC93" s="145">
        <v>2</v>
      </c>
      <c r="CD93" s="145">
        <v>0</v>
      </c>
      <c r="CE93" s="145">
        <v>0</v>
      </c>
      <c r="CF93" s="145">
        <v>0</v>
      </c>
      <c r="CG93" s="145">
        <v>0</v>
      </c>
      <c r="CH93" s="145">
        <v>0</v>
      </c>
      <c r="CI93" s="145">
        <v>0</v>
      </c>
      <c r="CJ93" s="145">
        <v>0</v>
      </c>
      <c r="CK93" s="145">
        <v>0</v>
      </c>
      <c r="CL93" s="145">
        <v>0</v>
      </c>
      <c r="CM93" s="145">
        <v>0</v>
      </c>
      <c r="CN93" s="145">
        <v>0</v>
      </c>
      <c r="CO93" s="145">
        <v>0</v>
      </c>
      <c r="CP93" s="145">
        <v>0</v>
      </c>
      <c r="CQ93" s="145">
        <v>0</v>
      </c>
      <c r="CR93" s="145">
        <v>1</v>
      </c>
      <c r="CS93" s="145">
        <v>0</v>
      </c>
      <c r="CT93" s="145">
        <v>0</v>
      </c>
      <c r="CU93" s="145">
        <v>0</v>
      </c>
      <c r="CV93" s="145">
        <v>0</v>
      </c>
      <c r="CW93" s="145">
        <v>0</v>
      </c>
      <c r="CX93" s="145">
        <v>0</v>
      </c>
      <c r="CY93" s="145">
        <v>0</v>
      </c>
      <c r="CZ93" s="145">
        <v>2</v>
      </c>
      <c r="DA93" s="145">
        <v>0</v>
      </c>
      <c r="DB93" s="145">
        <v>0</v>
      </c>
      <c r="DC93" s="145">
        <v>0</v>
      </c>
      <c r="DD93" s="145">
        <v>0</v>
      </c>
      <c r="DE93" s="145">
        <v>0</v>
      </c>
      <c r="DF93" s="145">
        <v>101</v>
      </c>
      <c r="DG93" s="145">
        <v>72</v>
      </c>
      <c r="DH93" s="145">
        <v>556</v>
      </c>
      <c r="DI93" s="145">
        <v>35</v>
      </c>
      <c r="DJ93" s="145">
        <v>1</v>
      </c>
      <c r="DK93" s="145" t="s">
        <v>2378</v>
      </c>
      <c r="DL93" s="145">
        <v>2</v>
      </c>
      <c r="DM93" s="145" t="s">
        <v>2379</v>
      </c>
      <c r="DN93" s="145" t="s">
        <v>2380</v>
      </c>
      <c r="DO93" s="145">
        <v>1</v>
      </c>
      <c r="DP93" s="145">
        <v>1</v>
      </c>
      <c r="DQ93" s="145">
        <v>1</v>
      </c>
      <c r="DR93" s="145"/>
      <c r="DS93" s="148"/>
      <c r="DT93" s="155">
        <v>32352</v>
      </c>
      <c r="DU93" s="154">
        <v>230.87587200000002</v>
      </c>
      <c r="DV93" s="155">
        <v>25</v>
      </c>
    </row>
    <row r="94" spans="1:126" ht="25.5" hidden="1" x14ac:dyDescent="0.25">
      <c r="A94" s="142">
        <v>3212</v>
      </c>
      <c r="B94" s="143" t="s">
        <v>718</v>
      </c>
      <c r="C94" s="152" t="s">
        <v>755</v>
      </c>
      <c r="D94" s="152" t="s">
        <v>755</v>
      </c>
      <c r="E94" s="145">
        <v>2</v>
      </c>
      <c r="F94" s="145" t="s">
        <v>754</v>
      </c>
      <c r="G94" s="145" t="s">
        <v>512</v>
      </c>
      <c r="H94" s="146">
        <v>294</v>
      </c>
      <c r="I94" s="145" t="s">
        <v>755</v>
      </c>
      <c r="J94" s="145">
        <v>33301</v>
      </c>
      <c r="K94" s="145" t="s">
        <v>755</v>
      </c>
      <c r="L94" s="145" t="s">
        <v>756</v>
      </c>
      <c r="M94" s="145" t="s">
        <v>1449</v>
      </c>
      <c r="N94" s="145" t="s">
        <v>1297</v>
      </c>
      <c r="O94" s="145" t="s">
        <v>2381</v>
      </c>
      <c r="P94" s="145">
        <v>379209450</v>
      </c>
      <c r="Q94" s="145" t="s">
        <v>2382</v>
      </c>
      <c r="R94" s="145" t="s">
        <v>2383</v>
      </c>
      <c r="S94" s="145">
        <v>379209453</v>
      </c>
      <c r="T94" s="145" t="s">
        <v>1450</v>
      </c>
      <c r="U94" s="145">
        <v>2</v>
      </c>
      <c r="V94" s="145">
        <v>0</v>
      </c>
      <c r="W94" s="147">
        <f t="shared" si="1"/>
        <v>2</v>
      </c>
      <c r="X94" s="145">
        <v>2</v>
      </c>
      <c r="Y94" s="145">
        <v>2</v>
      </c>
      <c r="Z94" s="145">
        <v>0</v>
      </c>
      <c r="AA94" s="145">
        <v>0</v>
      </c>
      <c r="AB94" s="143">
        <v>2</v>
      </c>
      <c r="AC94" s="145"/>
      <c r="AD94" s="145">
        <v>2</v>
      </c>
      <c r="AE94" s="145"/>
      <c r="AF94" s="145"/>
      <c r="AG94" s="145"/>
      <c r="AH94" s="145">
        <v>1</v>
      </c>
      <c r="AI94" s="145">
        <v>1</v>
      </c>
      <c r="AJ94" s="145"/>
      <c r="AK94" s="145"/>
      <c r="AL94" s="145"/>
      <c r="AM94" s="145">
        <v>2</v>
      </c>
      <c r="AN94" s="145"/>
      <c r="AO94" s="145"/>
      <c r="AP94" s="145"/>
      <c r="AQ94" s="145">
        <v>1</v>
      </c>
      <c r="AR94" s="145">
        <v>1</v>
      </c>
      <c r="AS94" s="145">
        <v>0</v>
      </c>
      <c r="AT94" s="145">
        <v>1</v>
      </c>
      <c r="AU94" s="145">
        <v>0</v>
      </c>
      <c r="AV94" s="145">
        <v>6</v>
      </c>
      <c r="AW94" s="145">
        <v>0</v>
      </c>
      <c r="AX94" s="145">
        <v>46</v>
      </c>
      <c r="AY94" s="145">
        <v>1</v>
      </c>
      <c r="AZ94" s="145">
        <v>0</v>
      </c>
      <c r="BA94" s="145">
        <v>2</v>
      </c>
      <c r="BB94" s="145">
        <v>0</v>
      </c>
      <c r="BC94" s="145">
        <v>40</v>
      </c>
      <c r="BD94" s="145">
        <v>0</v>
      </c>
      <c r="BE94" s="145">
        <v>3</v>
      </c>
      <c r="BF94" s="145">
        <v>3</v>
      </c>
      <c r="BG94" s="145">
        <v>10</v>
      </c>
      <c r="BH94" s="145">
        <v>0</v>
      </c>
      <c r="BI94" s="145">
        <v>1</v>
      </c>
      <c r="BJ94" s="145">
        <v>0</v>
      </c>
      <c r="BK94" s="145">
        <v>0</v>
      </c>
      <c r="BL94" s="145">
        <v>0</v>
      </c>
      <c r="BM94" s="145">
        <v>3</v>
      </c>
      <c r="BN94" s="145">
        <v>0</v>
      </c>
      <c r="BO94" s="145">
        <v>0</v>
      </c>
      <c r="BP94" s="145">
        <v>0</v>
      </c>
      <c r="BQ94" s="145">
        <v>0</v>
      </c>
      <c r="BR94" s="145">
        <v>0</v>
      </c>
      <c r="BS94" s="145">
        <v>0</v>
      </c>
      <c r="BT94" s="145">
        <v>0</v>
      </c>
      <c r="BU94" s="145">
        <v>2</v>
      </c>
      <c r="BV94" s="145">
        <v>0</v>
      </c>
      <c r="BW94" s="145">
        <v>0</v>
      </c>
      <c r="BX94" s="145">
        <v>0</v>
      </c>
      <c r="BY94" s="145">
        <v>0</v>
      </c>
      <c r="BZ94" s="145">
        <v>0</v>
      </c>
      <c r="CA94" s="145">
        <v>4</v>
      </c>
      <c r="CB94" s="145">
        <v>2</v>
      </c>
      <c r="CC94" s="145">
        <v>0</v>
      </c>
      <c r="CD94" s="145">
        <v>0</v>
      </c>
      <c r="CE94" s="145">
        <v>0</v>
      </c>
      <c r="CF94" s="145">
        <v>0</v>
      </c>
      <c r="CG94" s="145">
        <v>0</v>
      </c>
      <c r="CH94" s="145">
        <v>0</v>
      </c>
      <c r="CI94" s="145">
        <v>0</v>
      </c>
      <c r="CJ94" s="145">
        <v>0</v>
      </c>
      <c r="CK94" s="145">
        <v>0</v>
      </c>
      <c r="CL94" s="145">
        <v>0</v>
      </c>
      <c r="CM94" s="145">
        <v>0</v>
      </c>
      <c r="CN94" s="145">
        <v>0</v>
      </c>
      <c r="CO94" s="145">
        <v>0</v>
      </c>
      <c r="CP94" s="145">
        <v>0</v>
      </c>
      <c r="CQ94" s="145">
        <v>0</v>
      </c>
      <c r="CR94" s="145">
        <v>0</v>
      </c>
      <c r="CS94" s="145">
        <v>0</v>
      </c>
      <c r="CT94" s="145">
        <v>0</v>
      </c>
      <c r="CU94" s="145">
        <v>0</v>
      </c>
      <c r="CV94" s="145">
        <v>2</v>
      </c>
      <c r="CW94" s="145">
        <v>0</v>
      </c>
      <c r="CX94" s="145">
        <v>0</v>
      </c>
      <c r="CY94" s="145">
        <v>1</v>
      </c>
      <c r="CZ94" s="145">
        <v>0</v>
      </c>
      <c r="DA94" s="145">
        <v>0</v>
      </c>
      <c r="DB94" s="145">
        <v>0</v>
      </c>
      <c r="DC94" s="145">
        <v>0</v>
      </c>
      <c r="DD94" s="145">
        <v>0</v>
      </c>
      <c r="DE94" s="145">
        <v>0</v>
      </c>
      <c r="DF94" s="145">
        <v>103</v>
      </c>
      <c r="DG94" s="145">
        <v>3</v>
      </c>
      <c r="DH94" s="145">
        <v>79</v>
      </c>
      <c r="DI94" s="145">
        <v>40</v>
      </c>
      <c r="DJ94" s="145">
        <v>0</v>
      </c>
      <c r="DK94" s="145"/>
      <c r="DL94" s="145">
        <v>2</v>
      </c>
      <c r="DM94" s="145" t="s">
        <v>2384</v>
      </c>
      <c r="DN94" s="145"/>
      <c r="DO94" s="145">
        <v>1</v>
      </c>
      <c r="DP94" s="145">
        <v>1</v>
      </c>
      <c r="DQ94" s="145">
        <v>1</v>
      </c>
      <c r="DR94" s="145"/>
      <c r="DS94" s="148"/>
      <c r="DT94" s="155">
        <v>9847</v>
      </c>
      <c r="DU94" s="154">
        <v>139.60928599999997</v>
      </c>
      <c r="DV94" s="155">
        <v>12</v>
      </c>
    </row>
    <row r="95" spans="1:126" ht="51" hidden="1" x14ac:dyDescent="0.25">
      <c r="A95" s="142">
        <v>3213</v>
      </c>
      <c r="B95" s="143" t="s">
        <v>718</v>
      </c>
      <c r="C95" s="152" t="s">
        <v>758</v>
      </c>
      <c r="D95" s="152" t="s">
        <v>758</v>
      </c>
      <c r="E95" s="145">
        <v>2</v>
      </c>
      <c r="F95" s="145" t="s">
        <v>757</v>
      </c>
      <c r="G95" s="145" t="s">
        <v>243</v>
      </c>
      <c r="H95" s="146">
        <v>63</v>
      </c>
      <c r="I95" s="145" t="s">
        <v>758</v>
      </c>
      <c r="J95" s="145">
        <v>34901</v>
      </c>
      <c r="K95" s="145" t="s">
        <v>758</v>
      </c>
      <c r="L95" s="145" t="s">
        <v>759</v>
      </c>
      <c r="M95" s="145" t="s">
        <v>1451</v>
      </c>
      <c r="N95" s="145" t="s">
        <v>1297</v>
      </c>
      <c r="O95" s="145" t="s">
        <v>2385</v>
      </c>
      <c r="P95" s="145">
        <v>374801150</v>
      </c>
      <c r="Q95" s="145" t="s">
        <v>1452</v>
      </c>
      <c r="R95" s="145" t="s">
        <v>2386</v>
      </c>
      <c r="S95" s="145">
        <v>374801151</v>
      </c>
      <c r="T95" s="145" t="s">
        <v>2387</v>
      </c>
      <c r="U95" s="145">
        <v>1</v>
      </c>
      <c r="V95" s="145">
        <v>0</v>
      </c>
      <c r="W95" s="147">
        <f t="shared" si="1"/>
        <v>1</v>
      </c>
      <c r="X95" s="145">
        <v>1</v>
      </c>
      <c r="Y95" s="145">
        <v>1</v>
      </c>
      <c r="Z95" s="145">
        <v>0</v>
      </c>
      <c r="AA95" s="145">
        <v>0</v>
      </c>
      <c r="AB95" s="143">
        <v>1</v>
      </c>
      <c r="AC95" s="145"/>
      <c r="AD95" s="145">
        <v>1</v>
      </c>
      <c r="AE95" s="145"/>
      <c r="AF95" s="145"/>
      <c r="AG95" s="145"/>
      <c r="AH95" s="145">
        <v>1</v>
      </c>
      <c r="AI95" s="145"/>
      <c r="AJ95" s="145"/>
      <c r="AK95" s="145"/>
      <c r="AL95" s="145"/>
      <c r="AM95" s="145">
        <v>1</v>
      </c>
      <c r="AN95" s="145"/>
      <c r="AO95" s="145"/>
      <c r="AP95" s="145"/>
      <c r="AQ95" s="145">
        <v>0</v>
      </c>
      <c r="AR95" s="145">
        <v>1</v>
      </c>
      <c r="AS95" s="145">
        <v>0</v>
      </c>
      <c r="AT95" s="145">
        <v>1</v>
      </c>
      <c r="AU95" s="145">
        <v>1</v>
      </c>
      <c r="AV95" s="145">
        <v>8</v>
      </c>
      <c r="AW95" s="145">
        <v>0</v>
      </c>
      <c r="AX95" s="145">
        <v>40</v>
      </c>
      <c r="AY95" s="145">
        <v>0</v>
      </c>
      <c r="AZ95" s="145">
        <v>0</v>
      </c>
      <c r="BA95" s="145">
        <v>0</v>
      </c>
      <c r="BB95" s="145">
        <v>0</v>
      </c>
      <c r="BC95" s="145">
        <v>10</v>
      </c>
      <c r="BD95" s="145">
        <v>0</v>
      </c>
      <c r="BE95" s="145">
        <v>0</v>
      </c>
      <c r="BF95" s="145">
        <v>1</v>
      </c>
      <c r="BG95" s="145">
        <v>6</v>
      </c>
      <c r="BH95" s="145">
        <v>0</v>
      </c>
      <c r="BI95" s="145">
        <v>0</v>
      </c>
      <c r="BJ95" s="145">
        <v>0</v>
      </c>
      <c r="BK95" s="145">
        <v>0</v>
      </c>
      <c r="BL95" s="145">
        <v>0</v>
      </c>
      <c r="BM95" s="145">
        <v>3</v>
      </c>
      <c r="BN95" s="145">
        <v>0</v>
      </c>
      <c r="BO95" s="145">
        <v>0</v>
      </c>
      <c r="BP95" s="145">
        <v>0</v>
      </c>
      <c r="BQ95" s="145">
        <v>0</v>
      </c>
      <c r="BR95" s="145">
        <v>0</v>
      </c>
      <c r="BS95" s="145">
        <v>0</v>
      </c>
      <c r="BT95" s="145">
        <v>0</v>
      </c>
      <c r="BU95" s="145">
        <v>0</v>
      </c>
      <c r="BV95" s="145">
        <v>0</v>
      </c>
      <c r="BW95" s="145">
        <v>0</v>
      </c>
      <c r="BX95" s="145">
        <v>2</v>
      </c>
      <c r="BY95" s="145">
        <v>0</v>
      </c>
      <c r="BZ95" s="145">
        <v>0</v>
      </c>
      <c r="CA95" s="145">
        <v>1</v>
      </c>
      <c r="CB95" s="145">
        <v>0</v>
      </c>
      <c r="CC95" s="145">
        <v>1</v>
      </c>
      <c r="CD95" s="145">
        <v>0</v>
      </c>
      <c r="CE95" s="145">
        <v>0</v>
      </c>
      <c r="CF95" s="145">
        <v>0</v>
      </c>
      <c r="CG95" s="145">
        <v>0</v>
      </c>
      <c r="CH95" s="145">
        <v>0</v>
      </c>
      <c r="CI95" s="145">
        <v>0</v>
      </c>
      <c r="CJ95" s="145">
        <v>0</v>
      </c>
      <c r="CK95" s="145">
        <v>0</v>
      </c>
      <c r="CL95" s="145">
        <v>0</v>
      </c>
      <c r="CM95" s="145">
        <v>0</v>
      </c>
      <c r="CN95" s="145">
        <v>0</v>
      </c>
      <c r="CO95" s="145">
        <v>0</v>
      </c>
      <c r="CP95" s="145">
        <v>0</v>
      </c>
      <c r="CQ95" s="145">
        <v>0</v>
      </c>
      <c r="CR95" s="145">
        <v>0</v>
      </c>
      <c r="CS95" s="145">
        <v>0</v>
      </c>
      <c r="CT95" s="145">
        <v>0</v>
      </c>
      <c r="CU95" s="145">
        <v>0</v>
      </c>
      <c r="CV95" s="145">
        <v>0</v>
      </c>
      <c r="CW95" s="145">
        <v>0</v>
      </c>
      <c r="CX95" s="145">
        <v>0</v>
      </c>
      <c r="CY95" s="145">
        <v>0</v>
      </c>
      <c r="CZ95" s="145">
        <v>1</v>
      </c>
      <c r="DA95" s="145">
        <v>0</v>
      </c>
      <c r="DB95" s="145">
        <v>0</v>
      </c>
      <c r="DC95" s="145">
        <v>0</v>
      </c>
      <c r="DD95" s="145">
        <v>0</v>
      </c>
      <c r="DE95" s="145">
        <v>0</v>
      </c>
      <c r="DF95" s="145">
        <v>108</v>
      </c>
      <c r="DG95" s="145">
        <v>5</v>
      </c>
      <c r="DH95" s="145">
        <v>87</v>
      </c>
      <c r="DI95" s="145">
        <v>60</v>
      </c>
      <c r="DJ95" s="145">
        <v>1</v>
      </c>
      <c r="DK95" s="145" t="s">
        <v>2388</v>
      </c>
      <c r="DL95" s="145">
        <v>2</v>
      </c>
      <c r="DM95" s="145" t="s">
        <v>2389</v>
      </c>
      <c r="DN95" s="145" t="s">
        <v>2390</v>
      </c>
      <c r="DO95" s="145">
        <v>1</v>
      </c>
      <c r="DP95" s="145">
        <v>1</v>
      </c>
      <c r="DQ95" s="145">
        <v>1</v>
      </c>
      <c r="DR95" s="145"/>
      <c r="DS95" s="148" t="s">
        <v>2391</v>
      </c>
      <c r="DT95" s="155">
        <v>14406</v>
      </c>
      <c r="DU95" s="154">
        <v>328.02067099999999</v>
      </c>
      <c r="DV95" s="155">
        <v>19</v>
      </c>
    </row>
    <row r="96" spans="1:126" ht="25.5" hidden="1" x14ac:dyDescent="0.25">
      <c r="A96" s="142">
        <v>3214</v>
      </c>
      <c r="B96" s="143" t="s">
        <v>718</v>
      </c>
      <c r="C96" s="152" t="s">
        <v>761</v>
      </c>
      <c r="D96" s="152" t="s">
        <v>761</v>
      </c>
      <c r="E96" s="145">
        <v>2</v>
      </c>
      <c r="F96" s="145" t="s">
        <v>760</v>
      </c>
      <c r="G96" s="145" t="s">
        <v>351</v>
      </c>
      <c r="H96" s="146">
        <v>138</v>
      </c>
      <c r="I96" s="145" t="s">
        <v>761</v>
      </c>
      <c r="J96" s="145">
        <v>34201</v>
      </c>
      <c r="K96" s="145" t="s">
        <v>1151</v>
      </c>
      <c r="L96" s="145" t="s">
        <v>762</v>
      </c>
      <c r="M96" s="145" t="s">
        <v>1152</v>
      </c>
      <c r="N96" s="145" t="s">
        <v>1297</v>
      </c>
      <c r="O96" s="145" t="s">
        <v>2392</v>
      </c>
      <c r="P96" s="145">
        <v>376540160</v>
      </c>
      <c r="Q96" s="145" t="s">
        <v>1453</v>
      </c>
      <c r="R96" s="145" t="s">
        <v>2393</v>
      </c>
      <c r="S96" s="145">
        <v>376540166</v>
      </c>
      <c r="T96" s="145" t="s">
        <v>1454</v>
      </c>
      <c r="U96" s="145">
        <v>3</v>
      </c>
      <c r="V96" s="145">
        <v>1</v>
      </c>
      <c r="W96" s="147">
        <f t="shared" si="1"/>
        <v>4</v>
      </c>
      <c r="X96" s="145">
        <v>2.2000000000000002</v>
      </c>
      <c r="Y96" s="145">
        <v>2.2000000000000002</v>
      </c>
      <c r="Z96" s="145">
        <v>0.2</v>
      </c>
      <c r="AA96" s="145">
        <v>0.2</v>
      </c>
      <c r="AB96" s="143">
        <v>2</v>
      </c>
      <c r="AC96" s="145"/>
      <c r="AD96" s="145"/>
      <c r="AE96" s="145">
        <v>1</v>
      </c>
      <c r="AF96" s="145">
        <v>2</v>
      </c>
      <c r="AG96" s="145"/>
      <c r="AH96" s="145"/>
      <c r="AI96" s="145">
        <v>1</v>
      </c>
      <c r="AJ96" s="145">
        <v>2</v>
      </c>
      <c r="AK96" s="145"/>
      <c r="AL96" s="145"/>
      <c r="AM96" s="145"/>
      <c r="AN96" s="145">
        <v>2</v>
      </c>
      <c r="AO96" s="145"/>
      <c r="AP96" s="145"/>
      <c r="AQ96" s="145">
        <v>1</v>
      </c>
      <c r="AR96" s="145">
        <v>1</v>
      </c>
      <c r="AS96" s="145">
        <v>0</v>
      </c>
      <c r="AT96" s="145">
        <v>1</v>
      </c>
      <c r="AU96" s="145">
        <v>3</v>
      </c>
      <c r="AV96" s="145">
        <v>4</v>
      </c>
      <c r="AW96" s="145">
        <v>0</v>
      </c>
      <c r="AX96" s="145">
        <v>36</v>
      </c>
      <c r="AY96" s="145">
        <v>0</v>
      </c>
      <c r="AZ96" s="145">
        <v>0</v>
      </c>
      <c r="BA96" s="145">
        <v>10</v>
      </c>
      <c r="BB96" s="145">
        <v>1</v>
      </c>
      <c r="BC96" s="145">
        <v>16</v>
      </c>
      <c r="BD96" s="145">
        <v>1</v>
      </c>
      <c r="BE96" s="145">
        <v>0</v>
      </c>
      <c r="BF96" s="145">
        <v>4</v>
      </c>
      <c r="BG96" s="145">
        <v>12</v>
      </c>
      <c r="BH96" s="145">
        <v>0</v>
      </c>
      <c r="BI96" s="145">
        <v>0</v>
      </c>
      <c r="BJ96" s="145">
        <v>0</v>
      </c>
      <c r="BK96" s="145">
        <v>0</v>
      </c>
      <c r="BL96" s="145">
        <v>0</v>
      </c>
      <c r="BM96" s="145">
        <v>10</v>
      </c>
      <c r="BN96" s="145">
        <v>0</v>
      </c>
      <c r="BO96" s="145">
        <v>0</v>
      </c>
      <c r="BP96" s="145">
        <v>0</v>
      </c>
      <c r="BQ96" s="145">
        <v>0</v>
      </c>
      <c r="BR96" s="145">
        <v>0</v>
      </c>
      <c r="BS96" s="145">
        <v>0</v>
      </c>
      <c r="BT96" s="145">
        <v>0</v>
      </c>
      <c r="BU96" s="145">
        <v>1</v>
      </c>
      <c r="BV96" s="145">
        <v>0</v>
      </c>
      <c r="BW96" s="145">
        <v>0</v>
      </c>
      <c r="BX96" s="145">
        <v>0</v>
      </c>
      <c r="BY96" s="145">
        <v>0</v>
      </c>
      <c r="BZ96" s="145">
        <v>0</v>
      </c>
      <c r="CA96" s="145">
        <v>4</v>
      </c>
      <c r="CB96" s="145">
        <v>7</v>
      </c>
      <c r="CC96" s="145">
        <v>3</v>
      </c>
      <c r="CD96" s="145">
        <v>0</v>
      </c>
      <c r="CE96" s="145">
        <v>0</v>
      </c>
      <c r="CF96" s="145">
        <v>0</v>
      </c>
      <c r="CG96" s="145">
        <v>0</v>
      </c>
      <c r="CH96" s="145">
        <v>0</v>
      </c>
      <c r="CI96" s="145">
        <v>0</v>
      </c>
      <c r="CJ96" s="145">
        <v>0</v>
      </c>
      <c r="CK96" s="145">
        <v>0</v>
      </c>
      <c r="CL96" s="145">
        <v>0</v>
      </c>
      <c r="CM96" s="145">
        <v>0</v>
      </c>
      <c r="CN96" s="145">
        <v>0</v>
      </c>
      <c r="CO96" s="145">
        <v>0</v>
      </c>
      <c r="CP96" s="145">
        <v>0</v>
      </c>
      <c r="CQ96" s="145">
        <v>0</v>
      </c>
      <c r="CR96" s="145">
        <v>1</v>
      </c>
      <c r="CS96" s="145">
        <v>0</v>
      </c>
      <c r="CT96" s="145">
        <v>0</v>
      </c>
      <c r="CU96" s="145">
        <v>0</v>
      </c>
      <c r="CV96" s="145">
        <v>0</v>
      </c>
      <c r="CW96" s="145">
        <v>0</v>
      </c>
      <c r="CX96" s="145">
        <v>1</v>
      </c>
      <c r="CY96" s="145">
        <v>0</v>
      </c>
      <c r="CZ96" s="145">
        <v>2</v>
      </c>
      <c r="DA96" s="145">
        <v>0</v>
      </c>
      <c r="DB96" s="145">
        <v>0</v>
      </c>
      <c r="DC96" s="145">
        <v>0</v>
      </c>
      <c r="DD96" s="145">
        <v>0</v>
      </c>
      <c r="DE96" s="145">
        <v>0</v>
      </c>
      <c r="DF96" s="145">
        <v>105</v>
      </c>
      <c r="DG96" s="145">
        <v>10</v>
      </c>
      <c r="DH96" s="145">
        <v>261</v>
      </c>
      <c r="DI96" s="145">
        <v>30</v>
      </c>
      <c r="DJ96" s="145">
        <v>1</v>
      </c>
      <c r="DK96" s="145" t="s">
        <v>2394</v>
      </c>
      <c r="DL96" s="145">
        <v>2</v>
      </c>
      <c r="DM96" s="145" t="s">
        <v>2395</v>
      </c>
      <c r="DN96" s="145" t="s">
        <v>2396</v>
      </c>
      <c r="DO96" s="145">
        <v>1</v>
      </c>
      <c r="DP96" s="145">
        <v>1</v>
      </c>
      <c r="DQ96" s="145">
        <v>0</v>
      </c>
      <c r="DR96" s="145"/>
      <c r="DS96" s="148"/>
      <c r="DT96" s="159">
        <v>22755</v>
      </c>
      <c r="DU96" s="154">
        <v>560.97998699999994</v>
      </c>
      <c r="DV96" s="159">
        <v>25</v>
      </c>
    </row>
    <row r="97" spans="1:126" ht="25.5" hidden="1" x14ac:dyDescent="0.25">
      <c r="A97" s="142">
        <v>3215</v>
      </c>
      <c r="B97" s="143" t="s">
        <v>718</v>
      </c>
      <c r="C97" s="152" t="s">
        <v>764</v>
      </c>
      <c r="D97" s="152" t="s">
        <v>764</v>
      </c>
      <c r="E97" s="145">
        <v>2</v>
      </c>
      <c r="F97" s="145" t="s">
        <v>763</v>
      </c>
      <c r="G97" s="145" t="s">
        <v>255</v>
      </c>
      <c r="H97" s="146">
        <v>1695</v>
      </c>
      <c r="I97" s="145" t="s">
        <v>764</v>
      </c>
      <c r="J97" s="145">
        <v>34701</v>
      </c>
      <c r="K97" s="145" t="s">
        <v>764</v>
      </c>
      <c r="L97" s="145" t="s">
        <v>765</v>
      </c>
      <c r="M97" s="145" t="s">
        <v>766</v>
      </c>
      <c r="N97" s="145" t="s">
        <v>1297</v>
      </c>
      <c r="O97" s="145" t="s">
        <v>2397</v>
      </c>
      <c r="P97" s="145" t="s">
        <v>2398</v>
      </c>
      <c r="Q97" s="145" t="s">
        <v>1455</v>
      </c>
      <c r="R97" s="145" t="s">
        <v>2399</v>
      </c>
      <c r="S97" s="145" t="s">
        <v>2400</v>
      </c>
      <c r="T97" s="145" t="s">
        <v>1456</v>
      </c>
      <c r="U97" s="145">
        <v>4</v>
      </c>
      <c r="V97" s="145">
        <v>1</v>
      </c>
      <c r="W97" s="147">
        <f t="shared" si="1"/>
        <v>5</v>
      </c>
      <c r="X97" s="145">
        <v>2.7</v>
      </c>
      <c r="Y97" s="145">
        <v>2.7</v>
      </c>
      <c r="Z97" s="145">
        <v>0.1</v>
      </c>
      <c r="AA97" s="145">
        <v>0.1</v>
      </c>
      <c r="AB97" s="143">
        <v>3</v>
      </c>
      <c r="AC97" s="145">
        <v>0</v>
      </c>
      <c r="AD97" s="145">
        <v>1</v>
      </c>
      <c r="AE97" s="145">
        <v>0</v>
      </c>
      <c r="AF97" s="145">
        <v>3</v>
      </c>
      <c r="AG97" s="145"/>
      <c r="AH97" s="145">
        <v>0</v>
      </c>
      <c r="AI97" s="145">
        <v>0</v>
      </c>
      <c r="AJ97" s="145">
        <v>4</v>
      </c>
      <c r="AK97" s="145">
        <v>0</v>
      </c>
      <c r="AL97" s="145">
        <v>0</v>
      </c>
      <c r="AM97" s="145">
        <v>0</v>
      </c>
      <c r="AN97" s="145">
        <v>2</v>
      </c>
      <c r="AO97" s="145">
        <v>2</v>
      </c>
      <c r="AP97" s="145">
        <v>0</v>
      </c>
      <c r="AQ97" s="145">
        <v>0</v>
      </c>
      <c r="AR97" s="145">
        <v>1</v>
      </c>
      <c r="AS97" s="145">
        <v>1</v>
      </c>
      <c r="AT97" s="145">
        <v>1</v>
      </c>
      <c r="AU97" s="145">
        <v>0</v>
      </c>
      <c r="AV97" s="145">
        <v>14</v>
      </c>
      <c r="AW97" s="145">
        <v>0</v>
      </c>
      <c r="AX97" s="145">
        <v>56</v>
      </c>
      <c r="AY97" s="145">
        <v>0</v>
      </c>
      <c r="AZ97" s="145">
        <v>0</v>
      </c>
      <c r="BA97" s="145">
        <v>2</v>
      </c>
      <c r="BB97" s="145">
        <v>0</v>
      </c>
      <c r="BC97" s="145">
        <v>28</v>
      </c>
      <c r="BD97" s="145">
        <v>0</v>
      </c>
      <c r="BE97" s="145">
        <v>1</v>
      </c>
      <c r="BF97" s="145">
        <v>2</v>
      </c>
      <c r="BG97" s="145">
        <v>8</v>
      </c>
      <c r="BH97" s="145">
        <v>0</v>
      </c>
      <c r="BI97" s="145">
        <v>3</v>
      </c>
      <c r="BJ97" s="145">
        <v>0</v>
      </c>
      <c r="BK97" s="145">
        <v>2</v>
      </c>
      <c r="BL97" s="145">
        <v>0</v>
      </c>
      <c r="BM97" s="145">
        <v>3</v>
      </c>
      <c r="BN97" s="145">
        <v>0</v>
      </c>
      <c r="BO97" s="145">
        <v>0</v>
      </c>
      <c r="BP97" s="145">
        <v>0</v>
      </c>
      <c r="BQ97" s="145">
        <v>0</v>
      </c>
      <c r="BR97" s="145">
        <v>0</v>
      </c>
      <c r="BS97" s="145">
        <v>0</v>
      </c>
      <c r="BT97" s="145">
        <v>0</v>
      </c>
      <c r="BU97" s="145">
        <v>0</v>
      </c>
      <c r="BV97" s="145">
        <v>2</v>
      </c>
      <c r="BW97" s="145">
        <v>0</v>
      </c>
      <c r="BX97" s="145">
        <v>1</v>
      </c>
      <c r="BY97" s="145">
        <v>0</v>
      </c>
      <c r="BZ97" s="145">
        <v>0</v>
      </c>
      <c r="CA97" s="145">
        <v>9</v>
      </c>
      <c r="CB97" s="145">
        <v>0</v>
      </c>
      <c r="CC97" s="145">
        <v>0</v>
      </c>
      <c r="CD97" s="145">
        <v>0</v>
      </c>
      <c r="CE97" s="145">
        <v>0</v>
      </c>
      <c r="CF97" s="145">
        <v>0</v>
      </c>
      <c r="CG97" s="145">
        <v>0</v>
      </c>
      <c r="CH97" s="145">
        <v>0</v>
      </c>
      <c r="CI97" s="145">
        <v>0</v>
      </c>
      <c r="CJ97" s="145">
        <v>0</v>
      </c>
      <c r="CK97" s="145">
        <v>0</v>
      </c>
      <c r="CL97" s="145">
        <v>0</v>
      </c>
      <c r="CM97" s="145">
        <v>0</v>
      </c>
      <c r="CN97" s="145">
        <v>0</v>
      </c>
      <c r="CO97" s="145">
        <v>0</v>
      </c>
      <c r="CP97" s="145">
        <v>0</v>
      </c>
      <c r="CQ97" s="145">
        <v>0</v>
      </c>
      <c r="CR97" s="145">
        <v>1</v>
      </c>
      <c r="CS97" s="145">
        <v>0</v>
      </c>
      <c r="CT97" s="145">
        <v>0</v>
      </c>
      <c r="CU97" s="145">
        <v>0</v>
      </c>
      <c r="CV97" s="145">
        <v>0</v>
      </c>
      <c r="CW97" s="145">
        <v>0</v>
      </c>
      <c r="CX97" s="145">
        <v>0</v>
      </c>
      <c r="CY97" s="145">
        <v>0</v>
      </c>
      <c r="CZ97" s="145">
        <v>0</v>
      </c>
      <c r="DA97" s="145">
        <v>0</v>
      </c>
      <c r="DB97" s="145">
        <v>0</v>
      </c>
      <c r="DC97" s="145">
        <v>3</v>
      </c>
      <c r="DD97" s="145">
        <v>2</v>
      </c>
      <c r="DE97" s="145">
        <v>0</v>
      </c>
      <c r="DF97" s="145">
        <v>130</v>
      </c>
      <c r="DG97" s="145">
        <v>17</v>
      </c>
      <c r="DH97" s="145">
        <v>116</v>
      </c>
      <c r="DI97" s="145">
        <v>50</v>
      </c>
      <c r="DJ97" s="145">
        <v>1</v>
      </c>
      <c r="DK97" s="145" t="s">
        <v>2401</v>
      </c>
      <c r="DL97" s="145">
        <v>2</v>
      </c>
      <c r="DM97" s="145"/>
      <c r="DN97" s="145"/>
      <c r="DO97" s="145">
        <v>1</v>
      </c>
      <c r="DP97" s="145">
        <v>1</v>
      </c>
      <c r="DQ97" s="145">
        <v>0</v>
      </c>
      <c r="DR97" s="145"/>
      <c r="DS97" s="148" t="s">
        <v>2402</v>
      </c>
      <c r="DT97" s="155">
        <v>17130</v>
      </c>
      <c r="DU97" s="154">
        <v>293.16844999999995</v>
      </c>
      <c r="DV97" s="155">
        <v>12</v>
      </c>
    </row>
    <row r="98" spans="1:126" ht="51" hidden="1" x14ac:dyDescent="0.25">
      <c r="A98" s="142">
        <v>4101</v>
      </c>
      <c r="B98" s="143" t="s">
        <v>365</v>
      </c>
      <c r="C98" s="152" t="s">
        <v>369</v>
      </c>
      <c r="D98" s="152" t="s">
        <v>369</v>
      </c>
      <c r="E98" s="145">
        <v>2</v>
      </c>
      <c r="F98" s="145" t="s">
        <v>366</v>
      </c>
      <c r="G98" s="145" t="s">
        <v>367</v>
      </c>
      <c r="H98" s="146" t="s">
        <v>368</v>
      </c>
      <c r="I98" s="145" t="s">
        <v>369</v>
      </c>
      <c r="J98" s="145">
        <v>35201</v>
      </c>
      <c r="K98" s="145" t="s">
        <v>369</v>
      </c>
      <c r="L98" s="145" t="s">
        <v>370</v>
      </c>
      <c r="M98" s="145" t="s">
        <v>1457</v>
      </c>
      <c r="N98" s="145" t="s">
        <v>1297</v>
      </c>
      <c r="O98" s="145" t="s">
        <v>2403</v>
      </c>
      <c r="P98" s="145">
        <v>354524262</v>
      </c>
      <c r="Q98" s="145" t="s">
        <v>1458</v>
      </c>
      <c r="R98" s="145" t="s">
        <v>2404</v>
      </c>
      <c r="S98" s="145">
        <v>354524248</v>
      </c>
      <c r="T98" s="145" t="s">
        <v>1459</v>
      </c>
      <c r="U98" s="145">
        <v>1</v>
      </c>
      <c r="V98" s="145">
        <v>0</v>
      </c>
      <c r="W98" s="147">
        <f t="shared" si="1"/>
        <v>1</v>
      </c>
      <c r="X98" s="145">
        <v>1</v>
      </c>
      <c r="Y98" s="145">
        <v>1</v>
      </c>
      <c r="Z98" s="145">
        <v>0</v>
      </c>
      <c r="AA98" s="145">
        <v>0</v>
      </c>
      <c r="AB98" s="143">
        <v>1</v>
      </c>
      <c r="AC98" s="145">
        <v>0</v>
      </c>
      <c r="AD98" s="145">
        <v>1</v>
      </c>
      <c r="AE98" s="145">
        <v>0</v>
      </c>
      <c r="AF98" s="145">
        <v>0</v>
      </c>
      <c r="AG98" s="145">
        <v>0</v>
      </c>
      <c r="AH98" s="145">
        <v>0</v>
      </c>
      <c r="AI98" s="145">
        <v>0</v>
      </c>
      <c r="AJ98" s="145">
        <v>1</v>
      </c>
      <c r="AK98" s="145">
        <v>0</v>
      </c>
      <c r="AL98" s="145">
        <v>0</v>
      </c>
      <c r="AM98" s="145">
        <v>1</v>
      </c>
      <c r="AN98" s="145">
        <v>0</v>
      </c>
      <c r="AO98" s="145">
        <v>0</v>
      </c>
      <c r="AP98" s="145">
        <v>0</v>
      </c>
      <c r="AQ98" s="145">
        <v>1</v>
      </c>
      <c r="AR98" s="145">
        <v>1</v>
      </c>
      <c r="AS98" s="145">
        <v>0</v>
      </c>
      <c r="AT98" s="145">
        <v>0</v>
      </c>
      <c r="AU98" s="145">
        <v>0</v>
      </c>
      <c r="AV98" s="145">
        <v>0</v>
      </c>
      <c r="AW98" s="145">
        <v>0</v>
      </c>
      <c r="AX98" s="145">
        <v>0</v>
      </c>
      <c r="AY98" s="145">
        <v>0</v>
      </c>
      <c r="AZ98" s="145">
        <v>0</v>
      </c>
      <c r="BA98" s="145">
        <v>9</v>
      </c>
      <c r="BB98" s="145">
        <v>0</v>
      </c>
      <c r="BC98" s="145">
        <v>11</v>
      </c>
      <c r="BD98" s="145">
        <v>0</v>
      </c>
      <c r="BE98" s="145">
        <v>0</v>
      </c>
      <c r="BF98" s="145">
        <v>0</v>
      </c>
      <c r="BG98" s="145">
        <v>36</v>
      </c>
      <c r="BH98" s="145">
        <v>0</v>
      </c>
      <c r="BI98" s="145">
        <v>0</v>
      </c>
      <c r="BJ98" s="145">
        <v>0</v>
      </c>
      <c r="BK98" s="145">
        <v>0</v>
      </c>
      <c r="BL98" s="145">
        <v>1</v>
      </c>
      <c r="BM98" s="145">
        <v>4</v>
      </c>
      <c r="BN98" s="145">
        <v>0</v>
      </c>
      <c r="BO98" s="145">
        <v>0</v>
      </c>
      <c r="BP98" s="145">
        <v>0</v>
      </c>
      <c r="BQ98" s="145">
        <v>0</v>
      </c>
      <c r="BR98" s="145">
        <v>0</v>
      </c>
      <c r="BS98" s="145">
        <v>0</v>
      </c>
      <c r="BT98" s="145">
        <v>0</v>
      </c>
      <c r="BU98" s="145">
        <v>0</v>
      </c>
      <c r="BV98" s="145">
        <v>0</v>
      </c>
      <c r="BW98" s="145">
        <v>0</v>
      </c>
      <c r="BX98" s="145">
        <v>1</v>
      </c>
      <c r="BY98" s="145">
        <v>0</v>
      </c>
      <c r="BZ98" s="145">
        <v>0</v>
      </c>
      <c r="CA98" s="145">
        <v>10</v>
      </c>
      <c r="CB98" s="145">
        <v>0</v>
      </c>
      <c r="CC98" s="145">
        <v>2</v>
      </c>
      <c r="CD98" s="145">
        <v>0</v>
      </c>
      <c r="CE98" s="145">
        <v>0</v>
      </c>
      <c r="CF98" s="145">
        <v>0</v>
      </c>
      <c r="CG98" s="145">
        <v>0</v>
      </c>
      <c r="CH98" s="145">
        <v>0</v>
      </c>
      <c r="CI98" s="145">
        <v>0</v>
      </c>
      <c r="CJ98" s="145">
        <v>0</v>
      </c>
      <c r="CK98" s="145">
        <v>0</v>
      </c>
      <c r="CL98" s="145">
        <v>0</v>
      </c>
      <c r="CM98" s="145">
        <v>0</v>
      </c>
      <c r="CN98" s="145">
        <v>0</v>
      </c>
      <c r="CO98" s="145">
        <v>0</v>
      </c>
      <c r="CP98" s="145">
        <v>0</v>
      </c>
      <c r="CQ98" s="145">
        <v>0</v>
      </c>
      <c r="CR98" s="145">
        <v>0</v>
      </c>
      <c r="CS98" s="145">
        <v>0</v>
      </c>
      <c r="CT98" s="145">
        <v>0</v>
      </c>
      <c r="CU98" s="145">
        <v>0</v>
      </c>
      <c r="CV98" s="145">
        <v>0</v>
      </c>
      <c r="CW98" s="145">
        <v>0</v>
      </c>
      <c r="CX98" s="145">
        <v>2</v>
      </c>
      <c r="CY98" s="145">
        <v>0</v>
      </c>
      <c r="CZ98" s="145">
        <v>0</v>
      </c>
      <c r="DA98" s="145">
        <v>0</v>
      </c>
      <c r="DB98" s="145">
        <v>0</v>
      </c>
      <c r="DC98" s="145">
        <v>0</v>
      </c>
      <c r="DD98" s="145">
        <v>0</v>
      </c>
      <c r="DE98" s="145">
        <v>0</v>
      </c>
      <c r="DF98" s="145">
        <v>125</v>
      </c>
      <c r="DG98" s="145">
        <v>0</v>
      </c>
      <c r="DH98" s="145">
        <v>504</v>
      </c>
      <c r="DI98" s="145">
        <v>30</v>
      </c>
      <c r="DJ98" s="145">
        <v>1</v>
      </c>
      <c r="DK98" s="145" t="s">
        <v>1460</v>
      </c>
      <c r="DL98" s="145">
        <v>3</v>
      </c>
      <c r="DM98" s="145" t="s">
        <v>1461</v>
      </c>
      <c r="DN98" s="145" t="s">
        <v>1462</v>
      </c>
      <c r="DO98" s="145">
        <v>1</v>
      </c>
      <c r="DP98" s="145">
        <v>1</v>
      </c>
      <c r="DQ98" s="145">
        <v>0</v>
      </c>
      <c r="DR98" s="145">
        <v>0</v>
      </c>
      <c r="DS98" s="148">
        <v>0</v>
      </c>
      <c r="DT98" s="155">
        <v>17949</v>
      </c>
      <c r="DU98" s="154">
        <v>143.75080500000001</v>
      </c>
      <c r="DV98" s="155">
        <v>5</v>
      </c>
    </row>
    <row r="99" spans="1:126" ht="25.5" hidden="1" x14ac:dyDescent="0.25">
      <c r="A99" s="142">
        <v>4102</v>
      </c>
      <c r="B99" s="143" t="s">
        <v>365</v>
      </c>
      <c r="C99" s="152" t="s">
        <v>374</v>
      </c>
      <c r="D99" s="152" t="s">
        <v>374</v>
      </c>
      <c r="E99" s="145">
        <v>2</v>
      </c>
      <c r="F99" s="145" t="s">
        <v>372</v>
      </c>
      <c r="G99" s="145" t="s">
        <v>373</v>
      </c>
      <c r="H99" s="146" t="s">
        <v>1025</v>
      </c>
      <c r="I99" s="145" t="s">
        <v>374</v>
      </c>
      <c r="J99" s="145">
        <v>35020</v>
      </c>
      <c r="K99" s="145" t="s">
        <v>1153</v>
      </c>
      <c r="L99" s="145" t="s">
        <v>375</v>
      </c>
      <c r="M99" s="145" t="s">
        <v>376</v>
      </c>
      <c r="N99" s="145" t="s">
        <v>2405</v>
      </c>
      <c r="O99" s="145" t="s">
        <v>2406</v>
      </c>
      <c r="P99" s="145">
        <v>354440176</v>
      </c>
      <c r="Q99" s="145" t="s">
        <v>2407</v>
      </c>
      <c r="R99" s="145" t="s">
        <v>2408</v>
      </c>
      <c r="S99" s="145">
        <v>354440262</v>
      </c>
      <c r="T99" s="145" t="s">
        <v>1463</v>
      </c>
      <c r="U99" s="145">
        <v>4</v>
      </c>
      <c r="V99" s="145">
        <v>1</v>
      </c>
      <c r="W99" s="147">
        <f t="shared" si="1"/>
        <v>5</v>
      </c>
      <c r="X99" s="145">
        <v>2.5</v>
      </c>
      <c r="Y99" s="145">
        <v>2.5</v>
      </c>
      <c r="Z99" s="145">
        <v>1</v>
      </c>
      <c r="AA99" s="145">
        <v>1</v>
      </c>
      <c r="AB99" s="143">
        <v>2</v>
      </c>
      <c r="AC99" s="145"/>
      <c r="AD99" s="145"/>
      <c r="AE99" s="145">
        <v>2</v>
      </c>
      <c r="AF99" s="145">
        <v>2</v>
      </c>
      <c r="AG99" s="145"/>
      <c r="AH99" s="145"/>
      <c r="AI99" s="145"/>
      <c r="AJ99" s="145">
        <v>4</v>
      </c>
      <c r="AK99" s="145"/>
      <c r="AL99" s="145"/>
      <c r="AM99" s="145"/>
      <c r="AN99" s="145">
        <v>3</v>
      </c>
      <c r="AO99" s="145">
        <v>1</v>
      </c>
      <c r="AP99" s="145"/>
      <c r="AQ99" s="145">
        <v>0</v>
      </c>
      <c r="AR99" s="145">
        <v>1</v>
      </c>
      <c r="AS99" s="145">
        <v>1</v>
      </c>
      <c r="AT99" s="145">
        <v>0</v>
      </c>
      <c r="AU99" s="145">
        <v>0</v>
      </c>
      <c r="AV99" s="145">
        <v>4</v>
      </c>
      <c r="AW99" s="145">
        <v>0</v>
      </c>
      <c r="AX99" s="145">
        <v>57</v>
      </c>
      <c r="AY99" s="145">
        <v>0</v>
      </c>
      <c r="AZ99" s="145">
        <v>0</v>
      </c>
      <c r="BA99" s="145">
        <v>34</v>
      </c>
      <c r="BB99" s="145">
        <v>0</v>
      </c>
      <c r="BC99" s="145">
        <v>55</v>
      </c>
      <c r="BD99" s="145">
        <v>0</v>
      </c>
      <c r="BE99" s="145">
        <v>4</v>
      </c>
      <c r="BF99" s="145">
        <v>7</v>
      </c>
      <c r="BG99" s="145">
        <v>0</v>
      </c>
      <c r="BH99" s="145">
        <v>1</v>
      </c>
      <c r="BI99" s="145">
        <v>0</v>
      </c>
      <c r="BJ99" s="145">
        <v>0</v>
      </c>
      <c r="BK99" s="145">
        <v>2</v>
      </c>
      <c r="BL99" s="145">
        <v>0</v>
      </c>
      <c r="BM99" s="145">
        <v>0</v>
      </c>
      <c r="BN99" s="145">
        <v>0</v>
      </c>
      <c r="BO99" s="145">
        <v>0</v>
      </c>
      <c r="BP99" s="145">
        <v>0</v>
      </c>
      <c r="BQ99" s="145">
        <v>0</v>
      </c>
      <c r="BR99" s="145">
        <v>0</v>
      </c>
      <c r="BS99" s="145">
        <v>0</v>
      </c>
      <c r="BT99" s="145">
        <v>0</v>
      </c>
      <c r="BU99" s="145">
        <v>0</v>
      </c>
      <c r="BV99" s="145">
        <v>0</v>
      </c>
      <c r="BW99" s="145">
        <v>0</v>
      </c>
      <c r="BX99" s="145">
        <v>7</v>
      </c>
      <c r="BY99" s="145">
        <v>0</v>
      </c>
      <c r="BZ99" s="145">
        <v>0</v>
      </c>
      <c r="CA99" s="145">
        <v>5</v>
      </c>
      <c r="CB99" s="145">
        <v>0</v>
      </c>
      <c r="CC99" s="145">
        <v>2</v>
      </c>
      <c r="CD99" s="145">
        <v>0</v>
      </c>
      <c r="CE99" s="145">
        <v>0</v>
      </c>
      <c r="CF99" s="145">
        <v>0</v>
      </c>
      <c r="CG99" s="145">
        <v>0</v>
      </c>
      <c r="CH99" s="145">
        <v>0</v>
      </c>
      <c r="CI99" s="145">
        <v>0</v>
      </c>
      <c r="CJ99" s="145">
        <v>0</v>
      </c>
      <c r="CK99" s="145">
        <v>0</v>
      </c>
      <c r="CL99" s="145">
        <v>0</v>
      </c>
      <c r="CM99" s="145">
        <v>0</v>
      </c>
      <c r="CN99" s="145">
        <v>0</v>
      </c>
      <c r="CO99" s="145">
        <v>0</v>
      </c>
      <c r="CP99" s="145">
        <v>0</v>
      </c>
      <c r="CQ99" s="145">
        <v>0</v>
      </c>
      <c r="CR99" s="145">
        <v>0</v>
      </c>
      <c r="CS99" s="145">
        <v>0</v>
      </c>
      <c r="CT99" s="145">
        <v>0</v>
      </c>
      <c r="CU99" s="145">
        <v>0</v>
      </c>
      <c r="CV99" s="145">
        <v>0</v>
      </c>
      <c r="CW99" s="145">
        <v>2</v>
      </c>
      <c r="CX99" s="145">
        <v>0</v>
      </c>
      <c r="CY99" s="145">
        <v>0</v>
      </c>
      <c r="CZ99" s="145">
        <v>0</v>
      </c>
      <c r="DA99" s="145">
        <v>0</v>
      </c>
      <c r="DB99" s="145">
        <v>0</v>
      </c>
      <c r="DC99" s="145">
        <v>1</v>
      </c>
      <c r="DD99" s="145">
        <v>0</v>
      </c>
      <c r="DE99" s="145">
        <v>0</v>
      </c>
      <c r="DF99" s="145">
        <v>212</v>
      </c>
      <c r="DG99" s="145">
        <v>8</v>
      </c>
      <c r="DH99" s="145">
        <v>332</v>
      </c>
      <c r="DI99" s="145">
        <v>30</v>
      </c>
      <c r="DJ99" s="145">
        <v>1</v>
      </c>
      <c r="DK99" s="145" t="s">
        <v>1464</v>
      </c>
      <c r="DL99" s="145">
        <v>2</v>
      </c>
      <c r="DM99" s="145" t="s">
        <v>1465</v>
      </c>
      <c r="DN99" s="145" t="s">
        <v>2409</v>
      </c>
      <c r="DO99" s="145">
        <v>1</v>
      </c>
      <c r="DP99" s="145">
        <v>1</v>
      </c>
      <c r="DQ99" s="145">
        <v>1</v>
      </c>
      <c r="DR99" s="145"/>
      <c r="DS99" s="148" t="s">
        <v>1466</v>
      </c>
      <c r="DT99" s="155">
        <v>37836</v>
      </c>
      <c r="DU99" s="154">
        <v>252.24495699999997</v>
      </c>
      <c r="DV99" s="155">
        <v>9</v>
      </c>
    </row>
    <row r="100" spans="1:126" ht="25.5" hidden="1" x14ac:dyDescent="0.25">
      <c r="A100" s="142">
        <v>4103</v>
      </c>
      <c r="B100" s="143" t="s">
        <v>365</v>
      </c>
      <c r="C100" s="152" t="s">
        <v>378</v>
      </c>
      <c r="D100" s="152" t="s">
        <v>378</v>
      </c>
      <c r="E100" s="145">
        <v>2</v>
      </c>
      <c r="F100" s="145" t="s">
        <v>377</v>
      </c>
      <c r="G100" s="145" t="s">
        <v>1467</v>
      </c>
      <c r="H100" s="146" t="s">
        <v>1154</v>
      </c>
      <c r="I100" s="145" t="s">
        <v>378</v>
      </c>
      <c r="J100" s="145">
        <v>36120</v>
      </c>
      <c r="K100" s="145" t="s">
        <v>1240</v>
      </c>
      <c r="L100" s="145" t="s">
        <v>379</v>
      </c>
      <c r="M100" s="145" t="s">
        <v>1468</v>
      </c>
      <c r="N100" s="145" t="s">
        <v>380</v>
      </c>
      <c r="O100" s="145" t="s">
        <v>2410</v>
      </c>
      <c r="P100" s="145">
        <v>353118516</v>
      </c>
      <c r="Q100" s="145" t="s">
        <v>2411</v>
      </c>
      <c r="R100" s="145" t="s">
        <v>2412</v>
      </c>
      <c r="S100" s="145">
        <v>353118737</v>
      </c>
      <c r="T100" s="145" t="s">
        <v>1469</v>
      </c>
      <c r="U100" s="145">
        <v>3</v>
      </c>
      <c r="V100" s="145">
        <v>0</v>
      </c>
      <c r="W100" s="147">
        <f t="shared" si="1"/>
        <v>3</v>
      </c>
      <c r="X100" s="145">
        <v>3</v>
      </c>
      <c r="Y100" s="145">
        <v>3</v>
      </c>
      <c r="Z100" s="145">
        <v>0</v>
      </c>
      <c r="AA100" s="145">
        <v>0</v>
      </c>
      <c r="AB100" s="143">
        <v>3</v>
      </c>
      <c r="AC100" s="145">
        <v>0</v>
      </c>
      <c r="AD100" s="145">
        <v>2</v>
      </c>
      <c r="AE100" s="145">
        <v>0</v>
      </c>
      <c r="AF100" s="145">
        <v>1</v>
      </c>
      <c r="AG100" s="145">
        <v>0</v>
      </c>
      <c r="AH100" s="145">
        <v>0</v>
      </c>
      <c r="AI100" s="145">
        <v>1</v>
      </c>
      <c r="AJ100" s="145">
        <v>2</v>
      </c>
      <c r="AK100" s="145">
        <v>0</v>
      </c>
      <c r="AL100" s="145">
        <v>0</v>
      </c>
      <c r="AM100" s="145">
        <v>0</v>
      </c>
      <c r="AN100" s="145">
        <v>3</v>
      </c>
      <c r="AO100" s="145">
        <v>0</v>
      </c>
      <c r="AP100" s="145">
        <v>0</v>
      </c>
      <c r="AQ100" s="145">
        <v>1</v>
      </c>
      <c r="AR100" s="145">
        <v>1</v>
      </c>
      <c r="AS100" s="145">
        <v>1</v>
      </c>
      <c r="AT100" s="145">
        <v>1</v>
      </c>
      <c r="AU100" s="145">
        <v>11</v>
      </c>
      <c r="AV100" s="145">
        <v>27</v>
      </c>
      <c r="AW100" s="145">
        <v>0</v>
      </c>
      <c r="AX100" s="145">
        <v>100</v>
      </c>
      <c r="AY100" s="145"/>
      <c r="AZ100" s="145">
        <v>0</v>
      </c>
      <c r="BA100" s="145">
        <v>22</v>
      </c>
      <c r="BB100" s="145">
        <v>5</v>
      </c>
      <c r="BC100" s="145">
        <v>97</v>
      </c>
      <c r="BD100" s="145">
        <v>10</v>
      </c>
      <c r="BE100" s="145">
        <v>0</v>
      </c>
      <c r="BF100" s="145">
        <v>1</v>
      </c>
      <c r="BG100" s="145">
        <v>8</v>
      </c>
      <c r="BH100" s="145">
        <v>0</v>
      </c>
      <c r="BI100" s="145">
        <v>0</v>
      </c>
      <c r="BJ100" s="145">
        <v>0</v>
      </c>
      <c r="BK100" s="145">
        <v>0</v>
      </c>
      <c r="BL100" s="145">
        <v>0</v>
      </c>
      <c r="BM100" s="145">
        <v>0</v>
      </c>
      <c r="BN100" s="145">
        <v>0</v>
      </c>
      <c r="BO100" s="145">
        <v>0</v>
      </c>
      <c r="BP100" s="145">
        <v>0</v>
      </c>
      <c r="BQ100" s="145">
        <v>0</v>
      </c>
      <c r="BR100" s="145">
        <v>0</v>
      </c>
      <c r="BS100" s="145">
        <v>0</v>
      </c>
      <c r="BT100" s="145">
        <v>0</v>
      </c>
      <c r="BU100" s="145">
        <v>0</v>
      </c>
      <c r="BV100" s="145">
        <v>1</v>
      </c>
      <c r="BW100" s="145">
        <v>0</v>
      </c>
      <c r="BX100" s="145">
        <v>2</v>
      </c>
      <c r="BY100" s="145">
        <v>0</v>
      </c>
      <c r="BZ100" s="145">
        <v>0</v>
      </c>
      <c r="CA100" s="145">
        <v>13</v>
      </c>
      <c r="CB100" s="145">
        <v>1</v>
      </c>
      <c r="CC100" s="145">
        <v>6</v>
      </c>
      <c r="CD100" s="145">
        <v>1</v>
      </c>
      <c r="CE100" s="145">
        <v>0</v>
      </c>
      <c r="CF100" s="145">
        <v>0</v>
      </c>
      <c r="CG100" s="145">
        <v>1</v>
      </c>
      <c r="CH100" s="145">
        <v>1</v>
      </c>
      <c r="CI100" s="145">
        <v>0</v>
      </c>
      <c r="CJ100" s="145">
        <v>0</v>
      </c>
      <c r="CK100" s="145">
        <v>0</v>
      </c>
      <c r="CL100" s="145">
        <v>0</v>
      </c>
      <c r="CM100" s="145">
        <v>0</v>
      </c>
      <c r="CN100" s="145">
        <v>0</v>
      </c>
      <c r="CO100" s="145">
        <v>0</v>
      </c>
      <c r="CP100" s="145">
        <v>0</v>
      </c>
      <c r="CQ100" s="145">
        <v>0</v>
      </c>
      <c r="CR100" s="145">
        <v>0</v>
      </c>
      <c r="CS100" s="145">
        <v>0</v>
      </c>
      <c r="CT100" s="145">
        <v>1</v>
      </c>
      <c r="CU100" s="145">
        <v>0</v>
      </c>
      <c r="CV100" s="145">
        <v>0</v>
      </c>
      <c r="CW100" s="145">
        <v>1</v>
      </c>
      <c r="CX100" s="145">
        <v>1</v>
      </c>
      <c r="CY100" s="145">
        <v>0</v>
      </c>
      <c r="CZ100" s="145">
        <v>1</v>
      </c>
      <c r="DA100" s="145">
        <v>1</v>
      </c>
      <c r="DB100" s="145">
        <v>1</v>
      </c>
      <c r="DC100" s="145">
        <v>0</v>
      </c>
      <c r="DD100" s="145">
        <v>0</v>
      </c>
      <c r="DE100" s="145">
        <v>0</v>
      </c>
      <c r="DF100" s="145">
        <v>191</v>
      </c>
      <c r="DG100" s="145">
        <v>3</v>
      </c>
      <c r="DH100" s="145">
        <v>304</v>
      </c>
      <c r="DI100" s="145">
        <v>65</v>
      </c>
      <c r="DJ100" s="145">
        <v>0</v>
      </c>
      <c r="DK100" s="145">
        <v>0</v>
      </c>
      <c r="DL100" s="145">
        <v>1</v>
      </c>
      <c r="DM100" s="145" t="s">
        <v>1470</v>
      </c>
      <c r="DN100" s="145" t="s">
        <v>1471</v>
      </c>
      <c r="DO100" s="145">
        <v>1</v>
      </c>
      <c r="DP100" s="145">
        <v>1</v>
      </c>
      <c r="DQ100" s="145">
        <v>1</v>
      </c>
      <c r="DR100" s="145">
        <v>0</v>
      </c>
      <c r="DS100" s="148" t="s">
        <v>1472</v>
      </c>
      <c r="DT100" s="155">
        <v>58858</v>
      </c>
      <c r="DU100" s="154">
        <v>166.55449000000002</v>
      </c>
      <c r="DV100" s="155">
        <v>13</v>
      </c>
    </row>
    <row r="101" spans="1:126" ht="63.75" hidden="1" x14ac:dyDescent="0.25">
      <c r="A101" s="142">
        <v>4104</v>
      </c>
      <c r="B101" s="143" t="s">
        <v>365</v>
      </c>
      <c r="C101" s="152" t="s">
        <v>382</v>
      </c>
      <c r="D101" s="152" t="s">
        <v>382</v>
      </c>
      <c r="E101" s="145">
        <v>2</v>
      </c>
      <c r="F101" s="145" t="s">
        <v>381</v>
      </c>
      <c r="G101" s="145" t="s">
        <v>976</v>
      </c>
      <c r="H101" s="146">
        <v>1438</v>
      </c>
      <c r="I101" s="145" t="s">
        <v>382</v>
      </c>
      <c r="J101" s="145">
        <v>35820</v>
      </c>
      <c r="K101" s="145" t="s">
        <v>382</v>
      </c>
      <c r="L101" s="145" t="s">
        <v>1041</v>
      </c>
      <c r="M101" s="145" t="s">
        <v>383</v>
      </c>
      <c r="N101" s="145" t="s">
        <v>1303</v>
      </c>
      <c r="O101" s="145"/>
      <c r="P101" s="145"/>
      <c r="Q101" s="145"/>
      <c r="R101" s="145" t="s">
        <v>2413</v>
      </c>
      <c r="S101" s="145">
        <v>352370458</v>
      </c>
      <c r="T101" s="145" t="s">
        <v>1473</v>
      </c>
      <c r="U101" s="145">
        <v>2</v>
      </c>
      <c r="V101" s="145">
        <v>0</v>
      </c>
      <c r="W101" s="147">
        <f t="shared" si="1"/>
        <v>2</v>
      </c>
      <c r="X101" s="145">
        <v>2</v>
      </c>
      <c r="Y101" s="145">
        <v>2</v>
      </c>
      <c r="Z101" s="145">
        <v>0</v>
      </c>
      <c r="AA101" s="145">
        <v>0</v>
      </c>
      <c r="AB101" s="143">
        <v>2</v>
      </c>
      <c r="AC101" s="145">
        <v>0</v>
      </c>
      <c r="AD101" s="145">
        <v>1</v>
      </c>
      <c r="AE101" s="145">
        <v>0</v>
      </c>
      <c r="AF101" s="145">
        <v>1</v>
      </c>
      <c r="AG101" s="145"/>
      <c r="AH101" s="145">
        <v>0</v>
      </c>
      <c r="AI101" s="145">
        <v>0</v>
      </c>
      <c r="AJ101" s="145">
        <v>2</v>
      </c>
      <c r="AK101" s="145">
        <v>0</v>
      </c>
      <c r="AL101" s="145">
        <v>0</v>
      </c>
      <c r="AM101" s="145">
        <v>0</v>
      </c>
      <c r="AN101" s="145">
        <v>1</v>
      </c>
      <c r="AO101" s="145">
        <v>1</v>
      </c>
      <c r="AP101" s="145">
        <v>0</v>
      </c>
      <c r="AQ101" s="145">
        <v>0</v>
      </c>
      <c r="AR101" s="145">
        <v>1</v>
      </c>
      <c r="AS101" s="145">
        <v>0</v>
      </c>
      <c r="AT101" s="145">
        <v>0</v>
      </c>
      <c r="AU101" s="145">
        <v>0</v>
      </c>
      <c r="AV101" s="145">
        <v>2</v>
      </c>
      <c r="AW101" s="145">
        <v>0</v>
      </c>
      <c r="AX101" s="145">
        <v>21</v>
      </c>
      <c r="AY101" s="145">
        <v>0</v>
      </c>
      <c r="AZ101" s="145">
        <v>0</v>
      </c>
      <c r="BA101" s="145">
        <v>10</v>
      </c>
      <c r="BB101" s="145">
        <v>0</v>
      </c>
      <c r="BC101" s="145">
        <v>18</v>
      </c>
      <c r="BD101" s="145">
        <v>1</v>
      </c>
      <c r="BE101" s="145">
        <v>0</v>
      </c>
      <c r="BF101" s="145">
        <v>9</v>
      </c>
      <c r="BG101" s="145">
        <v>31</v>
      </c>
      <c r="BH101" s="145">
        <v>0</v>
      </c>
      <c r="BI101" s="145">
        <v>0</v>
      </c>
      <c r="BJ101" s="145">
        <v>0</v>
      </c>
      <c r="BK101" s="145">
        <v>0</v>
      </c>
      <c r="BL101" s="145">
        <v>0</v>
      </c>
      <c r="BM101" s="145">
        <v>0</v>
      </c>
      <c r="BN101" s="145">
        <v>0</v>
      </c>
      <c r="BO101" s="145">
        <v>0</v>
      </c>
      <c r="BP101" s="145">
        <v>0</v>
      </c>
      <c r="BQ101" s="145">
        <v>0</v>
      </c>
      <c r="BR101" s="145">
        <v>0</v>
      </c>
      <c r="BS101" s="145">
        <v>0</v>
      </c>
      <c r="BT101" s="145">
        <v>0</v>
      </c>
      <c r="BU101" s="145">
        <v>1</v>
      </c>
      <c r="BV101" s="145">
        <v>0</v>
      </c>
      <c r="BW101" s="145">
        <v>0</v>
      </c>
      <c r="BX101" s="145">
        <v>0</v>
      </c>
      <c r="BY101" s="145">
        <v>0</v>
      </c>
      <c r="BZ101" s="145">
        <v>0</v>
      </c>
      <c r="CA101" s="145">
        <v>0</v>
      </c>
      <c r="CB101" s="145">
        <v>0</v>
      </c>
      <c r="CC101" s="145">
        <v>1</v>
      </c>
      <c r="CD101" s="145">
        <v>0</v>
      </c>
      <c r="CE101" s="145">
        <v>0</v>
      </c>
      <c r="CF101" s="145">
        <v>0</v>
      </c>
      <c r="CG101" s="145">
        <v>0</v>
      </c>
      <c r="CH101" s="145">
        <v>0</v>
      </c>
      <c r="CI101" s="145">
        <v>0</v>
      </c>
      <c r="CJ101" s="145">
        <v>0</v>
      </c>
      <c r="CK101" s="145">
        <v>0</v>
      </c>
      <c r="CL101" s="145">
        <v>0</v>
      </c>
      <c r="CM101" s="145">
        <v>0</v>
      </c>
      <c r="CN101" s="145">
        <v>0</v>
      </c>
      <c r="CO101" s="145">
        <v>0</v>
      </c>
      <c r="CP101" s="145">
        <v>0</v>
      </c>
      <c r="CQ101" s="145">
        <v>0</v>
      </c>
      <c r="CR101" s="145">
        <v>0</v>
      </c>
      <c r="CS101" s="145">
        <v>0</v>
      </c>
      <c r="CT101" s="145">
        <v>0</v>
      </c>
      <c r="CU101" s="145">
        <v>0</v>
      </c>
      <c r="CV101" s="145">
        <v>0</v>
      </c>
      <c r="CW101" s="145">
        <v>0</v>
      </c>
      <c r="CX101" s="145">
        <v>0</v>
      </c>
      <c r="CY101" s="145">
        <v>0</v>
      </c>
      <c r="CZ101" s="145">
        <v>1</v>
      </c>
      <c r="DA101" s="145">
        <v>0</v>
      </c>
      <c r="DB101" s="145">
        <v>0</v>
      </c>
      <c r="DC101" s="145">
        <v>0</v>
      </c>
      <c r="DD101" s="145">
        <v>0</v>
      </c>
      <c r="DE101" s="145">
        <v>0</v>
      </c>
      <c r="DF101" s="145">
        <v>84</v>
      </c>
      <c r="DG101" s="145">
        <v>3</v>
      </c>
      <c r="DH101" s="145">
        <v>142</v>
      </c>
      <c r="DI101" s="145">
        <v>45</v>
      </c>
      <c r="DJ101" s="145">
        <v>1</v>
      </c>
      <c r="DK101" s="145" t="s">
        <v>2414</v>
      </c>
      <c r="DL101" s="145">
        <v>2</v>
      </c>
      <c r="DM101" s="145" t="s">
        <v>1474</v>
      </c>
      <c r="DN101" s="145"/>
      <c r="DO101" s="145">
        <v>1</v>
      </c>
      <c r="DP101" s="145"/>
      <c r="DQ101" s="145">
        <v>1</v>
      </c>
      <c r="DR101" s="145"/>
      <c r="DS101" s="148"/>
      <c r="DT101" s="155">
        <v>14075</v>
      </c>
      <c r="DU101" s="154">
        <v>264.62964899999997</v>
      </c>
      <c r="DV101" s="155">
        <v>8</v>
      </c>
    </row>
    <row r="102" spans="1:126" ht="63.75" hidden="1" x14ac:dyDescent="0.25">
      <c r="A102" s="142">
        <v>4105</v>
      </c>
      <c r="B102" s="143" t="s">
        <v>365</v>
      </c>
      <c r="C102" s="152" t="s">
        <v>385</v>
      </c>
      <c r="D102" s="152" t="s">
        <v>385</v>
      </c>
      <c r="E102" s="145">
        <v>2</v>
      </c>
      <c r="F102" s="145" t="s">
        <v>384</v>
      </c>
      <c r="G102" s="145" t="s">
        <v>1475</v>
      </c>
      <c r="H102" s="146" t="s">
        <v>1476</v>
      </c>
      <c r="I102" s="145" t="s">
        <v>385</v>
      </c>
      <c r="J102" s="145">
        <v>35301</v>
      </c>
      <c r="K102" s="145" t="s">
        <v>385</v>
      </c>
      <c r="L102" s="145" t="s">
        <v>1477</v>
      </c>
      <c r="M102" s="145" t="s">
        <v>1478</v>
      </c>
      <c r="N102" s="145" t="s">
        <v>1297</v>
      </c>
      <c r="O102" s="145" t="s">
        <v>2415</v>
      </c>
      <c r="P102" s="145">
        <v>354922351</v>
      </c>
      <c r="Q102" s="145" t="s">
        <v>1479</v>
      </c>
      <c r="R102" s="145" t="s">
        <v>2416</v>
      </c>
      <c r="S102" s="145">
        <v>354922167</v>
      </c>
      <c r="T102" s="145" t="s">
        <v>2417</v>
      </c>
      <c r="U102" s="145">
        <v>1</v>
      </c>
      <c r="V102" s="145">
        <v>0</v>
      </c>
      <c r="W102" s="147">
        <f t="shared" si="1"/>
        <v>1</v>
      </c>
      <c r="X102" s="145">
        <v>1</v>
      </c>
      <c r="Y102" s="145">
        <v>1</v>
      </c>
      <c r="Z102" s="145">
        <v>0</v>
      </c>
      <c r="AA102" s="145">
        <v>0</v>
      </c>
      <c r="AB102" s="143">
        <v>1</v>
      </c>
      <c r="AC102" s="145">
        <v>0</v>
      </c>
      <c r="AD102" s="145">
        <v>1</v>
      </c>
      <c r="AE102" s="145">
        <v>0</v>
      </c>
      <c r="AF102" s="145">
        <v>0</v>
      </c>
      <c r="AG102" s="145">
        <v>0</v>
      </c>
      <c r="AH102" s="145">
        <v>0</v>
      </c>
      <c r="AI102" s="145">
        <v>0</v>
      </c>
      <c r="AJ102" s="145">
        <v>1</v>
      </c>
      <c r="AK102" s="145">
        <v>0</v>
      </c>
      <c r="AL102" s="145">
        <v>1</v>
      </c>
      <c r="AM102" s="145">
        <v>0</v>
      </c>
      <c r="AN102" s="145">
        <v>0</v>
      </c>
      <c r="AO102" s="145">
        <v>0</v>
      </c>
      <c r="AP102" s="145">
        <v>0</v>
      </c>
      <c r="AQ102" s="145">
        <v>1</v>
      </c>
      <c r="AR102" s="145">
        <v>1</v>
      </c>
      <c r="AS102" s="145">
        <v>0</v>
      </c>
      <c r="AT102" s="145">
        <v>1</v>
      </c>
      <c r="AU102" s="145">
        <v>0</v>
      </c>
      <c r="AV102" s="145">
        <v>4</v>
      </c>
      <c r="AW102" s="145">
        <v>0</v>
      </c>
      <c r="AX102" s="145">
        <v>42</v>
      </c>
      <c r="AY102" s="145">
        <v>0</v>
      </c>
      <c r="AZ102" s="145">
        <v>0</v>
      </c>
      <c r="BA102" s="145">
        <v>1</v>
      </c>
      <c r="BB102" s="145">
        <v>3</v>
      </c>
      <c r="BC102" s="145">
        <v>33</v>
      </c>
      <c r="BD102" s="145">
        <v>2</v>
      </c>
      <c r="BE102" s="145">
        <v>3</v>
      </c>
      <c r="BF102" s="145">
        <v>8</v>
      </c>
      <c r="BG102" s="145">
        <v>4</v>
      </c>
      <c r="BH102" s="145">
        <v>2</v>
      </c>
      <c r="BI102" s="145">
        <v>1</v>
      </c>
      <c r="BJ102" s="145">
        <v>0</v>
      </c>
      <c r="BK102" s="145">
        <v>3</v>
      </c>
      <c r="BL102" s="145">
        <v>0</v>
      </c>
      <c r="BM102" s="145">
        <v>4</v>
      </c>
      <c r="BN102" s="145">
        <v>0</v>
      </c>
      <c r="BO102" s="145">
        <v>0</v>
      </c>
      <c r="BP102" s="145">
        <v>0</v>
      </c>
      <c r="BQ102" s="145">
        <v>0</v>
      </c>
      <c r="BR102" s="145">
        <v>0</v>
      </c>
      <c r="BS102" s="145">
        <v>0</v>
      </c>
      <c r="BT102" s="145">
        <v>0</v>
      </c>
      <c r="BU102" s="145">
        <v>0</v>
      </c>
      <c r="BV102" s="145">
        <v>0</v>
      </c>
      <c r="BW102" s="145">
        <v>0</v>
      </c>
      <c r="BX102" s="145">
        <v>3</v>
      </c>
      <c r="BY102" s="145">
        <v>0</v>
      </c>
      <c r="BZ102" s="145">
        <v>0</v>
      </c>
      <c r="CA102" s="145">
        <v>7</v>
      </c>
      <c r="CB102" s="145">
        <v>0</v>
      </c>
      <c r="CC102" s="145">
        <v>0</v>
      </c>
      <c r="CD102" s="145">
        <v>0</v>
      </c>
      <c r="CE102" s="145">
        <v>0</v>
      </c>
      <c r="CF102" s="145">
        <v>0</v>
      </c>
      <c r="CG102" s="145">
        <v>0</v>
      </c>
      <c r="CH102" s="145">
        <v>0</v>
      </c>
      <c r="CI102" s="145">
        <v>0</v>
      </c>
      <c r="CJ102" s="145">
        <v>0</v>
      </c>
      <c r="CK102" s="145">
        <v>0</v>
      </c>
      <c r="CL102" s="145">
        <v>0</v>
      </c>
      <c r="CM102" s="145">
        <v>0</v>
      </c>
      <c r="CN102" s="145">
        <v>0</v>
      </c>
      <c r="CO102" s="145">
        <v>0</v>
      </c>
      <c r="CP102" s="145">
        <v>0</v>
      </c>
      <c r="CQ102" s="145">
        <v>0</v>
      </c>
      <c r="CR102" s="145">
        <v>0</v>
      </c>
      <c r="CS102" s="145">
        <v>0</v>
      </c>
      <c r="CT102" s="145">
        <v>0</v>
      </c>
      <c r="CU102" s="145">
        <v>0</v>
      </c>
      <c r="CV102" s="145">
        <v>0</v>
      </c>
      <c r="CW102" s="145">
        <v>0</v>
      </c>
      <c r="CX102" s="145">
        <v>0</v>
      </c>
      <c r="CY102" s="145">
        <v>0</v>
      </c>
      <c r="CZ102" s="145">
        <v>0</v>
      </c>
      <c r="DA102" s="145">
        <v>0</v>
      </c>
      <c r="DB102" s="145">
        <v>0</v>
      </c>
      <c r="DC102" s="145">
        <v>0</v>
      </c>
      <c r="DD102" s="145">
        <v>0</v>
      </c>
      <c r="DE102" s="145">
        <v>0</v>
      </c>
      <c r="DF102" s="145">
        <v>69</v>
      </c>
      <c r="DG102" s="145">
        <v>20</v>
      </c>
      <c r="DH102" s="145">
        <v>159</v>
      </c>
      <c r="DI102" s="145">
        <v>40</v>
      </c>
      <c r="DJ102" s="145">
        <v>0</v>
      </c>
      <c r="DK102" s="145"/>
      <c r="DL102" s="145">
        <v>2</v>
      </c>
      <c r="DM102" s="145" t="s">
        <v>2418</v>
      </c>
      <c r="DN102" s="145"/>
      <c r="DO102" s="145">
        <v>1</v>
      </c>
      <c r="DP102" s="145">
        <v>1</v>
      </c>
      <c r="DQ102" s="145">
        <v>1</v>
      </c>
      <c r="DR102" s="145"/>
      <c r="DS102" s="148"/>
      <c r="DT102" s="155">
        <v>19454</v>
      </c>
      <c r="DU102" s="154">
        <v>205.47464100000002</v>
      </c>
      <c r="DV102" s="155">
        <v>11</v>
      </c>
    </row>
    <row r="103" spans="1:126" hidden="1" x14ac:dyDescent="0.25">
      <c r="A103" s="142">
        <v>4106</v>
      </c>
      <c r="B103" s="143" t="s">
        <v>365</v>
      </c>
      <c r="C103" s="152" t="s">
        <v>388</v>
      </c>
      <c r="D103" s="152" t="s">
        <v>388</v>
      </c>
      <c r="E103" s="145">
        <v>2</v>
      </c>
      <c r="F103" s="145" t="s">
        <v>386</v>
      </c>
      <c r="G103" s="145" t="s">
        <v>387</v>
      </c>
      <c r="H103" s="146">
        <v>1204</v>
      </c>
      <c r="I103" s="145" t="s">
        <v>388</v>
      </c>
      <c r="J103" s="145">
        <v>36301</v>
      </c>
      <c r="K103" s="145" t="s">
        <v>389</v>
      </c>
      <c r="L103" s="145" t="s">
        <v>390</v>
      </c>
      <c r="M103" s="145" t="s">
        <v>391</v>
      </c>
      <c r="N103" s="145" t="s">
        <v>1297</v>
      </c>
      <c r="O103" s="145" t="s">
        <v>2419</v>
      </c>
      <c r="P103" s="145">
        <v>353801229</v>
      </c>
      <c r="Q103" s="145" t="s">
        <v>1480</v>
      </c>
      <c r="R103" s="145" t="s">
        <v>2420</v>
      </c>
      <c r="S103" s="145">
        <v>353801267</v>
      </c>
      <c r="T103" s="145" t="s">
        <v>1481</v>
      </c>
      <c r="U103" s="145">
        <v>7</v>
      </c>
      <c r="V103" s="145">
        <v>1</v>
      </c>
      <c r="W103" s="147">
        <f t="shared" si="1"/>
        <v>8</v>
      </c>
      <c r="X103" s="145">
        <v>2.5</v>
      </c>
      <c r="Y103" s="145">
        <v>2.5</v>
      </c>
      <c r="Z103" s="145">
        <v>0.5</v>
      </c>
      <c r="AA103" s="145">
        <v>0.5</v>
      </c>
      <c r="AB103" s="143">
        <v>2</v>
      </c>
      <c r="AC103" s="145">
        <v>0</v>
      </c>
      <c r="AD103" s="145">
        <v>1</v>
      </c>
      <c r="AE103" s="145">
        <v>0</v>
      </c>
      <c r="AF103" s="145">
        <v>2</v>
      </c>
      <c r="AG103" s="145"/>
      <c r="AH103" s="145">
        <v>0</v>
      </c>
      <c r="AI103" s="145">
        <v>0</v>
      </c>
      <c r="AJ103" s="145">
        <v>3</v>
      </c>
      <c r="AK103" s="145">
        <v>0</v>
      </c>
      <c r="AL103" s="145">
        <v>0</v>
      </c>
      <c r="AM103" s="145">
        <v>3</v>
      </c>
      <c r="AN103" s="145">
        <v>0</v>
      </c>
      <c r="AO103" s="145">
        <v>0</v>
      </c>
      <c r="AP103" s="145">
        <v>0</v>
      </c>
      <c r="AQ103" s="145">
        <v>1</v>
      </c>
      <c r="AR103" s="145">
        <v>1</v>
      </c>
      <c r="AS103" s="145">
        <v>0</v>
      </c>
      <c r="AT103" s="145">
        <v>1</v>
      </c>
      <c r="AU103" s="145">
        <v>1</v>
      </c>
      <c r="AV103" s="145">
        <v>4</v>
      </c>
      <c r="AW103" s="145">
        <v>0</v>
      </c>
      <c r="AX103" s="145">
        <v>28</v>
      </c>
      <c r="AY103" s="145">
        <v>0</v>
      </c>
      <c r="AZ103" s="145">
        <v>0</v>
      </c>
      <c r="BA103" s="145">
        <v>7</v>
      </c>
      <c r="BB103" s="145">
        <v>0</v>
      </c>
      <c r="BC103" s="145">
        <v>55</v>
      </c>
      <c r="BD103" s="145">
        <v>0</v>
      </c>
      <c r="BE103" s="145">
        <v>0</v>
      </c>
      <c r="BF103" s="145">
        <v>1</v>
      </c>
      <c r="BG103" s="145">
        <v>8</v>
      </c>
      <c r="BH103" s="145">
        <v>0</v>
      </c>
      <c r="BI103" s="145">
        <v>0</v>
      </c>
      <c r="BJ103" s="145">
        <v>0</v>
      </c>
      <c r="BK103" s="145">
        <v>0</v>
      </c>
      <c r="BL103" s="145">
        <v>0</v>
      </c>
      <c r="BM103" s="145">
        <v>0</v>
      </c>
      <c r="BN103" s="145">
        <v>0</v>
      </c>
      <c r="BO103" s="145">
        <v>0</v>
      </c>
      <c r="BP103" s="145">
        <v>0</v>
      </c>
      <c r="BQ103" s="145">
        <v>0</v>
      </c>
      <c r="BR103" s="145">
        <v>0</v>
      </c>
      <c r="BS103" s="145">
        <v>0</v>
      </c>
      <c r="BT103" s="145">
        <v>0</v>
      </c>
      <c r="BU103" s="145">
        <v>0</v>
      </c>
      <c r="BV103" s="145">
        <v>0</v>
      </c>
      <c r="BW103" s="145">
        <v>0</v>
      </c>
      <c r="BX103" s="145">
        <v>4</v>
      </c>
      <c r="BY103" s="145">
        <v>0</v>
      </c>
      <c r="BZ103" s="145">
        <v>0</v>
      </c>
      <c r="CA103" s="145">
        <v>16</v>
      </c>
      <c r="CB103" s="145">
        <v>0</v>
      </c>
      <c r="CC103" s="145">
        <v>4</v>
      </c>
      <c r="CD103" s="145">
        <v>0</v>
      </c>
      <c r="CE103" s="145">
        <v>0</v>
      </c>
      <c r="CF103" s="145">
        <v>0</v>
      </c>
      <c r="CG103" s="145">
        <v>0</v>
      </c>
      <c r="CH103" s="145">
        <v>0</v>
      </c>
      <c r="CI103" s="145">
        <v>0</v>
      </c>
      <c r="CJ103" s="145">
        <v>0</v>
      </c>
      <c r="CK103" s="145">
        <v>0</v>
      </c>
      <c r="CL103" s="145">
        <v>0</v>
      </c>
      <c r="CM103" s="145">
        <v>0</v>
      </c>
      <c r="CN103" s="145">
        <v>0</v>
      </c>
      <c r="CO103" s="145">
        <v>0</v>
      </c>
      <c r="CP103" s="145">
        <v>0</v>
      </c>
      <c r="CQ103" s="145">
        <v>2</v>
      </c>
      <c r="CR103" s="145">
        <v>1</v>
      </c>
      <c r="CS103" s="145">
        <v>0</v>
      </c>
      <c r="CT103" s="145">
        <v>0</v>
      </c>
      <c r="CU103" s="145">
        <v>0</v>
      </c>
      <c r="CV103" s="145">
        <v>0</v>
      </c>
      <c r="CW103" s="145">
        <v>0</v>
      </c>
      <c r="CX103" s="145">
        <v>2</v>
      </c>
      <c r="CY103" s="145">
        <v>1</v>
      </c>
      <c r="CZ103" s="145">
        <v>1</v>
      </c>
      <c r="DA103" s="145">
        <v>0</v>
      </c>
      <c r="DB103" s="145">
        <v>0</v>
      </c>
      <c r="DC103" s="145">
        <v>0</v>
      </c>
      <c r="DD103" s="145">
        <v>0</v>
      </c>
      <c r="DE103" s="145">
        <v>0</v>
      </c>
      <c r="DF103" s="145">
        <v>143</v>
      </c>
      <c r="DG103" s="145">
        <v>0</v>
      </c>
      <c r="DH103" s="145">
        <v>213</v>
      </c>
      <c r="DI103" s="145">
        <v>33</v>
      </c>
      <c r="DJ103" s="145">
        <v>0</v>
      </c>
      <c r="DK103" s="145"/>
      <c r="DL103" s="145">
        <v>2</v>
      </c>
      <c r="DM103" s="145"/>
      <c r="DN103" s="145"/>
      <c r="DO103" s="145">
        <v>1</v>
      </c>
      <c r="DP103" s="145">
        <v>1</v>
      </c>
      <c r="DQ103" s="145">
        <v>1</v>
      </c>
      <c r="DR103" s="145"/>
      <c r="DS103" s="148"/>
      <c r="DT103" s="155">
        <v>20522</v>
      </c>
      <c r="DU103" s="154">
        <v>134.636134</v>
      </c>
      <c r="DV103" s="155">
        <v>5</v>
      </c>
    </row>
    <row r="104" spans="1:126" ht="38.25" hidden="1" x14ac:dyDescent="0.25">
      <c r="A104" s="142">
        <v>4107</v>
      </c>
      <c r="B104" s="143" t="s">
        <v>365</v>
      </c>
      <c r="C104" s="152" t="s">
        <v>394</v>
      </c>
      <c r="D104" s="152" t="s">
        <v>394</v>
      </c>
      <c r="E104" s="145">
        <v>2</v>
      </c>
      <c r="F104" s="145" t="s">
        <v>392</v>
      </c>
      <c r="G104" s="145" t="s">
        <v>393</v>
      </c>
      <c r="H104" s="146">
        <v>1929</v>
      </c>
      <c r="I104" s="145" t="s">
        <v>394</v>
      </c>
      <c r="J104" s="145">
        <v>35601</v>
      </c>
      <c r="K104" s="145" t="s">
        <v>394</v>
      </c>
      <c r="L104" s="145" t="s">
        <v>395</v>
      </c>
      <c r="M104" s="145" t="s">
        <v>396</v>
      </c>
      <c r="N104" s="145" t="s">
        <v>2053</v>
      </c>
      <c r="O104" s="145" t="s">
        <v>2421</v>
      </c>
      <c r="P104" s="145">
        <v>359808174</v>
      </c>
      <c r="Q104" s="145" t="s">
        <v>2422</v>
      </c>
      <c r="R104" s="145" t="s">
        <v>2423</v>
      </c>
      <c r="S104" s="145">
        <v>359808163</v>
      </c>
      <c r="T104" s="145" t="s">
        <v>1482</v>
      </c>
      <c r="U104" s="145">
        <v>3</v>
      </c>
      <c r="V104" s="145">
        <v>0</v>
      </c>
      <c r="W104" s="147">
        <f t="shared" si="1"/>
        <v>3</v>
      </c>
      <c r="X104" s="145">
        <v>3</v>
      </c>
      <c r="Y104" s="145">
        <v>3</v>
      </c>
      <c r="Z104" s="145">
        <v>0</v>
      </c>
      <c r="AA104" s="145">
        <v>0</v>
      </c>
      <c r="AB104" s="143">
        <v>3</v>
      </c>
      <c r="AC104" s="145">
        <v>0</v>
      </c>
      <c r="AD104" s="145">
        <v>1</v>
      </c>
      <c r="AE104" s="145">
        <v>1</v>
      </c>
      <c r="AF104" s="145">
        <v>1</v>
      </c>
      <c r="AG104" s="145">
        <v>0</v>
      </c>
      <c r="AH104" s="145">
        <v>0</v>
      </c>
      <c r="AI104" s="145">
        <v>1</v>
      </c>
      <c r="AJ104" s="145">
        <v>2</v>
      </c>
      <c r="AK104" s="145">
        <v>0</v>
      </c>
      <c r="AL104" s="145">
        <v>0</v>
      </c>
      <c r="AM104" s="145">
        <v>1</v>
      </c>
      <c r="AN104" s="145">
        <v>0</v>
      </c>
      <c r="AO104" s="145">
        <v>2</v>
      </c>
      <c r="AP104" s="145">
        <v>0</v>
      </c>
      <c r="AQ104" s="145">
        <v>0</v>
      </c>
      <c r="AR104" s="145">
        <v>1</v>
      </c>
      <c r="AS104" s="145">
        <v>0</v>
      </c>
      <c r="AT104" s="145">
        <v>1</v>
      </c>
      <c r="AU104" s="145">
        <v>0</v>
      </c>
      <c r="AV104" s="145">
        <v>16</v>
      </c>
      <c r="AW104" s="145">
        <v>0</v>
      </c>
      <c r="AX104" s="145">
        <v>61</v>
      </c>
      <c r="AY104" s="145">
        <v>0</v>
      </c>
      <c r="AZ104" s="145">
        <v>0</v>
      </c>
      <c r="BA104" s="145">
        <v>21</v>
      </c>
      <c r="BB104" s="145">
        <v>0</v>
      </c>
      <c r="BC104" s="145">
        <v>63</v>
      </c>
      <c r="BD104" s="145">
        <v>0</v>
      </c>
      <c r="BE104" s="145">
        <v>2</v>
      </c>
      <c r="BF104" s="145">
        <v>15</v>
      </c>
      <c r="BG104" s="145">
        <v>61</v>
      </c>
      <c r="BH104" s="145">
        <v>0</v>
      </c>
      <c r="BI104" s="145">
        <v>1</v>
      </c>
      <c r="BJ104" s="145">
        <v>0</v>
      </c>
      <c r="BK104" s="145">
        <v>4</v>
      </c>
      <c r="BL104" s="145">
        <v>0</v>
      </c>
      <c r="BM104" s="145">
        <v>1</v>
      </c>
      <c r="BN104" s="145">
        <v>0</v>
      </c>
      <c r="BO104" s="145">
        <v>0</v>
      </c>
      <c r="BP104" s="145">
        <v>0</v>
      </c>
      <c r="BQ104" s="145">
        <v>0</v>
      </c>
      <c r="BR104" s="145">
        <v>0</v>
      </c>
      <c r="BS104" s="145">
        <v>0</v>
      </c>
      <c r="BT104" s="145">
        <v>0</v>
      </c>
      <c r="BU104" s="145">
        <v>1</v>
      </c>
      <c r="BV104" s="145">
        <v>0</v>
      </c>
      <c r="BW104" s="145">
        <v>0</v>
      </c>
      <c r="BX104" s="145">
        <v>3</v>
      </c>
      <c r="BY104" s="145">
        <v>0</v>
      </c>
      <c r="BZ104" s="145">
        <v>0</v>
      </c>
      <c r="CA104" s="145">
        <v>0</v>
      </c>
      <c r="CB104" s="145">
        <v>0</v>
      </c>
      <c r="CC104" s="145">
        <v>1</v>
      </c>
      <c r="CD104" s="145">
        <v>0</v>
      </c>
      <c r="CE104" s="145">
        <v>0</v>
      </c>
      <c r="CF104" s="145">
        <v>0</v>
      </c>
      <c r="CG104" s="145">
        <v>0</v>
      </c>
      <c r="CH104" s="145">
        <v>0</v>
      </c>
      <c r="CI104" s="145">
        <v>0</v>
      </c>
      <c r="CJ104" s="145">
        <v>0</v>
      </c>
      <c r="CK104" s="145">
        <v>0</v>
      </c>
      <c r="CL104" s="145">
        <v>0</v>
      </c>
      <c r="CM104" s="145">
        <v>0</v>
      </c>
      <c r="CN104" s="145">
        <v>0</v>
      </c>
      <c r="CO104" s="145">
        <v>0</v>
      </c>
      <c r="CP104" s="145">
        <v>0</v>
      </c>
      <c r="CQ104" s="145">
        <v>0</v>
      </c>
      <c r="CR104" s="145">
        <v>0</v>
      </c>
      <c r="CS104" s="145">
        <v>4</v>
      </c>
      <c r="CT104" s="145">
        <v>0</v>
      </c>
      <c r="CU104" s="145">
        <v>0</v>
      </c>
      <c r="CV104" s="145">
        <v>0</v>
      </c>
      <c r="CW104" s="145">
        <v>0</v>
      </c>
      <c r="CX104" s="145">
        <v>0</v>
      </c>
      <c r="CY104" s="145">
        <v>0</v>
      </c>
      <c r="CZ104" s="145">
        <v>0</v>
      </c>
      <c r="DA104" s="145">
        <v>0</v>
      </c>
      <c r="DB104" s="145">
        <v>0</v>
      </c>
      <c r="DC104" s="145">
        <v>0</v>
      </c>
      <c r="DD104" s="145">
        <v>1</v>
      </c>
      <c r="DE104" s="145">
        <v>0</v>
      </c>
      <c r="DF104" s="145">
        <v>86</v>
      </c>
      <c r="DG104" s="145">
        <v>1</v>
      </c>
      <c r="DH104" s="145">
        <v>126</v>
      </c>
      <c r="DI104" s="145">
        <v>70</v>
      </c>
      <c r="DJ104" s="145">
        <v>1</v>
      </c>
      <c r="DK104" s="145" t="s">
        <v>1483</v>
      </c>
      <c r="DL104" s="145">
        <v>1</v>
      </c>
      <c r="DM104" s="145"/>
      <c r="DN104" s="145"/>
      <c r="DO104" s="145">
        <v>1</v>
      </c>
      <c r="DP104" s="145">
        <v>1</v>
      </c>
      <c r="DQ104" s="145"/>
      <c r="DR104" s="145"/>
      <c r="DS104" s="148" t="s">
        <v>2424</v>
      </c>
      <c r="DT104" s="155">
        <v>43031</v>
      </c>
      <c r="DU104" s="154">
        <v>271.32297799999998</v>
      </c>
      <c r="DV104" s="155">
        <v>16</v>
      </c>
    </row>
    <row r="105" spans="1:126" ht="51" hidden="1" x14ac:dyDescent="0.25">
      <c r="A105" s="142">
        <v>4201</v>
      </c>
      <c r="B105" s="143" t="s">
        <v>854</v>
      </c>
      <c r="C105" s="152" t="s">
        <v>856</v>
      </c>
      <c r="D105" s="152" t="s">
        <v>856</v>
      </c>
      <c r="E105" s="145">
        <v>2</v>
      </c>
      <c r="F105" s="145" t="s">
        <v>855</v>
      </c>
      <c r="G105" s="145" t="s">
        <v>1484</v>
      </c>
      <c r="H105" s="146" t="s">
        <v>1485</v>
      </c>
      <c r="I105" s="145" t="s">
        <v>856</v>
      </c>
      <c r="J105" s="145">
        <v>41831</v>
      </c>
      <c r="K105" s="145" t="s">
        <v>856</v>
      </c>
      <c r="L105" s="145" t="s">
        <v>1486</v>
      </c>
      <c r="M105" s="145" t="s">
        <v>1487</v>
      </c>
      <c r="N105" s="145" t="s">
        <v>1297</v>
      </c>
      <c r="O105" s="145" t="s">
        <v>2425</v>
      </c>
      <c r="P105" s="145">
        <v>417810870</v>
      </c>
      <c r="Q105" s="145" t="s">
        <v>1488</v>
      </c>
      <c r="R105" s="145" t="s">
        <v>2426</v>
      </c>
      <c r="S105" s="145">
        <v>417810872</v>
      </c>
      <c r="T105" s="145" t="s">
        <v>1489</v>
      </c>
      <c r="U105" s="145">
        <v>5</v>
      </c>
      <c r="V105" s="145">
        <v>0</v>
      </c>
      <c r="W105" s="147">
        <f t="shared" si="1"/>
        <v>5</v>
      </c>
      <c r="X105" s="145">
        <v>1</v>
      </c>
      <c r="Y105" s="145">
        <v>1</v>
      </c>
      <c r="Z105" s="145">
        <v>0</v>
      </c>
      <c r="AA105" s="145">
        <v>0</v>
      </c>
      <c r="AB105" s="143">
        <v>1</v>
      </c>
      <c r="AC105" s="145">
        <v>0</v>
      </c>
      <c r="AD105" s="145">
        <v>1</v>
      </c>
      <c r="AE105" s="145">
        <v>0</v>
      </c>
      <c r="AF105" s="145">
        <v>0</v>
      </c>
      <c r="AG105" s="145"/>
      <c r="AH105" s="145">
        <v>0</v>
      </c>
      <c r="AI105" s="145">
        <v>0</v>
      </c>
      <c r="AJ105" s="145">
        <v>1</v>
      </c>
      <c r="AK105" s="145">
        <v>0</v>
      </c>
      <c r="AL105" s="145">
        <v>0</v>
      </c>
      <c r="AM105" s="145">
        <v>1</v>
      </c>
      <c r="AN105" s="145">
        <v>0</v>
      </c>
      <c r="AO105" s="145">
        <v>0</v>
      </c>
      <c r="AP105" s="145">
        <v>0</v>
      </c>
      <c r="AQ105" s="145">
        <v>1</v>
      </c>
      <c r="AR105" s="145">
        <v>1</v>
      </c>
      <c r="AS105" s="145">
        <v>0</v>
      </c>
      <c r="AT105" s="145">
        <v>1</v>
      </c>
      <c r="AU105" s="145">
        <v>0</v>
      </c>
      <c r="AV105" s="145">
        <v>6</v>
      </c>
      <c r="AW105" s="145">
        <v>0</v>
      </c>
      <c r="AX105" s="145">
        <v>6</v>
      </c>
      <c r="AY105" s="145">
        <v>0</v>
      </c>
      <c r="AZ105" s="145">
        <v>0</v>
      </c>
      <c r="BA105" s="145">
        <v>0</v>
      </c>
      <c r="BB105" s="145">
        <v>0</v>
      </c>
      <c r="BC105" s="145">
        <v>10</v>
      </c>
      <c r="BD105" s="145">
        <v>0</v>
      </c>
      <c r="BE105" s="145">
        <v>0</v>
      </c>
      <c r="BF105" s="145">
        <v>2</v>
      </c>
      <c r="BG105" s="145">
        <v>16</v>
      </c>
      <c r="BH105" s="145">
        <v>0</v>
      </c>
      <c r="BI105" s="145">
        <v>0</v>
      </c>
      <c r="BJ105" s="145">
        <v>0</v>
      </c>
      <c r="BK105" s="145">
        <v>0</v>
      </c>
      <c r="BL105" s="145">
        <v>0</v>
      </c>
      <c r="BM105" s="145">
        <v>0</v>
      </c>
      <c r="BN105" s="145">
        <v>0</v>
      </c>
      <c r="BO105" s="145">
        <v>0</v>
      </c>
      <c r="BP105" s="145">
        <v>0</v>
      </c>
      <c r="BQ105" s="145">
        <v>0</v>
      </c>
      <c r="BR105" s="145">
        <v>0</v>
      </c>
      <c r="BS105" s="145">
        <v>0</v>
      </c>
      <c r="BT105" s="145">
        <v>0</v>
      </c>
      <c r="BU105" s="145">
        <v>0</v>
      </c>
      <c r="BV105" s="145">
        <v>0</v>
      </c>
      <c r="BW105" s="145">
        <v>1</v>
      </c>
      <c r="BX105" s="145">
        <v>0</v>
      </c>
      <c r="BY105" s="145">
        <v>0</v>
      </c>
      <c r="BZ105" s="145">
        <v>0</v>
      </c>
      <c r="CA105" s="145">
        <v>0</v>
      </c>
      <c r="CB105" s="145">
        <v>3</v>
      </c>
      <c r="CC105" s="145">
        <v>0</v>
      </c>
      <c r="CD105" s="145">
        <v>0</v>
      </c>
      <c r="CE105" s="145">
        <v>0</v>
      </c>
      <c r="CF105" s="145">
        <v>0</v>
      </c>
      <c r="CG105" s="145">
        <v>0</v>
      </c>
      <c r="CH105" s="145">
        <v>0</v>
      </c>
      <c r="CI105" s="145">
        <v>0</v>
      </c>
      <c r="CJ105" s="145">
        <v>0</v>
      </c>
      <c r="CK105" s="145">
        <v>0</v>
      </c>
      <c r="CL105" s="145">
        <v>0</v>
      </c>
      <c r="CM105" s="145">
        <v>0</v>
      </c>
      <c r="CN105" s="145">
        <v>0</v>
      </c>
      <c r="CO105" s="145">
        <v>0</v>
      </c>
      <c r="CP105" s="145">
        <v>0</v>
      </c>
      <c r="CQ105" s="145">
        <v>0</v>
      </c>
      <c r="CR105" s="145">
        <v>0</v>
      </c>
      <c r="CS105" s="145">
        <v>0</v>
      </c>
      <c r="CT105" s="145">
        <v>1</v>
      </c>
      <c r="CU105" s="145">
        <v>0</v>
      </c>
      <c r="CV105" s="145">
        <v>0</v>
      </c>
      <c r="CW105" s="145">
        <v>0</v>
      </c>
      <c r="CX105" s="145">
        <v>0</v>
      </c>
      <c r="CY105" s="145">
        <v>0</v>
      </c>
      <c r="CZ105" s="145">
        <v>0</v>
      </c>
      <c r="DA105" s="145">
        <v>0</v>
      </c>
      <c r="DB105" s="145">
        <v>0</v>
      </c>
      <c r="DC105" s="145">
        <v>0</v>
      </c>
      <c r="DD105" s="145">
        <v>0</v>
      </c>
      <c r="DE105" s="145">
        <v>0</v>
      </c>
      <c r="DF105" s="145">
        <v>18</v>
      </c>
      <c r="DG105" s="145">
        <v>0</v>
      </c>
      <c r="DH105" s="145">
        <v>233</v>
      </c>
      <c r="DI105" s="145">
        <v>50</v>
      </c>
      <c r="DJ105" s="145">
        <v>1</v>
      </c>
      <c r="DK105" s="145" t="s">
        <v>2427</v>
      </c>
      <c r="DL105" s="145">
        <v>3</v>
      </c>
      <c r="DM105" s="145" t="s">
        <v>2428</v>
      </c>
      <c r="DN105" s="145" t="s">
        <v>2429</v>
      </c>
      <c r="DO105" s="145">
        <v>0</v>
      </c>
      <c r="DP105" s="145">
        <v>1</v>
      </c>
      <c r="DQ105" s="145">
        <v>1</v>
      </c>
      <c r="DR105" s="145"/>
      <c r="DS105" s="148"/>
      <c r="DT105" s="155">
        <v>20365</v>
      </c>
      <c r="DU105" s="154">
        <v>118.61032599999999</v>
      </c>
      <c r="DV105" s="155">
        <v>7</v>
      </c>
    </row>
    <row r="106" spans="1:126" ht="38.25" hidden="1" x14ac:dyDescent="0.25">
      <c r="A106" s="142">
        <v>4202</v>
      </c>
      <c r="B106" s="143" t="s">
        <v>854</v>
      </c>
      <c r="C106" s="152" t="s">
        <v>860</v>
      </c>
      <c r="D106" s="152" t="s">
        <v>860</v>
      </c>
      <c r="E106" s="145">
        <v>2</v>
      </c>
      <c r="F106" s="145" t="s">
        <v>857</v>
      </c>
      <c r="G106" s="145" t="s">
        <v>858</v>
      </c>
      <c r="H106" s="146" t="s">
        <v>859</v>
      </c>
      <c r="I106" s="145" t="s">
        <v>860</v>
      </c>
      <c r="J106" s="145">
        <v>40538</v>
      </c>
      <c r="K106" s="145" t="s">
        <v>861</v>
      </c>
      <c r="L106" s="145" t="s">
        <v>1045</v>
      </c>
      <c r="M106" s="145" t="s">
        <v>1155</v>
      </c>
      <c r="N106" s="145" t="s">
        <v>2430</v>
      </c>
      <c r="O106" s="145" t="s">
        <v>2431</v>
      </c>
      <c r="P106" s="145">
        <v>412591470</v>
      </c>
      <c r="Q106" s="145" t="s">
        <v>1490</v>
      </c>
      <c r="R106" s="145" t="s">
        <v>2432</v>
      </c>
      <c r="S106" s="145">
        <v>412591461</v>
      </c>
      <c r="T106" s="145" t="s">
        <v>1491</v>
      </c>
      <c r="U106" s="145">
        <v>4</v>
      </c>
      <c r="V106" s="145">
        <v>0</v>
      </c>
      <c r="W106" s="147">
        <f t="shared" si="1"/>
        <v>4</v>
      </c>
      <c r="X106" s="145">
        <v>4</v>
      </c>
      <c r="Y106" s="145">
        <v>4</v>
      </c>
      <c r="Z106" s="145">
        <v>0</v>
      </c>
      <c r="AA106" s="145">
        <v>0</v>
      </c>
      <c r="AB106" s="143">
        <v>4</v>
      </c>
      <c r="AC106" s="145">
        <v>0</v>
      </c>
      <c r="AD106" s="145">
        <v>3</v>
      </c>
      <c r="AE106" s="145">
        <v>1</v>
      </c>
      <c r="AF106" s="145">
        <v>0</v>
      </c>
      <c r="AG106" s="145"/>
      <c r="AH106" s="145">
        <v>1</v>
      </c>
      <c r="AI106" s="145">
        <v>2</v>
      </c>
      <c r="AJ106" s="145">
        <v>1</v>
      </c>
      <c r="AK106" s="145">
        <v>0</v>
      </c>
      <c r="AL106" s="145">
        <v>0</v>
      </c>
      <c r="AM106" s="145">
        <v>3</v>
      </c>
      <c r="AN106" s="145">
        <v>1</v>
      </c>
      <c r="AO106" s="145">
        <v>0</v>
      </c>
      <c r="AP106" s="145">
        <v>0</v>
      </c>
      <c r="AQ106" s="145">
        <v>1</v>
      </c>
      <c r="AR106" s="145">
        <v>1</v>
      </c>
      <c r="AS106" s="145">
        <v>0</v>
      </c>
      <c r="AT106" s="145">
        <v>1</v>
      </c>
      <c r="AU106" s="145">
        <v>0</v>
      </c>
      <c r="AV106" s="145">
        <v>28</v>
      </c>
      <c r="AW106" s="145">
        <v>0</v>
      </c>
      <c r="AX106" s="145">
        <v>112</v>
      </c>
      <c r="AY106" s="145">
        <v>0</v>
      </c>
      <c r="AZ106" s="145">
        <v>0</v>
      </c>
      <c r="BA106" s="145">
        <v>34</v>
      </c>
      <c r="BB106" s="145">
        <v>0</v>
      </c>
      <c r="BC106" s="145">
        <v>84</v>
      </c>
      <c r="BD106" s="145">
        <v>0</v>
      </c>
      <c r="BE106" s="145">
        <v>0</v>
      </c>
      <c r="BF106" s="145">
        <v>1</v>
      </c>
      <c r="BG106" s="145">
        <v>10</v>
      </c>
      <c r="BH106" s="145">
        <v>0</v>
      </c>
      <c r="BI106" s="145">
        <v>0</v>
      </c>
      <c r="BJ106" s="145">
        <v>0</v>
      </c>
      <c r="BK106" s="145">
        <v>0</v>
      </c>
      <c r="BL106" s="145">
        <v>0</v>
      </c>
      <c r="BM106" s="145">
        <v>5</v>
      </c>
      <c r="BN106" s="145">
        <v>0</v>
      </c>
      <c r="BO106" s="145">
        <v>0</v>
      </c>
      <c r="BP106" s="145">
        <v>0</v>
      </c>
      <c r="BQ106" s="145">
        <v>0</v>
      </c>
      <c r="BR106" s="145">
        <v>0</v>
      </c>
      <c r="BS106" s="145">
        <v>0</v>
      </c>
      <c r="BT106" s="145">
        <v>0</v>
      </c>
      <c r="BU106" s="145">
        <v>0</v>
      </c>
      <c r="BV106" s="145">
        <v>0</v>
      </c>
      <c r="BW106" s="145">
        <v>0</v>
      </c>
      <c r="BX106" s="145">
        <v>24</v>
      </c>
      <c r="BY106" s="145">
        <v>0</v>
      </c>
      <c r="BZ106" s="145">
        <v>0</v>
      </c>
      <c r="CA106" s="145">
        <v>8</v>
      </c>
      <c r="CB106" s="145">
        <v>5</v>
      </c>
      <c r="CC106" s="145">
        <v>4</v>
      </c>
      <c r="CD106" s="145">
        <v>0</v>
      </c>
      <c r="CE106" s="145">
        <v>0</v>
      </c>
      <c r="CF106" s="145">
        <v>0</v>
      </c>
      <c r="CG106" s="145">
        <v>1</v>
      </c>
      <c r="CH106" s="145">
        <v>1</v>
      </c>
      <c r="CI106" s="145">
        <v>0</v>
      </c>
      <c r="CJ106" s="145">
        <v>0</v>
      </c>
      <c r="CK106" s="145">
        <v>0</v>
      </c>
      <c r="CL106" s="145">
        <v>0</v>
      </c>
      <c r="CM106" s="145">
        <v>0</v>
      </c>
      <c r="CN106" s="145">
        <v>0</v>
      </c>
      <c r="CO106" s="145">
        <v>0</v>
      </c>
      <c r="CP106" s="145">
        <v>0</v>
      </c>
      <c r="CQ106" s="145">
        <v>0</v>
      </c>
      <c r="CR106" s="145">
        <v>25</v>
      </c>
      <c r="CS106" s="145">
        <v>20</v>
      </c>
      <c r="CT106" s="145">
        <v>0</v>
      </c>
      <c r="CU106" s="145">
        <v>0</v>
      </c>
      <c r="CV106" s="145">
        <v>1</v>
      </c>
      <c r="CW106" s="145">
        <v>0</v>
      </c>
      <c r="CX106" s="145">
        <v>1</v>
      </c>
      <c r="CY106" s="145">
        <v>1</v>
      </c>
      <c r="CZ106" s="145">
        <v>1</v>
      </c>
      <c r="DA106" s="145">
        <v>1</v>
      </c>
      <c r="DB106" s="145">
        <v>0</v>
      </c>
      <c r="DC106" s="145">
        <v>2</v>
      </c>
      <c r="DD106" s="145">
        <v>0</v>
      </c>
      <c r="DE106" s="145">
        <v>0</v>
      </c>
      <c r="DF106" s="145">
        <v>222</v>
      </c>
      <c r="DG106" s="145">
        <v>4</v>
      </c>
      <c r="DH106" s="145">
        <v>1011</v>
      </c>
      <c r="DI106" s="145">
        <v>50</v>
      </c>
      <c r="DJ106" s="145">
        <v>0</v>
      </c>
      <c r="DK106" s="145"/>
      <c r="DL106" s="145">
        <v>3</v>
      </c>
      <c r="DM106" s="145" t="s">
        <v>2433</v>
      </c>
      <c r="DN106" s="145"/>
      <c r="DO106" s="145">
        <v>1</v>
      </c>
      <c r="DP106" s="145">
        <v>1</v>
      </c>
      <c r="DQ106" s="145">
        <v>1</v>
      </c>
      <c r="DR106" s="145"/>
      <c r="DS106" s="148"/>
      <c r="DT106" s="155">
        <v>58516</v>
      </c>
      <c r="DU106" s="154">
        <v>238.45063999999999</v>
      </c>
      <c r="DV106" s="155">
        <v>14</v>
      </c>
    </row>
    <row r="107" spans="1:126" ht="38.25" hidden="1" x14ac:dyDescent="0.25">
      <c r="A107" s="142">
        <v>4203</v>
      </c>
      <c r="B107" s="143" t="s">
        <v>854</v>
      </c>
      <c r="C107" s="152" t="s">
        <v>863</v>
      </c>
      <c r="D107" s="152" t="s">
        <v>863</v>
      </c>
      <c r="E107" s="145">
        <v>2</v>
      </c>
      <c r="F107" s="145" t="s">
        <v>862</v>
      </c>
      <c r="G107" s="145" t="s">
        <v>1061</v>
      </c>
      <c r="H107" s="146">
        <v>4602</v>
      </c>
      <c r="I107" s="145" t="s">
        <v>863</v>
      </c>
      <c r="J107" s="145">
        <v>43028</v>
      </c>
      <c r="K107" s="145" t="s">
        <v>863</v>
      </c>
      <c r="L107" s="145" t="s">
        <v>864</v>
      </c>
      <c r="M107" s="145" t="s">
        <v>865</v>
      </c>
      <c r="N107" s="145" t="s">
        <v>2434</v>
      </c>
      <c r="O107" s="145" t="s">
        <v>2435</v>
      </c>
      <c r="P107" s="145">
        <v>474637970</v>
      </c>
      <c r="Q107" s="145" t="s">
        <v>1492</v>
      </c>
      <c r="R107" s="145" t="s">
        <v>2436</v>
      </c>
      <c r="S107" s="145">
        <v>474367931</v>
      </c>
      <c r="T107" s="145" t="s">
        <v>1493</v>
      </c>
      <c r="U107" s="145">
        <v>2</v>
      </c>
      <c r="V107" s="145">
        <v>1</v>
      </c>
      <c r="W107" s="147">
        <f t="shared" si="1"/>
        <v>3</v>
      </c>
      <c r="X107" s="145">
        <v>2</v>
      </c>
      <c r="Y107" s="145">
        <v>2</v>
      </c>
      <c r="Z107" s="145">
        <v>1</v>
      </c>
      <c r="AA107" s="145">
        <v>1</v>
      </c>
      <c r="AB107" s="143">
        <v>2</v>
      </c>
      <c r="AC107" s="145">
        <v>0</v>
      </c>
      <c r="AD107" s="145">
        <v>1</v>
      </c>
      <c r="AE107" s="145">
        <v>0</v>
      </c>
      <c r="AF107" s="145">
        <v>1</v>
      </c>
      <c r="AG107" s="145">
        <v>0</v>
      </c>
      <c r="AH107" s="145">
        <v>1</v>
      </c>
      <c r="AI107" s="145"/>
      <c r="AJ107" s="145">
        <v>1</v>
      </c>
      <c r="AK107" s="145">
        <v>0</v>
      </c>
      <c r="AL107" s="145">
        <v>0</v>
      </c>
      <c r="AM107" s="145">
        <v>2</v>
      </c>
      <c r="AN107" s="145">
        <v>0</v>
      </c>
      <c r="AO107" s="145">
        <v>0</v>
      </c>
      <c r="AP107" s="145">
        <v>0</v>
      </c>
      <c r="AQ107" s="145">
        <v>1</v>
      </c>
      <c r="AR107" s="145">
        <v>1</v>
      </c>
      <c r="AS107" s="145">
        <v>0</v>
      </c>
      <c r="AT107" s="145">
        <v>1</v>
      </c>
      <c r="AU107" s="145">
        <v>0</v>
      </c>
      <c r="AV107" s="145">
        <v>2</v>
      </c>
      <c r="AW107" s="145">
        <v>0</v>
      </c>
      <c r="AX107" s="145">
        <v>73</v>
      </c>
      <c r="AY107" s="145">
        <v>0</v>
      </c>
      <c r="AZ107" s="145">
        <v>0</v>
      </c>
      <c r="BA107" s="145">
        <v>1</v>
      </c>
      <c r="BB107" s="145">
        <v>0</v>
      </c>
      <c r="BC107" s="145">
        <v>47</v>
      </c>
      <c r="BD107" s="145">
        <v>0</v>
      </c>
      <c r="BE107" s="145">
        <v>0</v>
      </c>
      <c r="BF107" s="145">
        <v>1</v>
      </c>
      <c r="BG107" s="145">
        <v>0</v>
      </c>
      <c r="BH107" s="145">
        <v>0</v>
      </c>
      <c r="BI107" s="145">
        <v>1</v>
      </c>
      <c r="BJ107" s="145">
        <v>0</v>
      </c>
      <c r="BK107" s="145">
        <v>1</v>
      </c>
      <c r="BL107" s="145">
        <v>0</v>
      </c>
      <c r="BM107" s="145">
        <v>2</v>
      </c>
      <c r="BN107" s="145">
        <v>0</v>
      </c>
      <c r="BO107" s="145">
        <v>0</v>
      </c>
      <c r="BP107" s="145">
        <v>0</v>
      </c>
      <c r="BQ107" s="145">
        <v>0</v>
      </c>
      <c r="BR107" s="145">
        <v>0</v>
      </c>
      <c r="BS107" s="145">
        <v>0</v>
      </c>
      <c r="BT107" s="145">
        <v>0</v>
      </c>
      <c r="BU107" s="145">
        <v>0</v>
      </c>
      <c r="BV107" s="145">
        <v>0</v>
      </c>
      <c r="BW107" s="145">
        <v>0</v>
      </c>
      <c r="BX107" s="145">
        <v>0</v>
      </c>
      <c r="BY107" s="145">
        <v>0</v>
      </c>
      <c r="BZ107" s="145">
        <v>0</v>
      </c>
      <c r="CA107" s="145">
        <v>6</v>
      </c>
      <c r="CB107" s="145">
        <v>0</v>
      </c>
      <c r="CC107" s="145">
        <v>0</v>
      </c>
      <c r="CD107" s="145">
        <v>0</v>
      </c>
      <c r="CE107" s="145">
        <v>0</v>
      </c>
      <c r="CF107" s="145">
        <v>0</v>
      </c>
      <c r="CG107" s="145">
        <v>0</v>
      </c>
      <c r="CH107" s="145">
        <v>0</v>
      </c>
      <c r="CI107" s="145">
        <v>0</v>
      </c>
      <c r="CJ107" s="145">
        <v>0</v>
      </c>
      <c r="CK107" s="145">
        <v>0</v>
      </c>
      <c r="CL107" s="145">
        <v>0</v>
      </c>
      <c r="CM107" s="145">
        <v>0</v>
      </c>
      <c r="CN107" s="145">
        <v>0</v>
      </c>
      <c r="CO107" s="145">
        <v>0</v>
      </c>
      <c r="CP107" s="145">
        <v>0</v>
      </c>
      <c r="CQ107" s="145">
        <v>0</v>
      </c>
      <c r="CR107" s="145">
        <v>0</v>
      </c>
      <c r="CS107" s="145">
        <v>0</v>
      </c>
      <c r="CT107" s="145">
        <v>0</v>
      </c>
      <c r="CU107" s="145">
        <v>0</v>
      </c>
      <c r="CV107" s="145">
        <v>0</v>
      </c>
      <c r="CW107" s="145">
        <v>0</v>
      </c>
      <c r="CX107" s="145">
        <v>0</v>
      </c>
      <c r="CY107" s="145">
        <v>0</v>
      </c>
      <c r="CZ107" s="145">
        <v>0</v>
      </c>
      <c r="DA107" s="145">
        <v>0</v>
      </c>
      <c r="DB107" s="145">
        <v>0</v>
      </c>
      <c r="DC107" s="145">
        <v>1</v>
      </c>
      <c r="DD107" s="145">
        <v>0</v>
      </c>
      <c r="DE107" s="145">
        <v>0</v>
      </c>
      <c r="DF107" s="145">
        <v>85</v>
      </c>
      <c r="DG107" s="145">
        <v>0</v>
      </c>
      <c r="DH107" s="145">
        <v>640</v>
      </c>
      <c r="DI107" s="145">
        <v>26</v>
      </c>
      <c r="DJ107" s="145">
        <v>0</v>
      </c>
      <c r="DK107" s="145">
        <v>0</v>
      </c>
      <c r="DL107" s="145">
        <v>2</v>
      </c>
      <c r="DM107" s="145" t="s">
        <v>1494</v>
      </c>
      <c r="DN107" s="145">
        <v>0</v>
      </c>
      <c r="DO107" s="145">
        <v>1</v>
      </c>
      <c r="DP107" s="145">
        <v>1</v>
      </c>
      <c r="DQ107" s="145">
        <v>1</v>
      </c>
      <c r="DR107" s="145">
        <v>0</v>
      </c>
      <c r="DS107" s="148">
        <v>0</v>
      </c>
      <c r="DT107" s="155">
        <v>58149</v>
      </c>
      <c r="DU107" s="154">
        <v>380.466117</v>
      </c>
      <c r="DV107" s="155">
        <v>17</v>
      </c>
    </row>
    <row r="108" spans="1:126" ht="25.5" hidden="1" x14ac:dyDescent="0.25">
      <c r="A108" s="142">
        <v>4204</v>
      </c>
      <c r="B108" s="143" t="s">
        <v>854</v>
      </c>
      <c r="C108" s="152" t="s">
        <v>867</v>
      </c>
      <c r="D108" s="152" t="s">
        <v>867</v>
      </c>
      <c r="E108" s="145">
        <v>2</v>
      </c>
      <c r="F108" s="145" t="s">
        <v>866</v>
      </c>
      <c r="G108" s="145" t="s">
        <v>244</v>
      </c>
      <c r="H108" s="146">
        <v>1</v>
      </c>
      <c r="I108" s="145" t="s">
        <v>867</v>
      </c>
      <c r="J108" s="145">
        <v>43201</v>
      </c>
      <c r="K108" s="145" t="s">
        <v>1156</v>
      </c>
      <c r="L108" s="145" t="s">
        <v>868</v>
      </c>
      <c r="M108" s="145" t="s">
        <v>2437</v>
      </c>
      <c r="N108" s="145" t="s">
        <v>1297</v>
      </c>
      <c r="O108" s="145" t="s">
        <v>2438</v>
      </c>
      <c r="P108" s="145">
        <v>474319553</v>
      </c>
      <c r="Q108" s="145" t="s">
        <v>1495</v>
      </c>
      <c r="R108" s="145" t="s">
        <v>2439</v>
      </c>
      <c r="S108" s="145">
        <v>474319558</v>
      </c>
      <c r="T108" s="145" t="s">
        <v>1496</v>
      </c>
      <c r="U108" s="145">
        <v>2</v>
      </c>
      <c r="V108" s="145">
        <v>0</v>
      </c>
      <c r="W108" s="147">
        <f t="shared" si="1"/>
        <v>2</v>
      </c>
      <c r="X108" s="145">
        <v>2</v>
      </c>
      <c r="Y108" s="145">
        <v>2</v>
      </c>
      <c r="Z108" s="145">
        <v>0</v>
      </c>
      <c r="AA108" s="145">
        <v>0</v>
      </c>
      <c r="AB108" s="143">
        <v>2</v>
      </c>
      <c r="AC108" s="145">
        <v>0</v>
      </c>
      <c r="AD108" s="145">
        <v>0</v>
      </c>
      <c r="AE108" s="145">
        <v>1</v>
      </c>
      <c r="AF108" s="145">
        <v>1</v>
      </c>
      <c r="AG108" s="145"/>
      <c r="AH108" s="145">
        <v>1</v>
      </c>
      <c r="AI108" s="145">
        <v>0</v>
      </c>
      <c r="AJ108" s="145">
        <v>1</v>
      </c>
      <c r="AK108" s="145">
        <v>0</v>
      </c>
      <c r="AL108" s="145">
        <v>0</v>
      </c>
      <c r="AM108" s="145">
        <v>2</v>
      </c>
      <c r="AN108" s="145">
        <v>0</v>
      </c>
      <c r="AO108" s="145">
        <v>0</v>
      </c>
      <c r="AP108" s="145">
        <v>0</v>
      </c>
      <c r="AQ108" s="145">
        <v>0</v>
      </c>
      <c r="AR108" s="145">
        <v>1</v>
      </c>
      <c r="AS108" s="145">
        <v>0</v>
      </c>
      <c r="AT108" s="145">
        <v>1</v>
      </c>
      <c r="AU108" s="145">
        <v>0</v>
      </c>
      <c r="AV108" s="145">
        <v>8</v>
      </c>
      <c r="AW108" s="145">
        <v>0</v>
      </c>
      <c r="AX108" s="145">
        <v>55</v>
      </c>
      <c r="AY108" s="145">
        <v>0</v>
      </c>
      <c r="AZ108" s="145">
        <v>0</v>
      </c>
      <c r="BA108" s="145">
        <v>2</v>
      </c>
      <c r="BB108" s="145">
        <v>0</v>
      </c>
      <c r="BC108" s="145">
        <v>30</v>
      </c>
      <c r="BD108" s="145">
        <v>0</v>
      </c>
      <c r="BE108" s="145">
        <v>0</v>
      </c>
      <c r="BF108" s="145">
        <v>1</v>
      </c>
      <c r="BG108" s="145">
        <v>55</v>
      </c>
      <c r="BH108" s="145">
        <v>0</v>
      </c>
      <c r="BI108" s="145">
        <v>0</v>
      </c>
      <c r="BJ108" s="145">
        <v>0</v>
      </c>
      <c r="BK108" s="145">
        <v>1</v>
      </c>
      <c r="BL108" s="145">
        <v>0</v>
      </c>
      <c r="BM108" s="145">
        <v>5</v>
      </c>
      <c r="BN108" s="145">
        <v>0</v>
      </c>
      <c r="BO108" s="145">
        <v>0</v>
      </c>
      <c r="BP108" s="145">
        <v>0</v>
      </c>
      <c r="BQ108" s="145">
        <v>0</v>
      </c>
      <c r="BR108" s="145">
        <v>0</v>
      </c>
      <c r="BS108" s="145">
        <v>0</v>
      </c>
      <c r="BT108" s="145">
        <v>0</v>
      </c>
      <c r="BU108" s="145">
        <v>0</v>
      </c>
      <c r="BV108" s="145">
        <v>0</v>
      </c>
      <c r="BW108" s="145">
        <v>0</v>
      </c>
      <c r="BX108" s="145">
        <v>5</v>
      </c>
      <c r="BY108" s="145">
        <v>0</v>
      </c>
      <c r="BZ108" s="145">
        <v>0</v>
      </c>
      <c r="CA108" s="145">
        <v>6</v>
      </c>
      <c r="CB108" s="145">
        <v>0</v>
      </c>
      <c r="CC108" s="145">
        <v>1</v>
      </c>
      <c r="CD108" s="145">
        <v>0</v>
      </c>
      <c r="CE108" s="145">
        <v>0</v>
      </c>
      <c r="CF108" s="145">
        <v>0</v>
      </c>
      <c r="CG108" s="145">
        <v>0</v>
      </c>
      <c r="CH108" s="145">
        <v>0</v>
      </c>
      <c r="CI108" s="145">
        <v>1</v>
      </c>
      <c r="CJ108" s="145">
        <v>0</v>
      </c>
      <c r="CK108" s="145">
        <v>0</v>
      </c>
      <c r="CL108" s="145">
        <v>0</v>
      </c>
      <c r="CM108" s="145">
        <v>0</v>
      </c>
      <c r="CN108" s="145">
        <v>0</v>
      </c>
      <c r="CO108" s="145">
        <v>0</v>
      </c>
      <c r="CP108" s="145">
        <v>0</v>
      </c>
      <c r="CQ108" s="145">
        <v>0</v>
      </c>
      <c r="CR108" s="145">
        <v>0</v>
      </c>
      <c r="CS108" s="145">
        <v>0</v>
      </c>
      <c r="CT108" s="145">
        <v>0</v>
      </c>
      <c r="CU108" s="145">
        <v>0</v>
      </c>
      <c r="CV108" s="145">
        <v>0</v>
      </c>
      <c r="CW108" s="145">
        <v>0</v>
      </c>
      <c r="CX108" s="145">
        <v>0</v>
      </c>
      <c r="CY108" s="145">
        <v>0</v>
      </c>
      <c r="CZ108" s="145">
        <v>1</v>
      </c>
      <c r="DA108" s="145">
        <v>0</v>
      </c>
      <c r="DB108" s="145">
        <v>0</v>
      </c>
      <c r="DC108" s="145">
        <v>0</v>
      </c>
      <c r="DD108" s="145">
        <v>0</v>
      </c>
      <c r="DE108" s="145">
        <v>0</v>
      </c>
      <c r="DF108" s="145">
        <v>158</v>
      </c>
      <c r="DG108" s="145">
        <v>10</v>
      </c>
      <c r="DH108" s="145">
        <v>574</v>
      </c>
      <c r="DI108" s="145">
        <v>90</v>
      </c>
      <c r="DJ108" s="145">
        <v>1</v>
      </c>
      <c r="DK108" s="145" t="s">
        <v>1497</v>
      </c>
      <c r="DL108" s="145">
        <v>1</v>
      </c>
      <c r="DM108" s="145">
        <v>0</v>
      </c>
      <c r="DN108" s="145">
        <v>0</v>
      </c>
      <c r="DO108" s="145">
        <v>1</v>
      </c>
      <c r="DP108" s="145">
        <v>1</v>
      </c>
      <c r="DQ108" s="145">
        <v>1</v>
      </c>
      <c r="DR108" s="145">
        <v>0</v>
      </c>
      <c r="DS108" s="148">
        <v>0</v>
      </c>
      <c r="DT108" s="155">
        <v>18867</v>
      </c>
      <c r="DU108" s="154">
        <v>107.076661</v>
      </c>
      <c r="DV108" s="155">
        <v>3</v>
      </c>
    </row>
    <row r="109" spans="1:126" ht="25.5" hidden="1" x14ac:dyDescent="0.25">
      <c r="A109" s="142">
        <v>4205</v>
      </c>
      <c r="B109" s="143" t="s">
        <v>854</v>
      </c>
      <c r="C109" s="152" t="s">
        <v>871</v>
      </c>
      <c r="D109" s="152" t="s">
        <v>871</v>
      </c>
      <c r="E109" s="145">
        <v>2</v>
      </c>
      <c r="F109" s="145" t="s">
        <v>870</v>
      </c>
      <c r="G109" s="145" t="s">
        <v>244</v>
      </c>
      <c r="H109" s="146" t="s">
        <v>1026</v>
      </c>
      <c r="I109" s="145" t="s">
        <v>871</v>
      </c>
      <c r="J109" s="145">
        <v>41201</v>
      </c>
      <c r="K109" s="145" t="s">
        <v>1157</v>
      </c>
      <c r="L109" s="145" t="s">
        <v>872</v>
      </c>
      <c r="M109" s="145" t="s">
        <v>873</v>
      </c>
      <c r="N109" s="145" t="s">
        <v>2405</v>
      </c>
      <c r="O109" s="145" t="s">
        <v>2440</v>
      </c>
      <c r="P109" s="145">
        <v>416916172</v>
      </c>
      <c r="Q109" s="145" t="s">
        <v>2441</v>
      </c>
      <c r="R109" s="145" t="s">
        <v>2442</v>
      </c>
      <c r="S109" s="145">
        <v>416916172</v>
      </c>
      <c r="T109" s="145" t="s">
        <v>1498</v>
      </c>
      <c r="U109" s="145">
        <v>3</v>
      </c>
      <c r="V109" s="145">
        <v>0</v>
      </c>
      <c r="W109" s="147">
        <f t="shared" si="1"/>
        <v>3</v>
      </c>
      <c r="X109" s="145">
        <v>3</v>
      </c>
      <c r="Y109" s="145">
        <v>3</v>
      </c>
      <c r="Z109" s="145">
        <v>0</v>
      </c>
      <c r="AA109" s="145">
        <v>0</v>
      </c>
      <c r="AB109" s="143">
        <v>3</v>
      </c>
      <c r="AC109" s="145">
        <v>1</v>
      </c>
      <c r="AD109" s="145">
        <v>1</v>
      </c>
      <c r="AE109" s="145">
        <v>0</v>
      </c>
      <c r="AF109" s="145">
        <v>1</v>
      </c>
      <c r="AG109" s="145">
        <v>0</v>
      </c>
      <c r="AH109" s="145">
        <v>1</v>
      </c>
      <c r="AI109" s="145">
        <v>0</v>
      </c>
      <c r="AJ109" s="145">
        <v>2</v>
      </c>
      <c r="AK109" s="145">
        <v>0</v>
      </c>
      <c r="AL109" s="145">
        <v>0</v>
      </c>
      <c r="AM109" s="145">
        <v>1</v>
      </c>
      <c r="AN109" s="145">
        <v>2</v>
      </c>
      <c r="AO109" s="145">
        <v>0</v>
      </c>
      <c r="AP109" s="145">
        <v>0</v>
      </c>
      <c r="AQ109" s="145">
        <v>0</v>
      </c>
      <c r="AR109" s="145">
        <v>0</v>
      </c>
      <c r="AS109" s="145">
        <v>0</v>
      </c>
      <c r="AT109" s="145">
        <v>1</v>
      </c>
      <c r="AU109" s="145">
        <v>0</v>
      </c>
      <c r="AV109" s="145">
        <v>13</v>
      </c>
      <c r="AW109" s="145">
        <v>0</v>
      </c>
      <c r="AX109" s="145">
        <v>71</v>
      </c>
      <c r="AY109" s="145">
        <v>0</v>
      </c>
      <c r="AZ109" s="145">
        <v>0</v>
      </c>
      <c r="BA109" s="145">
        <v>5</v>
      </c>
      <c r="BB109" s="145">
        <v>0</v>
      </c>
      <c r="BC109" s="145">
        <v>36</v>
      </c>
      <c r="BD109" s="145">
        <v>0</v>
      </c>
      <c r="BE109" s="145">
        <v>1</v>
      </c>
      <c r="BF109" s="145">
        <v>10</v>
      </c>
      <c r="BG109" s="145">
        <v>4</v>
      </c>
      <c r="BH109" s="145">
        <v>0</v>
      </c>
      <c r="BI109" s="145">
        <v>0</v>
      </c>
      <c r="BJ109" s="145">
        <v>0</v>
      </c>
      <c r="BK109" s="145">
        <v>4</v>
      </c>
      <c r="BL109" s="145">
        <v>0</v>
      </c>
      <c r="BM109" s="145">
        <v>5</v>
      </c>
      <c r="BN109" s="145">
        <v>0</v>
      </c>
      <c r="BO109" s="145">
        <v>0</v>
      </c>
      <c r="BP109" s="145">
        <v>0</v>
      </c>
      <c r="BQ109" s="145">
        <v>0</v>
      </c>
      <c r="BR109" s="145">
        <v>0</v>
      </c>
      <c r="BS109" s="145">
        <v>0</v>
      </c>
      <c r="BT109" s="145">
        <v>0</v>
      </c>
      <c r="BU109" s="145">
        <v>0</v>
      </c>
      <c r="BV109" s="145">
        <v>0</v>
      </c>
      <c r="BW109" s="145">
        <v>0</v>
      </c>
      <c r="BX109" s="145">
        <v>2</v>
      </c>
      <c r="BY109" s="145">
        <v>0</v>
      </c>
      <c r="BZ109" s="145">
        <v>0</v>
      </c>
      <c r="CA109" s="145">
        <v>5</v>
      </c>
      <c r="CB109" s="145">
        <v>0</v>
      </c>
      <c r="CC109" s="145">
        <v>1</v>
      </c>
      <c r="CD109" s="145">
        <v>0</v>
      </c>
      <c r="CE109" s="145">
        <v>0</v>
      </c>
      <c r="CF109" s="145">
        <v>0</v>
      </c>
      <c r="CG109" s="145">
        <v>0</v>
      </c>
      <c r="CH109" s="145">
        <v>0</v>
      </c>
      <c r="CI109" s="145">
        <v>0</v>
      </c>
      <c r="CJ109" s="145">
        <v>0</v>
      </c>
      <c r="CK109" s="145">
        <v>0</v>
      </c>
      <c r="CL109" s="145">
        <v>0</v>
      </c>
      <c r="CM109" s="145">
        <v>0</v>
      </c>
      <c r="CN109" s="145">
        <v>0</v>
      </c>
      <c r="CO109" s="145">
        <v>0</v>
      </c>
      <c r="CP109" s="145">
        <v>0</v>
      </c>
      <c r="CQ109" s="145">
        <v>0</v>
      </c>
      <c r="CR109" s="145">
        <v>10</v>
      </c>
      <c r="CS109" s="145">
        <v>0</v>
      </c>
      <c r="CT109" s="145">
        <v>0</v>
      </c>
      <c r="CU109" s="145">
        <v>0</v>
      </c>
      <c r="CV109" s="145">
        <v>1</v>
      </c>
      <c r="CW109" s="145">
        <v>0</v>
      </c>
      <c r="CX109" s="145">
        <v>0</v>
      </c>
      <c r="CY109" s="145">
        <v>0</v>
      </c>
      <c r="CZ109" s="145">
        <v>1</v>
      </c>
      <c r="DA109" s="145">
        <v>0</v>
      </c>
      <c r="DB109" s="145">
        <v>0</v>
      </c>
      <c r="DC109" s="145">
        <v>0</v>
      </c>
      <c r="DD109" s="145">
        <v>0</v>
      </c>
      <c r="DE109" s="145">
        <v>0</v>
      </c>
      <c r="DF109" s="145">
        <v>185</v>
      </c>
      <c r="DG109" s="145">
        <v>10</v>
      </c>
      <c r="DH109" s="145">
        <v>660</v>
      </c>
      <c r="DI109" s="145">
        <v>75</v>
      </c>
      <c r="DJ109" s="145">
        <v>0</v>
      </c>
      <c r="DK109" s="145">
        <v>0</v>
      </c>
      <c r="DL109" s="145">
        <v>2</v>
      </c>
      <c r="DM109" s="145">
        <v>0</v>
      </c>
      <c r="DN109" s="145">
        <v>0</v>
      </c>
      <c r="DO109" s="145">
        <v>1</v>
      </c>
      <c r="DP109" s="145">
        <v>1</v>
      </c>
      <c r="DQ109" s="145">
        <v>1</v>
      </c>
      <c r="DR109" s="145">
        <v>0</v>
      </c>
      <c r="DS109" s="148">
        <v>0</v>
      </c>
      <c r="DT109" s="155">
        <v>41210</v>
      </c>
      <c r="DU109" s="154">
        <v>214.75941599999999</v>
      </c>
      <c r="DV109" s="155">
        <v>29</v>
      </c>
    </row>
    <row r="110" spans="1:126" ht="38.25" hidden="1" x14ac:dyDescent="0.25">
      <c r="A110" s="142">
        <v>4206</v>
      </c>
      <c r="B110" s="143" t="s">
        <v>854</v>
      </c>
      <c r="C110" s="152" t="s">
        <v>875</v>
      </c>
      <c r="D110" s="152" t="s">
        <v>875</v>
      </c>
      <c r="E110" s="145">
        <v>2</v>
      </c>
      <c r="F110" s="145" t="s">
        <v>874</v>
      </c>
      <c r="G110" s="145" t="s">
        <v>275</v>
      </c>
      <c r="H110" s="146">
        <v>11</v>
      </c>
      <c r="I110" s="145" t="s">
        <v>875</v>
      </c>
      <c r="J110" s="145">
        <v>43691</v>
      </c>
      <c r="K110" s="145" t="s">
        <v>875</v>
      </c>
      <c r="L110" s="145" t="s">
        <v>876</v>
      </c>
      <c r="M110" s="145" t="s">
        <v>1158</v>
      </c>
      <c r="N110" s="145" t="s">
        <v>877</v>
      </c>
      <c r="O110" s="145" t="s">
        <v>2443</v>
      </c>
      <c r="P110" s="145">
        <v>476767860</v>
      </c>
      <c r="Q110" s="145" t="s">
        <v>878</v>
      </c>
      <c r="R110" s="145" t="s">
        <v>2444</v>
      </c>
      <c r="S110" s="145">
        <v>476767861</v>
      </c>
      <c r="T110" s="145" t="s">
        <v>2445</v>
      </c>
      <c r="U110" s="145">
        <v>12</v>
      </c>
      <c r="V110" s="145">
        <v>2</v>
      </c>
      <c r="W110" s="147">
        <f t="shared" si="1"/>
        <v>14</v>
      </c>
      <c r="X110" s="145">
        <v>12</v>
      </c>
      <c r="Y110" s="145">
        <v>12</v>
      </c>
      <c r="Z110" s="145">
        <v>2</v>
      </c>
      <c r="AA110" s="145">
        <v>2</v>
      </c>
      <c r="AB110" s="143">
        <v>1</v>
      </c>
      <c r="AC110" s="145">
        <v>0</v>
      </c>
      <c r="AD110" s="145">
        <v>10</v>
      </c>
      <c r="AE110" s="145">
        <v>2</v>
      </c>
      <c r="AF110" s="145">
        <v>2</v>
      </c>
      <c r="AG110" s="145">
        <v>0</v>
      </c>
      <c r="AH110" s="145">
        <v>1</v>
      </c>
      <c r="AI110" s="145">
        <v>1</v>
      </c>
      <c r="AJ110" s="145">
        <v>10</v>
      </c>
      <c r="AK110" s="145">
        <v>0</v>
      </c>
      <c r="AL110" s="145">
        <v>1</v>
      </c>
      <c r="AM110" s="145">
        <v>1</v>
      </c>
      <c r="AN110" s="145">
        <v>8</v>
      </c>
      <c r="AO110" s="145">
        <v>2</v>
      </c>
      <c r="AP110" s="145">
        <v>0</v>
      </c>
      <c r="AQ110" s="145">
        <v>1</v>
      </c>
      <c r="AR110" s="145">
        <v>1</v>
      </c>
      <c r="AS110" s="145">
        <v>0</v>
      </c>
      <c r="AT110" s="145">
        <v>1</v>
      </c>
      <c r="AU110" s="145">
        <v>0</v>
      </c>
      <c r="AV110" s="145">
        <v>2</v>
      </c>
      <c r="AW110" s="145">
        <v>1</v>
      </c>
      <c r="AX110" s="145">
        <v>35</v>
      </c>
      <c r="AY110" s="145">
        <v>1</v>
      </c>
      <c r="AZ110" s="145">
        <v>0</v>
      </c>
      <c r="BA110" s="145">
        <v>4</v>
      </c>
      <c r="BB110" s="145">
        <v>0</v>
      </c>
      <c r="BC110" s="145">
        <v>15</v>
      </c>
      <c r="BD110" s="145">
        <v>0</v>
      </c>
      <c r="BE110" s="145">
        <v>0</v>
      </c>
      <c r="BF110" s="145">
        <v>0</v>
      </c>
      <c r="BG110" s="145">
        <v>2</v>
      </c>
      <c r="BH110" s="145">
        <v>0</v>
      </c>
      <c r="BI110" s="145">
        <v>1</v>
      </c>
      <c r="BJ110" s="145">
        <v>0</v>
      </c>
      <c r="BK110" s="145">
        <v>0</v>
      </c>
      <c r="BL110" s="145">
        <v>0</v>
      </c>
      <c r="BM110" s="145">
        <v>2</v>
      </c>
      <c r="BN110" s="145">
        <v>0</v>
      </c>
      <c r="BO110" s="145">
        <v>0</v>
      </c>
      <c r="BP110" s="145">
        <v>0</v>
      </c>
      <c r="BQ110" s="145">
        <v>0</v>
      </c>
      <c r="BR110" s="145">
        <v>0</v>
      </c>
      <c r="BS110" s="145">
        <v>0</v>
      </c>
      <c r="BT110" s="145">
        <v>0</v>
      </c>
      <c r="BU110" s="145">
        <v>0</v>
      </c>
      <c r="BV110" s="145">
        <v>0</v>
      </c>
      <c r="BW110" s="145">
        <v>0</v>
      </c>
      <c r="BX110" s="145">
        <v>1</v>
      </c>
      <c r="BY110" s="145">
        <v>0</v>
      </c>
      <c r="BZ110" s="145">
        <v>0</v>
      </c>
      <c r="CA110" s="145">
        <v>2</v>
      </c>
      <c r="CB110" s="145">
        <v>0</v>
      </c>
      <c r="CC110" s="145">
        <v>1</v>
      </c>
      <c r="CD110" s="145">
        <v>0</v>
      </c>
      <c r="CE110" s="145">
        <v>0</v>
      </c>
      <c r="CF110" s="145">
        <v>0</v>
      </c>
      <c r="CG110" s="145">
        <v>0</v>
      </c>
      <c r="CH110" s="145">
        <v>0</v>
      </c>
      <c r="CI110" s="145">
        <v>0</v>
      </c>
      <c r="CJ110" s="145">
        <v>0</v>
      </c>
      <c r="CK110" s="145">
        <v>0</v>
      </c>
      <c r="CL110" s="145">
        <v>0</v>
      </c>
      <c r="CM110" s="145">
        <v>0</v>
      </c>
      <c r="CN110" s="145">
        <v>0</v>
      </c>
      <c r="CO110" s="145">
        <v>0</v>
      </c>
      <c r="CP110" s="145">
        <v>0</v>
      </c>
      <c r="CQ110" s="145">
        <v>0</v>
      </c>
      <c r="CR110" s="145">
        <v>0</v>
      </c>
      <c r="CS110" s="145">
        <v>0</v>
      </c>
      <c r="CT110" s="145">
        <v>0</v>
      </c>
      <c r="CU110" s="145">
        <v>0</v>
      </c>
      <c r="CV110" s="145">
        <v>0</v>
      </c>
      <c r="CW110" s="145">
        <v>0</v>
      </c>
      <c r="CX110" s="145">
        <v>0</v>
      </c>
      <c r="CY110" s="145">
        <v>0</v>
      </c>
      <c r="CZ110" s="145">
        <v>1</v>
      </c>
      <c r="DA110" s="145">
        <v>0</v>
      </c>
      <c r="DB110" s="145">
        <v>0</v>
      </c>
      <c r="DC110" s="145">
        <v>0</v>
      </c>
      <c r="DD110" s="145">
        <v>0</v>
      </c>
      <c r="DE110" s="145">
        <v>0</v>
      </c>
      <c r="DF110" s="145">
        <v>39</v>
      </c>
      <c r="DG110" s="145">
        <v>3</v>
      </c>
      <c r="DH110" s="145">
        <v>3</v>
      </c>
      <c r="DI110" s="145">
        <v>85</v>
      </c>
      <c r="DJ110" s="145">
        <v>1</v>
      </c>
      <c r="DK110" s="145" t="s">
        <v>1499</v>
      </c>
      <c r="DL110" s="145">
        <v>2</v>
      </c>
      <c r="DM110" s="145" t="s">
        <v>1159</v>
      </c>
      <c r="DN110" s="145" t="s">
        <v>1500</v>
      </c>
      <c r="DO110" s="145">
        <v>1</v>
      </c>
      <c r="DP110" s="145">
        <v>1</v>
      </c>
      <c r="DQ110" s="145">
        <v>1</v>
      </c>
      <c r="DR110" s="145">
        <v>0</v>
      </c>
      <c r="DS110" s="148" t="s">
        <v>1501</v>
      </c>
      <c r="DT110" s="155">
        <v>40813</v>
      </c>
      <c r="DU110" s="154">
        <v>235.973501</v>
      </c>
      <c r="DV110" s="155">
        <v>11</v>
      </c>
    </row>
    <row r="111" spans="1:126" ht="63.75" hidden="1" x14ac:dyDescent="0.25">
      <c r="A111" s="142">
        <v>4207</v>
      </c>
      <c r="B111" s="143" t="s">
        <v>854</v>
      </c>
      <c r="C111" s="152" t="s">
        <v>880</v>
      </c>
      <c r="D111" s="152" t="s">
        <v>880</v>
      </c>
      <c r="E111" s="145">
        <v>2</v>
      </c>
      <c r="F111" s="145" t="s">
        <v>879</v>
      </c>
      <c r="G111" s="145" t="s">
        <v>244</v>
      </c>
      <c r="H111" s="146">
        <v>35</v>
      </c>
      <c r="I111" s="145" t="s">
        <v>880</v>
      </c>
      <c r="J111" s="145">
        <v>44023</v>
      </c>
      <c r="K111" s="145" t="s">
        <v>880</v>
      </c>
      <c r="L111" s="145" t="s">
        <v>881</v>
      </c>
      <c r="M111" s="145" t="s">
        <v>882</v>
      </c>
      <c r="N111" s="145" t="s">
        <v>2446</v>
      </c>
      <c r="O111" s="145" t="s">
        <v>2447</v>
      </c>
      <c r="P111" s="145">
        <v>415621116</v>
      </c>
      <c r="Q111" s="145" t="s">
        <v>2448</v>
      </c>
      <c r="R111" s="145" t="s">
        <v>2449</v>
      </c>
      <c r="S111" s="145">
        <v>415621118</v>
      </c>
      <c r="T111" s="145" t="s">
        <v>1502</v>
      </c>
      <c r="U111" s="145">
        <v>5</v>
      </c>
      <c r="V111" s="145">
        <v>2</v>
      </c>
      <c r="W111" s="147">
        <f t="shared" si="1"/>
        <v>7</v>
      </c>
      <c r="X111" s="145">
        <v>2</v>
      </c>
      <c r="Y111" s="145">
        <v>2</v>
      </c>
      <c r="Z111" s="145">
        <v>0.6</v>
      </c>
      <c r="AA111" s="145">
        <v>0.6</v>
      </c>
      <c r="AB111" s="143">
        <v>2</v>
      </c>
      <c r="AC111" s="145">
        <v>0</v>
      </c>
      <c r="AD111" s="145">
        <v>0</v>
      </c>
      <c r="AE111" s="145">
        <v>0</v>
      </c>
      <c r="AF111" s="145">
        <v>2</v>
      </c>
      <c r="AG111" s="145" t="s">
        <v>2450</v>
      </c>
      <c r="AH111" s="145">
        <v>2</v>
      </c>
      <c r="AI111" s="145">
        <v>0</v>
      </c>
      <c r="AJ111" s="145">
        <v>1</v>
      </c>
      <c r="AK111" s="145">
        <v>0</v>
      </c>
      <c r="AL111" s="145">
        <v>0</v>
      </c>
      <c r="AM111" s="145">
        <v>2</v>
      </c>
      <c r="AN111" s="145">
        <v>1</v>
      </c>
      <c r="AO111" s="145">
        <v>0</v>
      </c>
      <c r="AP111" s="145">
        <v>0</v>
      </c>
      <c r="AQ111" s="145">
        <v>1</v>
      </c>
      <c r="AR111" s="145">
        <v>1</v>
      </c>
      <c r="AS111" s="145">
        <v>0</v>
      </c>
      <c r="AT111" s="145">
        <v>1</v>
      </c>
      <c r="AU111" s="145">
        <v>1</v>
      </c>
      <c r="AV111" s="145">
        <v>7</v>
      </c>
      <c r="AW111" s="145">
        <v>1</v>
      </c>
      <c r="AX111" s="145">
        <v>24</v>
      </c>
      <c r="AY111" s="145">
        <v>1</v>
      </c>
      <c r="AZ111" s="145">
        <v>0</v>
      </c>
      <c r="BA111" s="145">
        <v>4</v>
      </c>
      <c r="BB111" s="145">
        <v>0</v>
      </c>
      <c r="BC111" s="145">
        <v>23</v>
      </c>
      <c r="BD111" s="145">
        <v>5</v>
      </c>
      <c r="BE111" s="145">
        <v>0</v>
      </c>
      <c r="BF111" s="145">
        <v>3</v>
      </c>
      <c r="BG111" s="145">
        <v>0</v>
      </c>
      <c r="BH111" s="145">
        <v>0</v>
      </c>
      <c r="BI111" s="145">
        <v>2</v>
      </c>
      <c r="BJ111" s="145">
        <v>0</v>
      </c>
      <c r="BK111" s="145">
        <v>1</v>
      </c>
      <c r="BL111" s="145">
        <v>0</v>
      </c>
      <c r="BM111" s="145">
        <v>7</v>
      </c>
      <c r="BN111" s="145">
        <v>0</v>
      </c>
      <c r="BO111" s="145">
        <v>0</v>
      </c>
      <c r="BP111" s="145">
        <v>1</v>
      </c>
      <c r="BQ111" s="145">
        <v>0</v>
      </c>
      <c r="BR111" s="145">
        <v>0</v>
      </c>
      <c r="BS111" s="145">
        <v>0</v>
      </c>
      <c r="BT111" s="145">
        <v>0</v>
      </c>
      <c r="BU111" s="145">
        <v>0</v>
      </c>
      <c r="BV111" s="145">
        <v>1</v>
      </c>
      <c r="BW111" s="145">
        <v>0</v>
      </c>
      <c r="BX111" s="145">
        <v>4</v>
      </c>
      <c r="BY111" s="145">
        <v>0</v>
      </c>
      <c r="BZ111" s="145">
        <v>1</v>
      </c>
      <c r="CA111" s="145">
        <v>19</v>
      </c>
      <c r="CB111" s="145">
        <v>9</v>
      </c>
      <c r="CC111" s="145">
        <v>2</v>
      </c>
      <c r="CD111" s="145">
        <v>1</v>
      </c>
      <c r="CE111" s="145">
        <v>0</v>
      </c>
      <c r="CF111" s="145">
        <v>0</v>
      </c>
      <c r="CG111" s="145">
        <v>0</v>
      </c>
      <c r="CH111" s="145">
        <v>0</v>
      </c>
      <c r="CI111" s="145">
        <v>0</v>
      </c>
      <c r="CJ111" s="145">
        <v>0</v>
      </c>
      <c r="CK111" s="145">
        <v>0</v>
      </c>
      <c r="CL111" s="145">
        <v>0</v>
      </c>
      <c r="CM111" s="145">
        <v>0</v>
      </c>
      <c r="CN111" s="145">
        <v>0</v>
      </c>
      <c r="CO111" s="145">
        <v>0</v>
      </c>
      <c r="CP111" s="145">
        <v>0</v>
      </c>
      <c r="CQ111" s="145">
        <v>3</v>
      </c>
      <c r="CR111" s="145">
        <v>0</v>
      </c>
      <c r="CS111" s="145">
        <v>0</v>
      </c>
      <c r="CT111" s="145">
        <v>0</v>
      </c>
      <c r="CU111" s="145">
        <v>0</v>
      </c>
      <c r="CV111" s="145">
        <v>0</v>
      </c>
      <c r="CW111" s="145">
        <v>1</v>
      </c>
      <c r="CX111" s="145">
        <v>0</v>
      </c>
      <c r="CY111" s="145">
        <v>1</v>
      </c>
      <c r="CZ111" s="145">
        <v>0</v>
      </c>
      <c r="DA111" s="145">
        <v>0</v>
      </c>
      <c r="DB111" s="145">
        <v>0</v>
      </c>
      <c r="DC111" s="145">
        <v>0</v>
      </c>
      <c r="DD111" s="145">
        <v>0</v>
      </c>
      <c r="DE111" s="145">
        <v>0</v>
      </c>
      <c r="DF111" s="145">
        <v>116</v>
      </c>
      <c r="DG111" s="145">
        <v>3</v>
      </c>
      <c r="DH111" s="145">
        <v>616</v>
      </c>
      <c r="DI111" s="145">
        <v>50</v>
      </c>
      <c r="DJ111" s="145">
        <v>1</v>
      </c>
      <c r="DK111" s="145" t="s">
        <v>2451</v>
      </c>
      <c r="DL111" s="145">
        <v>1</v>
      </c>
      <c r="DM111" s="145">
        <v>0</v>
      </c>
      <c r="DN111" s="145">
        <v>0</v>
      </c>
      <c r="DO111" s="145">
        <v>1</v>
      </c>
      <c r="DP111" s="145">
        <v>1</v>
      </c>
      <c r="DQ111" s="145">
        <v>0</v>
      </c>
      <c r="DR111" s="145">
        <v>0</v>
      </c>
      <c r="DS111" s="148">
        <v>0</v>
      </c>
      <c r="DT111" s="155">
        <v>38118</v>
      </c>
      <c r="DU111" s="154">
        <v>411.79537300000004</v>
      </c>
      <c r="DV111" s="155">
        <v>39</v>
      </c>
    </row>
    <row r="112" spans="1:126" ht="63.75" hidden="1" x14ac:dyDescent="0.25">
      <c r="A112" s="142">
        <v>4208</v>
      </c>
      <c r="B112" s="143" t="s">
        <v>854</v>
      </c>
      <c r="C112" s="152" t="s">
        <v>885</v>
      </c>
      <c r="D112" s="152" t="s">
        <v>885</v>
      </c>
      <c r="E112" s="145">
        <v>2</v>
      </c>
      <c r="F112" s="145" t="s">
        <v>883</v>
      </c>
      <c r="G112" s="145" t="s">
        <v>611</v>
      </c>
      <c r="H112" s="146" t="s">
        <v>884</v>
      </c>
      <c r="I112" s="145" t="s">
        <v>885</v>
      </c>
      <c r="J112" s="145">
        <v>41030</v>
      </c>
      <c r="K112" s="145" t="s">
        <v>885</v>
      </c>
      <c r="L112" s="145" t="s">
        <v>1047</v>
      </c>
      <c r="M112" s="145" t="s">
        <v>1052</v>
      </c>
      <c r="N112" s="145" t="s">
        <v>1297</v>
      </c>
      <c r="O112" s="145" t="s">
        <v>2452</v>
      </c>
      <c r="P112" s="145">
        <v>416571130</v>
      </c>
      <c r="Q112" s="145" t="s">
        <v>1503</v>
      </c>
      <c r="R112" s="145" t="s">
        <v>2453</v>
      </c>
      <c r="S112" s="145">
        <v>416571132</v>
      </c>
      <c r="T112" s="145" t="s">
        <v>1504</v>
      </c>
      <c r="U112" s="145">
        <v>1</v>
      </c>
      <c r="V112" s="145">
        <v>1</v>
      </c>
      <c r="W112" s="147">
        <f t="shared" si="1"/>
        <v>2</v>
      </c>
      <c r="X112" s="145">
        <v>2</v>
      </c>
      <c r="Y112" s="145">
        <v>1</v>
      </c>
      <c r="Z112" s="145">
        <v>0</v>
      </c>
      <c r="AA112" s="145">
        <v>1</v>
      </c>
      <c r="AB112" s="143">
        <v>1</v>
      </c>
      <c r="AC112" s="145">
        <v>0</v>
      </c>
      <c r="AD112" s="145">
        <v>0</v>
      </c>
      <c r="AE112" s="145">
        <v>1</v>
      </c>
      <c r="AF112" s="145">
        <v>0</v>
      </c>
      <c r="AG112" s="145"/>
      <c r="AH112" s="145">
        <v>0</v>
      </c>
      <c r="AI112" s="145">
        <v>1</v>
      </c>
      <c r="AJ112" s="145">
        <v>0</v>
      </c>
      <c r="AK112" s="145">
        <v>0</v>
      </c>
      <c r="AL112" s="145">
        <v>0</v>
      </c>
      <c r="AM112" s="145">
        <v>0</v>
      </c>
      <c r="AN112" s="145">
        <v>1</v>
      </c>
      <c r="AO112" s="145">
        <v>0</v>
      </c>
      <c r="AP112" s="145">
        <v>0</v>
      </c>
      <c r="AQ112" s="145">
        <v>1</v>
      </c>
      <c r="AR112" s="145">
        <v>1</v>
      </c>
      <c r="AS112" s="145">
        <v>0</v>
      </c>
      <c r="AT112" s="145">
        <v>1</v>
      </c>
      <c r="AU112" s="145">
        <v>0</v>
      </c>
      <c r="AV112" s="145">
        <v>1</v>
      </c>
      <c r="AW112" s="145">
        <v>0</v>
      </c>
      <c r="AX112" s="145">
        <v>34</v>
      </c>
      <c r="AY112" s="145">
        <v>5</v>
      </c>
      <c r="AZ112" s="145">
        <v>0</v>
      </c>
      <c r="BA112" s="145">
        <v>1</v>
      </c>
      <c r="BB112" s="145">
        <v>0</v>
      </c>
      <c r="BC112" s="145">
        <v>29</v>
      </c>
      <c r="BD112" s="145">
        <v>0</v>
      </c>
      <c r="BE112" s="145">
        <v>1</v>
      </c>
      <c r="BF112" s="145">
        <v>21</v>
      </c>
      <c r="BG112" s="145">
        <v>3</v>
      </c>
      <c r="BH112" s="145">
        <v>0</v>
      </c>
      <c r="BI112" s="145">
        <v>0</v>
      </c>
      <c r="BJ112" s="145">
        <v>0</v>
      </c>
      <c r="BK112" s="145">
        <v>0</v>
      </c>
      <c r="BL112" s="145">
        <v>0</v>
      </c>
      <c r="BM112" s="145">
        <v>1</v>
      </c>
      <c r="BN112" s="145">
        <v>0</v>
      </c>
      <c r="BO112" s="145">
        <v>0</v>
      </c>
      <c r="BP112" s="145">
        <v>0</v>
      </c>
      <c r="BQ112" s="145">
        <v>0</v>
      </c>
      <c r="BR112" s="145">
        <v>0</v>
      </c>
      <c r="BS112" s="145">
        <v>0</v>
      </c>
      <c r="BT112" s="145">
        <v>0</v>
      </c>
      <c r="BU112" s="145">
        <v>4</v>
      </c>
      <c r="BV112" s="145">
        <v>1</v>
      </c>
      <c r="BW112" s="145">
        <v>0</v>
      </c>
      <c r="BX112" s="145">
        <v>2</v>
      </c>
      <c r="BY112" s="145">
        <v>0</v>
      </c>
      <c r="BZ112" s="145">
        <v>0</v>
      </c>
      <c r="CA112" s="145">
        <v>6</v>
      </c>
      <c r="CB112" s="145">
        <v>3</v>
      </c>
      <c r="CC112" s="145">
        <v>0</v>
      </c>
      <c r="CD112" s="145">
        <v>0</v>
      </c>
      <c r="CE112" s="145">
        <v>0</v>
      </c>
      <c r="CF112" s="145">
        <v>0</v>
      </c>
      <c r="CG112" s="145">
        <v>0</v>
      </c>
      <c r="CH112" s="145">
        <v>0</v>
      </c>
      <c r="CI112" s="145">
        <v>0</v>
      </c>
      <c r="CJ112" s="145">
        <v>1</v>
      </c>
      <c r="CK112" s="145">
        <v>0</v>
      </c>
      <c r="CL112" s="145">
        <v>0</v>
      </c>
      <c r="CM112" s="145">
        <v>0</v>
      </c>
      <c r="CN112" s="145">
        <v>0</v>
      </c>
      <c r="CO112" s="145">
        <v>0</v>
      </c>
      <c r="CP112" s="145">
        <v>0</v>
      </c>
      <c r="CQ112" s="145">
        <v>0</v>
      </c>
      <c r="CR112" s="145">
        <v>5</v>
      </c>
      <c r="CS112" s="145">
        <v>0</v>
      </c>
      <c r="CT112" s="145">
        <v>0</v>
      </c>
      <c r="CU112" s="145">
        <v>0</v>
      </c>
      <c r="CV112" s="145">
        <v>0</v>
      </c>
      <c r="CW112" s="145">
        <v>0</v>
      </c>
      <c r="CX112" s="145">
        <v>0</v>
      </c>
      <c r="CY112" s="145">
        <v>0</v>
      </c>
      <c r="CZ112" s="145">
        <v>0</v>
      </c>
      <c r="DA112" s="145">
        <v>0</v>
      </c>
      <c r="DB112" s="145">
        <v>0</v>
      </c>
      <c r="DC112" s="145">
        <v>0</v>
      </c>
      <c r="DD112" s="145">
        <v>0</v>
      </c>
      <c r="DE112" s="145">
        <v>0</v>
      </c>
      <c r="DF112" s="145">
        <v>46</v>
      </c>
      <c r="DG112" s="145">
        <v>5</v>
      </c>
      <c r="DH112" s="145">
        <v>442</v>
      </c>
      <c r="DI112" s="145">
        <v>40</v>
      </c>
      <c r="DJ112" s="145">
        <v>1</v>
      </c>
      <c r="DK112" s="145" t="s">
        <v>2454</v>
      </c>
      <c r="DL112" s="145">
        <v>4</v>
      </c>
      <c r="DM112" s="145" t="s">
        <v>2455</v>
      </c>
      <c r="DN112" s="145" t="s">
        <v>1505</v>
      </c>
      <c r="DO112" s="145">
        <v>1</v>
      </c>
      <c r="DP112" s="145">
        <v>1</v>
      </c>
      <c r="DQ112" s="145">
        <v>1</v>
      </c>
      <c r="DR112" s="145"/>
      <c r="DS112" s="148"/>
      <c r="DT112" s="159">
        <v>20624</v>
      </c>
      <c r="DU112" s="154">
        <v>188.178584</v>
      </c>
      <c r="DV112" s="159">
        <v>22</v>
      </c>
    </row>
    <row r="113" spans="1:126" ht="25.5" hidden="1" x14ac:dyDescent="0.25">
      <c r="A113" s="142">
        <v>4209</v>
      </c>
      <c r="B113" s="143" t="s">
        <v>854</v>
      </c>
      <c r="C113" s="152" t="s">
        <v>887</v>
      </c>
      <c r="D113" s="152" t="s">
        <v>887</v>
      </c>
      <c r="E113" s="145">
        <v>2</v>
      </c>
      <c r="F113" s="145" t="s">
        <v>886</v>
      </c>
      <c r="G113" s="145" t="s">
        <v>522</v>
      </c>
      <c r="H113" s="146" t="s">
        <v>1062</v>
      </c>
      <c r="I113" s="145" t="s">
        <v>887</v>
      </c>
      <c r="J113" s="145">
        <v>43401</v>
      </c>
      <c r="K113" s="145" t="s">
        <v>2456</v>
      </c>
      <c r="L113" s="145" t="s">
        <v>888</v>
      </c>
      <c r="M113" s="145" t="s">
        <v>2457</v>
      </c>
      <c r="N113" s="145" t="s">
        <v>2458</v>
      </c>
      <c r="O113" s="145" t="s">
        <v>2459</v>
      </c>
      <c r="P113" s="145">
        <v>476448312</v>
      </c>
      <c r="Q113" s="145" t="s">
        <v>1506</v>
      </c>
      <c r="R113" s="145" t="s">
        <v>2460</v>
      </c>
      <c r="S113" s="145">
        <v>476448313</v>
      </c>
      <c r="T113" s="145" t="s">
        <v>2461</v>
      </c>
      <c r="U113" s="145">
        <v>2</v>
      </c>
      <c r="V113" s="145">
        <v>0</v>
      </c>
      <c r="W113" s="147">
        <f t="shared" si="1"/>
        <v>2</v>
      </c>
      <c r="X113" s="145">
        <v>2</v>
      </c>
      <c r="Y113" s="145">
        <v>2</v>
      </c>
      <c r="Z113" s="145">
        <v>0</v>
      </c>
      <c r="AA113" s="145">
        <v>0</v>
      </c>
      <c r="AB113" s="143">
        <v>1</v>
      </c>
      <c r="AC113" s="145">
        <v>0</v>
      </c>
      <c r="AD113" s="145">
        <v>0</v>
      </c>
      <c r="AE113" s="145">
        <v>1</v>
      </c>
      <c r="AF113" s="145">
        <v>1</v>
      </c>
      <c r="AG113" s="145"/>
      <c r="AH113" s="145">
        <v>0</v>
      </c>
      <c r="AI113" s="145">
        <v>0</v>
      </c>
      <c r="AJ113" s="145">
        <v>2</v>
      </c>
      <c r="AK113" s="145"/>
      <c r="AL113" s="145"/>
      <c r="AM113" s="145"/>
      <c r="AN113" s="145">
        <v>1</v>
      </c>
      <c r="AO113" s="145">
        <v>1</v>
      </c>
      <c r="AP113" s="145"/>
      <c r="AQ113" s="145">
        <v>1</v>
      </c>
      <c r="AR113" s="145">
        <v>1</v>
      </c>
      <c r="AS113" s="145">
        <v>1</v>
      </c>
      <c r="AT113" s="145">
        <v>1</v>
      </c>
      <c r="AU113" s="145">
        <v>1</v>
      </c>
      <c r="AV113" s="145">
        <v>2</v>
      </c>
      <c r="AW113" s="145">
        <v>0</v>
      </c>
      <c r="AX113" s="145">
        <v>27</v>
      </c>
      <c r="AY113" s="145">
        <v>0</v>
      </c>
      <c r="AZ113" s="145">
        <v>0</v>
      </c>
      <c r="BA113" s="145">
        <v>7</v>
      </c>
      <c r="BB113" s="145">
        <v>0</v>
      </c>
      <c r="BC113" s="145">
        <v>14</v>
      </c>
      <c r="BD113" s="145">
        <v>1</v>
      </c>
      <c r="BE113" s="145">
        <v>1</v>
      </c>
      <c r="BF113" s="145">
        <v>2</v>
      </c>
      <c r="BG113" s="145">
        <v>2</v>
      </c>
      <c r="BH113" s="145">
        <v>0</v>
      </c>
      <c r="BI113" s="145">
        <v>0</v>
      </c>
      <c r="BJ113" s="145">
        <v>0</v>
      </c>
      <c r="BK113" s="145">
        <v>0</v>
      </c>
      <c r="BL113" s="145">
        <v>0</v>
      </c>
      <c r="BM113" s="145">
        <v>1</v>
      </c>
      <c r="BN113" s="145">
        <v>0</v>
      </c>
      <c r="BO113" s="145">
        <v>0</v>
      </c>
      <c r="BP113" s="145">
        <v>0</v>
      </c>
      <c r="BQ113" s="145">
        <v>0</v>
      </c>
      <c r="BR113" s="145">
        <v>0</v>
      </c>
      <c r="BS113" s="145">
        <v>0</v>
      </c>
      <c r="BT113" s="145">
        <v>0</v>
      </c>
      <c r="BU113" s="145">
        <v>0</v>
      </c>
      <c r="BV113" s="145">
        <v>0</v>
      </c>
      <c r="BW113" s="145">
        <v>0</v>
      </c>
      <c r="BX113" s="145">
        <v>0</v>
      </c>
      <c r="BY113" s="145">
        <v>0</v>
      </c>
      <c r="BZ113" s="145">
        <v>0</v>
      </c>
      <c r="CA113" s="145">
        <v>8</v>
      </c>
      <c r="CB113" s="145">
        <v>0</v>
      </c>
      <c r="CC113" s="145">
        <v>0</v>
      </c>
      <c r="CD113" s="145">
        <v>0</v>
      </c>
      <c r="CE113" s="145">
        <v>0</v>
      </c>
      <c r="CF113" s="145">
        <v>0</v>
      </c>
      <c r="CG113" s="145">
        <v>0</v>
      </c>
      <c r="CH113" s="145">
        <v>27</v>
      </c>
      <c r="CI113" s="145">
        <v>8</v>
      </c>
      <c r="CJ113" s="145">
        <v>0</v>
      </c>
      <c r="CK113" s="145">
        <v>0</v>
      </c>
      <c r="CL113" s="145">
        <v>0</v>
      </c>
      <c r="CM113" s="145">
        <v>0</v>
      </c>
      <c r="CN113" s="145">
        <v>0</v>
      </c>
      <c r="CO113" s="145">
        <v>0</v>
      </c>
      <c r="CP113" s="145">
        <v>0</v>
      </c>
      <c r="CQ113" s="145">
        <v>0</v>
      </c>
      <c r="CR113" s="145">
        <v>5</v>
      </c>
      <c r="CS113" s="145">
        <v>0</v>
      </c>
      <c r="CT113" s="145">
        <v>0</v>
      </c>
      <c r="CU113" s="145">
        <v>0</v>
      </c>
      <c r="CV113" s="145">
        <v>0</v>
      </c>
      <c r="CW113" s="145">
        <v>0</v>
      </c>
      <c r="CX113" s="145">
        <v>0</v>
      </c>
      <c r="CY113" s="145">
        <v>0</v>
      </c>
      <c r="CZ113" s="145">
        <v>0</v>
      </c>
      <c r="DA113" s="145">
        <v>0</v>
      </c>
      <c r="DB113" s="145">
        <v>0</v>
      </c>
      <c r="DC113" s="145">
        <v>0</v>
      </c>
      <c r="DD113" s="145">
        <v>0</v>
      </c>
      <c r="DE113" s="145">
        <v>0</v>
      </c>
      <c r="DF113" s="145">
        <v>21</v>
      </c>
      <c r="DG113" s="145">
        <v>2</v>
      </c>
      <c r="DH113" s="145">
        <v>56</v>
      </c>
      <c r="DI113" s="145">
        <v>53.5</v>
      </c>
      <c r="DJ113" s="145">
        <v>0</v>
      </c>
      <c r="DK113" s="145"/>
      <c r="DL113" s="145">
        <v>3</v>
      </c>
      <c r="DM113" s="145" t="s">
        <v>1436</v>
      </c>
      <c r="DN113" s="145"/>
      <c r="DO113" s="145">
        <v>1</v>
      </c>
      <c r="DP113" s="145">
        <v>1</v>
      </c>
      <c r="DQ113" s="145">
        <v>0</v>
      </c>
      <c r="DR113" s="145"/>
      <c r="DS113" s="148"/>
      <c r="DT113" s="155">
        <v>76461</v>
      </c>
      <c r="DU113" s="154">
        <v>231.10924399999999</v>
      </c>
      <c r="DV113" s="155">
        <v>15</v>
      </c>
    </row>
    <row r="114" spans="1:126" hidden="1" x14ac:dyDescent="0.25">
      <c r="A114" s="142">
        <v>4210</v>
      </c>
      <c r="B114" s="143" t="s">
        <v>854</v>
      </c>
      <c r="C114" s="152" t="s">
        <v>890</v>
      </c>
      <c r="D114" s="152" t="s">
        <v>890</v>
      </c>
      <c r="E114" s="145">
        <v>2</v>
      </c>
      <c r="F114" s="145" t="s">
        <v>889</v>
      </c>
      <c r="G114" s="145" t="s">
        <v>476</v>
      </c>
      <c r="H114" s="146">
        <v>615</v>
      </c>
      <c r="I114" s="145" t="s">
        <v>890</v>
      </c>
      <c r="J114" s="145">
        <v>44117</v>
      </c>
      <c r="K114" s="145" t="s">
        <v>890</v>
      </c>
      <c r="L114" s="145"/>
      <c r="M114" s="145" t="s">
        <v>891</v>
      </c>
      <c r="N114" s="145" t="s">
        <v>1297</v>
      </c>
      <c r="O114" s="145" t="s">
        <v>2462</v>
      </c>
      <c r="P114" s="145">
        <v>415237532</v>
      </c>
      <c r="Q114" s="145" t="s">
        <v>1507</v>
      </c>
      <c r="R114" s="145" t="s">
        <v>2463</v>
      </c>
      <c r="S114" s="145">
        <v>415237534</v>
      </c>
      <c r="T114" s="145" t="s">
        <v>2464</v>
      </c>
      <c r="U114" s="145">
        <v>1</v>
      </c>
      <c r="V114" s="145">
        <v>0</v>
      </c>
      <c r="W114" s="147">
        <f t="shared" si="1"/>
        <v>1</v>
      </c>
      <c r="X114" s="145">
        <v>2</v>
      </c>
      <c r="Y114" s="145">
        <v>1</v>
      </c>
      <c r="Z114" s="145">
        <v>0</v>
      </c>
      <c r="AA114" s="145">
        <v>0</v>
      </c>
      <c r="AB114" s="143">
        <v>1</v>
      </c>
      <c r="AC114" s="145">
        <v>0</v>
      </c>
      <c r="AD114" s="145">
        <v>1</v>
      </c>
      <c r="AE114" s="145">
        <v>0</v>
      </c>
      <c r="AF114" s="145">
        <v>0</v>
      </c>
      <c r="AG114" s="145">
        <v>0</v>
      </c>
      <c r="AH114" s="145">
        <v>0</v>
      </c>
      <c r="AI114" s="145">
        <v>0</v>
      </c>
      <c r="AJ114" s="145">
        <v>1</v>
      </c>
      <c r="AK114" s="145">
        <v>0</v>
      </c>
      <c r="AL114" s="145">
        <v>0</v>
      </c>
      <c r="AM114" s="145">
        <v>1</v>
      </c>
      <c r="AN114" s="145">
        <v>0</v>
      </c>
      <c r="AO114" s="145">
        <v>0</v>
      </c>
      <c r="AP114" s="145">
        <v>0</v>
      </c>
      <c r="AQ114" s="145">
        <v>1</v>
      </c>
      <c r="AR114" s="145">
        <v>1</v>
      </c>
      <c r="AS114" s="145">
        <v>0</v>
      </c>
      <c r="AT114" s="145">
        <v>1</v>
      </c>
      <c r="AU114" s="145">
        <v>0</v>
      </c>
      <c r="AV114" s="145">
        <v>5</v>
      </c>
      <c r="AW114" s="145">
        <v>0</v>
      </c>
      <c r="AX114" s="145">
        <v>15</v>
      </c>
      <c r="AY114" s="145">
        <v>0</v>
      </c>
      <c r="AZ114" s="145">
        <v>0</v>
      </c>
      <c r="BA114" s="145">
        <v>7</v>
      </c>
      <c r="BB114" s="145">
        <v>2</v>
      </c>
      <c r="BC114" s="145">
        <v>19</v>
      </c>
      <c r="BD114" s="145">
        <v>0</v>
      </c>
      <c r="BE114" s="145">
        <v>0</v>
      </c>
      <c r="BF114" s="145">
        <v>2</v>
      </c>
      <c r="BG114" s="145">
        <v>0</v>
      </c>
      <c r="BH114" s="145">
        <v>0</v>
      </c>
      <c r="BI114" s="145">
        <v>0</v>
      </c>
      <c r="BJ114" s="145">
        <v>0</v>
      </c>
      <c r="BK114" s="145">
        <v>2</v>
      </c>
      <c r="BL114" s="145">
        <v>0</v>
      </c>
      <c r="BM114" s="145">
        <v>5</v>
      </c>
      <c r="BN114" s="145">
        <v>0</v>
      </c>
      <c r="BO114" s="145">
        <v>2</v>
      </c>
      <c r="BP114" s="145">
        <v>0</v>
      </c>
      <c r="BQ114" s="145">
        <v>0</v>
      </c>
      <c r="BR114" s="145">
        <v>3</v>
      </c>
      <c r="BS114" s="145">
        <v>0</v>
      </c>
      <c r="BT114" s="145">
        <v>0</v>
      </c>
      <c r="BU114" s="145">
        <v>0</v>
      </c>
      <c r="BV114" s="145">
        <v>0</v>
      </c>
      <c r="BW114" s="145">
        <v>0</v>
      </c>
      <c r="BX114" s="145">
        <v>0</v>
      </c>
      <c r="BY114" s="145">
        <v>0</v>
      </c>
      <c r="BZ114" s="145">
        <v>0</v>
      </c>
      <c r="CA114" s="145">
        <v>0</v>
      </c>
      <c r="CB114" s="145">
        <v>0</v>
      </c>
      <c r="CC114" s="145">
        <v>2</v>
      </c>
      <c r="CD114" s="145">
        <v>0</v>
      </c>
      <c r="CE114" s="145">
        <v>0</v>
      </c>
      <c r="CF114" s="145">
        <v>0</v>
      </c>
      <c r="CG114" s="145">
        <v>0</v>
      </c>
      <c r="CH114" s="145">
        <v>1</v>
      </c>
      <c r="CI114" s="145">
        <v>0</v>
      </c>
      <c r="CJ114" s="145">
        <v>0</v>
      </c>
      <c r="CK114" s="145">
        <v>0</v>
      </c>
      <c r="CL114" s="145">
        <v>0</v>
      </c>
      <c r="CM114" s="145">
        <v>0</v>
      </c>
      <c r="CN114" s="145">
        <v>0</v>
      </c>
      <c r="CO114" s="145">
        <v>0</v>
      </c>
      <c r="CP114" s="145">
        <v>0</v>
      </c>
      <c r="CQ114" s="145">
        <v>0</v>
      </c>
      <c r="CR114" s="145">
        <v>0</v>
      </c>
      <c r="CS114" s="145">
        <v>0</v>
      </c>
      <c r="CT114" s="145">
        <v>0</v>
      </c>
      <c r="CU114" s="145">
        <v>0</v>
      </c>
      <c r="CV114" s="145">
        <v>0</v>
      </c>
      <c r="CW114" s="145">
        <v>2</v>
      </c>
      <c r="CX114" s="145">
        <v>0</v>
      </c>
      <c r="CY114" s="145">
        <v>0</v>
      </c>
      <c r="CZ114" s="145">
        <v>0</v>
      </c>
      <c r="DA114" s="145">
        <v>0</v>
      </c>
      <c r="DB114" s="145">
        <v>0</v>
      </c>
      <c r="DC114" s="145">
        <v>0</v>
      </c>
      <c r="DD114" s="145">
        <v>0</v>
      </c>
      <c r="DE114" s="145">
        <v>0</v>
      </c>
      <c r="DF114" s="145">
        <v>65</v>
      </c>
      <c r="DG114" s="145">
        <v>6</v>
      </c>
      <c r="DH114" s="145">
        <v>215</v>
      </c>
      <c r="DI114" s="145">
        <v>80</v>
      </c>
      <c r="DJ114" s="145">
        <v>0</v>
      </c>
      <c r="DK114" s="145"/>
      <c r="DL114" s="145">
        <v>3</v>
      </c>
      <c r="DM114" s="145" t="s">
        <v>1508</v>
      </c>
      <c r="DN114" s="145" t="s">
        <v>1509</v>
      </c>
      <c r="DO114" s="145">
        <v>0</v>
      </c>
      <c r="DP114" s="145">
        <v>0</v>
      </c>
      <c r="DQ114" s="145">
        <v>1</v>
      </c>
      <c r="DR114" s="145"/>
      <c r="DS114" s="148"/>
      <c r="DT114" s="155">
        <v>16157</v>
      </c>
      <c r="DU114" s="154">
        <v>337.65688499999999</v>
      </c>
      <c r="DV114" s="155">
        <v>11</v>
      </c>
    </row>
    <row r="115" spans="1:126" ht="51" hidden="1" x14ac:dyDescent="0.25">
      <c r="A115" s="142">
        <v>4211</v>
      </c>
      <c r="B115" s="143" t="s">
        <v>854</v>
      </c>
      <c r="C115" s="152" t="s">
        <v>893</v>
      </c>
      <c r="D115" s="152" t="s">
        <v>893</v>
      </c>
      <c r="E115" s="145">
        <v>2</v>
      </c>
      <c r="F115" s="145" t="s">
        <v>892</v>
      </c>
      <c r="G115" s="145" t="s">
        <v>795</v>
      </c>
      <c r="H115" s="146">
        <v>21</v>
      </c>
      <c r="I115" s="145" t="s">
        <v>893</v>
      </c>
      <c r="J115" s="145">
        <v>41301</v>
      </c>
      <c r="K115" s="145" t="s">
        <v>893</v>
      </c>
      <c r="L115" s="145" t="s">
        <v>894</v>
      </c>
      <c r="M115" s="151" t="s">
        <v>1160</v>
      </c>
      <c r="N115" s="145" t="s">
        <v>1297</v>
      </c>
      <c r="O115" s="145" t="s">
        <v>2465</v>
      </c>
      <c r="P115" s="145" t="s">
        <v>95</v>
      </c>
      <c r="Q115" s="145" t="s">
        <v>95</v>
      </c>
      <c r="R115" s="145" t="s">
        <v>2466</v>
      </c>
      <c r="S115" s="145">
        <v>416850179</v>
      </c>
      <c r="T115" s="145" t="s">
        <v>1510</v>
      </c>
      <c r="U115" s="145">
        <v>2</v>
      </c>
      <c r="V115" s="145">
        <v>0</v>
      </c>
      <c r="W115" s="147">
        <f t="shared" si="1"/>
        <v>2</v>
      </c>
      <c r="X115" s="145">
        <v>1.75</v>
      </c>
      <c r="Y115" s="145">
        <v>1.75</v>
      </c>
      <c r="Z115" s="145">
        <v>0</v>
      </c>
      <c r="AA115" s="145">
        <v>0</v>
      </c>
      <c r="AB115" s="143">
        <v>2</v>
      </c>
      <c r="AC115" s="145">
        <v>0</v>
      </c>
      <c r="AD115" s="145">
        <v>1</v>
      </c>
      <c r="AE115" s="145">
        <v>0</v>
      </c>
      <c r="AF115" s="145">
        <v>1</v>
      </c>
      <c r="AG115" s="145"/>
      <c r="AH115" s="145">
        <v>0</v>
      </c>
      <c r="AI115" s="145">
        <v>2</v>
      </c>
      <c r="AJ115" s="145">
        <v>0</v>
      </c>
      <c r="AK115" s="145">
        <v>0</v>
      </c>
      <c r="AL115" s="145">
        <v>0</v>
      </c>
      <c r="AM115" s="145">
        <v>0</v>
      </c>
      <c r="AN115" s="145">
        <v>2</v>
      </c>
      <c r="AO115" s="145">
        <v>0</v>
      </c>
      <c r="AP115" s="145">
        <v>0</v>
      </c>
      <c r="AQ115" s="145">
        <v>1</v>
      </c>
      <c r="AR115" s="145">
        <v>1</v>
      </c>
      <c r="AS115" s="145">
        <v>0</v>
      </c>
      <c r="AT115" s="145">
        <v>1</v>
      </c>
      <c r="AU115" s="145">
        <v>1</v>
      </c>
      <c r="AV115" s="145">
        <v>1</v>
      </c>
      <c r="AW115" s="145">
        <v>0</v>
      </c>
      <c r="AX115" s="145">
        <v>42</v>
      </c>
      <c r="AY115" s="145">
        <v>1</v>
      </c>
      <c r="AZ115" s="145">
        <v>0</v>
      </c>
      <c r="BA115" s="145">
        <v>3</v>
      </c>
      <c r="BB115" s="145">
        <v>0</v>
      </c>
      <c r="BC115" s="145">
        <v>39</v>
      </c>
      <c r="BD115" s="145">
        <v>1</v>
      </c>
      <c r="BE115" s="145">
        <v>2</v>
      </c>
      <c r="BF115" s="145">
        <v>4</v>
      </c>
      <c r="BG115" s="145">
        <v>49</v>
      </c>
      <c r="BH115" s="145">
        <v>1</v>
      </c>
      <c r="BI115" s="145">
        <v>0</v>
      </c>
      <c r="BJ115" s="145">
        <v>0</v>
      </c>
      <c r="BK115" s="145">
        <v>4</v>
      </c>
      <c r="BL115" s="145">
        <v>0</v>
      </c>
      <c r="BM115" s="145">
        <v>4</v>
      </c>
      <c r="BN115" s="145">
        <v>0</v>
      </c>
      <c r="BO115" s="145">
        <v>0</v>
      </c>
      <c r="BP115" s="145">
        <v>0</v>
      </c>
      <c r="BQ115" s="145">
        <v>0</v>
      </c>
      <c r="BR115" s="145">
        <v>0</v>
      </c>
      <c r="BS115" s="145">
        <v>0</v>
      </c>
      <c r="BT115" s="145">
        <v>0</v>
      </c>
      <c r="BU115" s="145">
        <v>0</v>
      </c>
      <c r="BV115" s="145">
        <v>1</v>
      </c>
      <c r="BW115" s="145">
        <v>0</v>
      </c>
      <c r="BX115" s="145">
        <v>0</v>
      </c>
      <c r="BY115" s="145">
        <v>0</v>
      </c>
      <c r="BZ115" s="145">
        <v>4</v>
      </c>
      <c r="CA115" s="145">
        <v>3</v>
      </c>
      <c r="CB115" s="145">
        <v>4</v>
      </c>
      <c r="CC115" s="145">
        <v>0</v>
      </c>
      <c r="CD115" s="145">
        <v>0</v>
      </c>
      <c r="CE115" s="145">
        <v>0</v>
      </c>
      <c r="CF115" s="145">
        <v>0</v>
      </c>
      <c r="CG115" s="145">
        <v>0</v>
      </c>
      <c r="CH115" s="145">
        <v>0</v>
      </c>
      <c r="CI115" s="145">
        <v>0</v>
      </c>
      <c r="CJ115" s="145">
        <v>0</v>
      </c>
      <c r="CK115" s="145">
        <v>0</v>
      </c>
      <c r="CL115" s="145">
        <v>0</v>
      </c>
      <c r="CM115" s="145">
        <v>0</v>
      </c>
      <c r="CN115" s="145">
        <v>0</v>
      </c>
      <c r="CO115" s="145">
        <v>1</v>
      </c>
      <c r="CP115" s="145">
        <v>0</v>
      </c>
      <c r="CQ115" s="145">
        <v>0</v>
      </c>
      <c r="CR115" s="145">
        <v>8</v>
      </c>
      <c r="CS115" s="145">
        <v>0</v>
      </c>
      <c r="CT115" s="145">
        <v>0</v>
      </c>
      <c r="CU115" s="145">
        <v>0</v>
      </c>
      <c r="CV115" s="145">
        <v>0</v>
      </c>
      <c r="CW115" s="145">
        <v>0</v>
      </c>
      <c r="CX115" s="145">
        <v>0</v>
      </c>
      <c r="CY115" s="145">
        <v>0</v>
      </c>
      <c r="CZ115" s="145">
        <v>0</v>
      </c>
      <c r="DA115" s="145">
        <v>0</v>
      </c>
      <c r="DB115" s="145">
        <v>0</v>
      </c>
      <c r="DC115" s="145">
        <v>5</v>
      </c>
      <c r="DD115" s="145">
        <v>0</v>
      </c>
      <c r="DE115" s="145">
        <v>0</v>
      </c>
      <c r="DF115" s="145">
        <v>31</v>
      </c>
      <c r="DG115" s="145">
        <v>11</v>
      </c>
      <c r="DH115" s="145">
        <v>456</v>
      </c>
      <c r="DI115" s="145">
        <v>43</v>
      </c>
      <c r="DJ115" s="145">
        <v>1</v>
      </c>
      <c r="DK115" s="145" t="s">
        <v>2467</v>
      </c>
      <c r="DL115" s="145">
        <v>2</v>
      </c>
      <c r="DM115" s="145" t="s">
        <v>1511</v>
      </c>
      <c r="DN115" s="145">
        <v>0</v>
      </c>
      <c r="DO115" s="145">
        <v>1</v>
      </c>
      <c r="DP115" s="145">
        <v>1</v>
      </c>
      <c r="DQ115" s="145">
        <v>1</v>
      </c>
      <c r="DR115" s="145">
        <v>0</v>
      </c>
      <c r="DS115" s="148">
        <v>0</v>
      </c>
      <c r="DT115" s="155">
        <v>29897</v>
      </c>
      <c r="DU115" s="154">
        <v>265.00175999999999</v>
      </c>
      <c r="DV115" s="155">
        <v>32</v>
      </c>
    </row>
    <row r="116" spans="1:126" ht="127.5" hidden="1" x14ac:dyDescent="0.25">
      <c r="A116" s="142">
        <v>4212</v>
      </c>
      <c r="B116" s="143" t="s">
        <v>854</v>
      </c>
      <c r="C116" s="152" t="s">
        <v>897</v>
      </c>
      <c r="D116" s="152" t="s">
        <v>897</v>
      </c>
      <c r="E116" s="145">
        <v>2</v>
      </c>
      <c r="F116" s="145" t="s">
        <v>895</v>
      </c>
      <c r="G116" s="145" t="s">
        <v>1161</v>
      </c>
      <c r="H116" s="146" t="s">
        <v>896</v>
      </c>
      <c r="I116" s="145" t="s">
        <v>897</v>
      </c>
      <c r="J116" s="145">
        <v>40801</v>
      </c>
      <c r="K116" s="145" t="s">
        <v>897</v>
      </c>
      <c r="L116" s="145" t="s">
        <v>898</v>
      </c>
      <c r="M116" s="145" t="s">
        <v>1162</v>
      </c>
      <c r="N116" s="145" t="s">
        <v>1297</v>
      </c>
      <c r="O116" s="145" t="s">
        <v>2468</v>
      </c>
      <c r="P116" s="145" t="s">
        <v>1512</v>
      </c>
      <c r="Q116" s="145" t="s">
        <v>2469</v>
      </c>
      <c r="R116" s="145" t="s">
        <v>2468</v>
      </c>
      <c r="S116" s="145" t="s">
        <v>1512</v>
      </c>
      <c r="T116" s="145" t="s">
        <v>2470</v>
      </c>
      <c r="U116" s="145">
        <v>3</v>
      </c>
      <c r="V116" s="145">
        <v>0</v>
      </c>
      <c r="W116" s="147">
        <f t="shared" si="1"/>
        <v>3</v>
      </c>
      <c r="X116" s="145">
        <v>2.25</v>
      </c>
      <c r="Y116" s="145">
        <v>2.25</v>
      </c>
      <c r="Z116" s="145">
        <v>0</v>
      </c>
      <c r="AA116" s="145">
        <v>0</v>
      </c>
      <c r="AB116" s="143">
        <v>3</v>
      </c>
      <c r="AC116" s="145">
        <v>0</v>
      </c>
      <c r="AD116" s="145">
        <v>1</v>
      </c>
      <c r="AE116" s="145">
        <v>1</v>
      </c>
      <c r="AF116" s="145">
        <v>1</v>
      </c>
      <c r="AG116" s="145">
        <v>0</v>
      </c>
      <c r="AH116" s="145">
        <v>0</v>
      </c>
      <c r="AI116" s="145">
        <v>1</v>
      </c>
      <c r="AJ116" s="145">
        <v>2</v>
      </c>
      <c r="AK116" s="145">
        <v>0</v>
      </c>
      <c r="AL116" s="145">
        <v>0</v>
      </c>
      <c r="AM116" s="145">
        <v>0</v>
      </c>
      <c r="AN116" s="145">
        <v>0</v>
      </c>
      <c r="AO116" s="145">
        <v>3</v>
      </c>
      <c r="AP116" s="145">
        <v>0</v>
      </c>
      <c r="AQ116" s="145">
        <v>0</v>
      </c>
      <c r="AR116" s="145">
        <v>1</v>
      </c>
      <c r="AS116" s="145">
        <v>0</v>
      </c>
      <c r="AT116" s="145">
        <v>1</v>
      </c>
      <c r="AU116" s="145">
        <v>0</v>
      </c>
      <c r="AV116" s="145">
        <v>0</v>
      </c>
      <c r="AW116" s="145">
        <v>0</v>
      </c>
      <c r="AX116" s="145">
        <v>59</v>
      </c>
      <c r="AY116" s="145">
        <v>0</v>
      </c>
      <c r="AZ116" s="145">
        <v>0</v>
      </c>
      <c r="BA116" s="145">
        <v>12</v>
      </c>
      <c r="BB116" s="145">
        <v>0</v>
      </c>
      <c r="BC116" s="145">
        <v>62</v>
      </c>
      <c r="BD116" s="145">
        <v>2</v>
      </c>
      <c r="BE116" s="145">
        <v>0</v>
      </c>
      <c r="BF116" s="145">
        <v>11</v>
      </c>
      <c r="BG116" s="145">
        <v>10</v>
      </c>
      <c r="BH116" s="145">
        <v>0</v>
      </c>
      <c r="BI116" s="145">
        <v>0</v>
      </c>
      <c r="BJ116" s="145">
        <v>0</v>
      </c>
      <c r="BK116" s="145">
        <v>1</v>
      </c>
      <c r="BL116" s="145">
        <v>0</v>
      </c>
      <c r="BM116" s="145">
        <v>1</v>
      </c>
      <c r="BN116" s="145">
        <v>0</v>
      </c>
      <c r="BO116" s="145">
        <v>0</v>
      </c>
      <c r="BP116" s="145">
        <v>0</v>
      </c>
      <c r="BQ116" s="145">
        <v>0</v>
      </c>
      <c r="BR116" s="145">
        <v>0</v>
      </c>
      <c r="BS116" s="145">
        <v>0</v>
      </c>
      <c r="BT116" s="145">
        <v>0</v>
      </c>
      <c r="BU116" s="145">
        <v>0</v>
      </c>
      <c r="BV116" s="145">
        <v>0</v>
      </c>
      <c r="BW116" s="145">
        <v>0</v>
      </c>
      <c r="BX116" s="145">
        <v>3</v>
      </c>
      <c r="BY116" s="145">
        <v>0</v>
      </c>
      <c r="BZ116" s="145">
        <v>0</v>
      </c>
      <c r="CA116" s="145">
        <v>8</v>
      </c>
      <c r="CB116" s="145">
        <v>0</v>
      </c>
      <c r="CC116" s="145">
        <v>2</v>
      </c>
      <c r="CD116" s="145">
        <v>0</v>
      </c>
      <c r="CE116" s="145">
        <v>0</v>
      </c>
      <c r="CF116" s="145">
        <v>0</v>
      </c>
      <c r="CG116" s="145">
        <v>0</v>
      </c>
      <c r="CH116" s="145">
        <v>0</v>
      </c>
      <c r="CI116" s="145">
        <v>0</v>
      </c>
      <c r="CJ116" s="145">
        <v>0</v>
      </c>
      <c r="CK116" s="145">
        <v>0</v>
      </c>
      <c r="CL116" s="145">
        <v>0</v>
      </c>
      <c r="CM116" s="145">
        <v>0</v>
      </c>
      <c r="CN116" s="145">
        <v>0</v>
      </c>
      <c r="CO116" s="145">
        <v>0</v>
      </c>
      <c r="CP116" s="145">
        <v>0</v>
      </c>
      <c r="CQ116" s="145">
        <v>0</v>
      </c>
      <c r="CR116" s="145">
        <v>0</v>
      </c>
      <c r="CS116" s="145">
        <v>0</v>
      </c>
      <c r="CT116" s="145">
        <v>0</v>
      </c>
      <c r="CU116" s="145">
        <v>0</v>
      </c>
      <c r="CV116" s="145">
        <v>0</v>
      </c>
      <c r="CW116" s="145">
        <v>0</v>
      </c>
      <c r="CX116" s="145">
        <v>0</v>
      </c>
      <c r="CY116" s="145">
        <v>0</v>
      </c>
      <c r="CZ116" s="145">
        <v>2</v>
      </c>
      <c r="DA116" s="145">
        <v>0</v>
      </c>
      <c r="DB116" s="145">
        <v>0</v>
      </c>
      <c r="DC116" s="145">
        <v>0</v>
      </c>
      <c r="DD116" s="145">
        <v>1</v>
      </c>
      <c r="DE116" s="145">
        <v>0</v>
      </c>
      <c r="DF116" s="145">
        <v>90</v>
      </c>
      <c r="DG116" s="145">
        <v>9</v>
      </c>
      <c r="DH116" s="145">
        <v>576</v>
      </c>
      <c r="DI116" s="145">
        <v>35</v>
      </c>
      <c r="DJ116" s="145">
        <v>1</v>
      </c>
      <c r="DK116" s="145" t="s">
        <v>2471</v>
      </c>
      <c r="DL116" s="145">
        <v>1</v>
      </c>
      <c r="DM116" s="145" t="s">
        <v>2472</v>
      </c>
      <c r="DN116" s="145" t="s">
        <v>1513</v>
      </c>
      <c r="DO116" s="145">
        <v>1</v>
      </c>
      <c r="DP116" s="145">
        <v>1</v>
      </c>
      <c r="DQ116" s="145">
        <v>1</v>
      </c>
      <c r="DR116" s="145" t="s">
        <v>1514</v>
      </c>
      <c r="DS116" s="148" t="s">
        <v>2473</v>
      </c>
      <c r="DT116" s="155">
        <v>20620</v>
      </c>
      <c r="DU116" s="154">
        <v>125.530885</v>
      </c>
      <c r="DV116" s="155">
        <v>5</v>
      </c>
    </row>
    <row r="117" spans="1:126" ht="38.25" hidden="1" x14ac:dyDescent="0.25">
      <c r="A117" s="142">
        <v>4213</v>
      </c>
      <c r="B117" s="143" t="s">
        <v>854</v>
      </c>
      <c r="C117" s="152" t="s">
        <v>900</v>
      </c>
      <c r="D117" s="152" t="s">
        <v>900</v>
      </c>
      <c r="E117" s="145">
        <v>2</v>
      </c>
      <c r="F117" s="145" t="s">
        <v>899</v>
      </c>
      <c r="G117" s="145" t="s">
        <v>351</v>
      </c>
      <c r="H117" s="146" t="s">
        <v>1020</v>
      </c>
      <c r="I117" s="145" t="s">
        <v>900</v>
      </c>
      <c r="J117" s="145">
        <v>41595</v>
      </c>
      <c r="K117" s="145" t="s">
        <v>1163</v>
      </c>
      <c r="L117" s="145" t="s">
        <v>1046</v>
      </c>
      <c r="M117" s="145" t="s">
        <v>1164</v>
      </c>
      <c r="N117" s="145" t="s">
        <v>2474</v>
      </c>
      <c r="O117" s="145" t="s">
        <v>2475</v>
      </c>
      <c r="P117" s="145">
        <v>417510902</v>
      </c>
      <c r="Q117" s="145" t="s">
        <v>1165</v>
      </c>
      <c r="R117" s="145" t="s">
        <v>2475</v>
      </c>
      <c r="S117" s="145">
        <v>417510902</v>
      </c>
      <c r="T117" s="145" t="s">
        <v>1165</v>
      </c>
      <c r="U117" s="145">
        <v>13</v>
      </c>
      <c r="V117" s="145">
        <v>1</v>
      </c>
      <c r="W117" s="147">
        <f t="shared" si="1"/>
        <v>14</v>
      </c>
      <c r="X117" s="145">
        <v>3</v>
      </c>
      <c r="Y117" s="145">
        <v>3</v>
      </c>
      <c r="Z117" s="145">
        <v>0</v>
      </c>
      <c r="AA117" s="145">
        <v>0</v>
      </c>
      <c r="AB117" s="143">
        <v>2</v>
      </c>
      <c r="AC117" s="145">
        <v>0</v>
      </c>
      <c r="AD117" s="145">
        <v>2</v>
      </c>
      <c r="AE117" s="145">
        <v>0</v>
      </c>
      <c r="AF117" s="145">
        <v>1</v>
      </c>
      <c r="AG117" s="145">
        <v>0</v>
      </c>
      <c r="AH117" s="145">
        <v>1</v>
      </c>
      <c r="AI117" s="145">
        <v>1</v>
      </c>
      <c r="AJ117" s="145">
        <v>1</v>
      </c>
      <c r="AK117" s="145">
        <v>0</v>
      </c>
      <c r="AL117" s="145">
        <v>0</v>
      </c>
      <c r="AM117" s="145">
        <v>3</v>
      </c>
      <c r="AN117" s="145">
        <v>0</v>
      </c>
      <c r="AO117" s="145">
        <v>0</v>
      </c>
      <c r="AP117" s="145">
        <v>0</v>
      </c>
      <c r="AQ117" s="145">
        <v>1</v>
      </c>
      <c r="AR117" s="145">
        <v>1</v>
      </c>
      <c r="AS117" s="145">
        <v>0</v>
      </c>
      <c r="AT117" s="145">
        <v>1</v>
      </c>
      <c r="AU117" s="145">
        <v>0</v>
      </c>
      <c r="AV117" s="145">
        <v>13</v>
      </c>
      <c r="AW117" s="145">
        <v>0</v>
      </c>
      <c r="AX117" s="145">
        <v>111</v>
      </c>
      <c r="AY117" s="145">
        <v>0</v>
      </c>
      <c r="AZ117" s="145">
        <v>0</v>
      </c>
      <c r="BA117" s="145">
        <v>2</v>
      </c>
      <c r="BB117" s="145">
        <v>0</v>
      </c>
      <c r="BC117" s="145">
        <v>58</v>
      </c>
      <c r="BD117" s="145">
        <v>0</v>
      </c>
      <c r="BE117" s="145">
        <v>2</v>
      </c>
      <c r="BF117" s="145">
        <v>5</v>
      </c>
      <c r="BG117" s="145">
        <v>4</v>
      </c>
      <c r="BH117" s="145">
        <v>0</v>
      </c>
      <c r="BI117" s="145">
        <v>3</v>
      </c>
      <c r="BJ117" s="145">
        <v>0</v>
      </c>
      <c r="BK117" s="145">
        <v>3</v>
      </c>
      <c r="BL117" s="145">
        <v>0</v>
      </c>
      <c r="BM117" s="145">
        <v>8</v>
      </c>
      <c r="BN117" s="145">
        <v>0</v>
      </c>
      <c r="BO117" s="145">
        <v>0</v>
      </c>
      <c r="BP117" s="145">
        <v>0</v>
      </c>
      <c r="BQ117" s="145">
        <v>0</v>
      </c>
      <c r="BR117" s="145">
        <v>0</v>
      </c>
      <c r="BS117" s="145">
        <v>0</v>
      </c>
      <c r="BT117" s="145">
        <v>0</v>
      </c>
      <c r="BU117" s="145">
        <v>0</v>
      </c>
      <c r="BV117" s="145">
        <v>0</v>
      </c>
      <c r="BW117" s="145">
        <v>0</v>
      </c>
      <c r="BX117" s="145">
        <v>5</v>
      </c>
      <c r="BY117" s="145">
        <v>0</v>
      </c>
      <c r="BZ117" s="145">
        <v>0</v>
      </c>
      <c r="CA117" s="145">
        <v>3</v>
      </c>
      <c r="CB117" s="145">
        <v>1</v>
      </c>
      <c r="CC117" s="145">
        <v>0</v>
      </c>
      <c r="CD117" s="145">
        <v>0</v>
      </c>
      <c r="CE117" s="145">
        <v>0</v>
      </c>
      <c r="CF117" s="145">
        <v>0</v>
      </c>
      <c r="CG117" s="145">
        <v>0</v>
      </c>
      <c r="CH117" s="145">
        <v>0</v>
      </c>
      <c r="CI117" s="145">
        <v>0</v>
      </c>
      <c r="CJ117" s="145">
        <v>0</v>
      </c>
      <c r="CK117" s="145">
        <v>0</v>
      </c>
      <c r="CL117" s="145">
        <v>0</v>
      </c>
      <c r="CM117" s="145">
        <v>0</v>
      </c>
      <c r="CN117" s="145">
        <v>0</v>
      </c>
      <c r="CO117" s="145">
        <v>0</v>
      </c>
      <c r="CP117" s="145">
        <v>0</v>
      </c>
      <c r="CQ117" s="145">
        <v>0</v>
      </c>
      <c r="CR117" s="145">
        <v>7</v>
      </c>
      <c r="CS117" s="145">
        <v>0</v>
      </c>
      <c r="CT117" s="145">
        <v>0</v>
      </c>
      <c r="CU117" s="145">
        <v>0</v>
      </c>
      <c r="CV117" s="145">
        <v>0</v>
      </c>
      <c r="CW117" s="145">
        <v>0</v>
      </c>
      <c r="CX117" s="145">
        <v>0</v>
      </c>
      <c r="CY117" s="145">
        <v>0</v>
      </c>
      <c r="CZ117" s="145">
        <v>0</v>
      </c>
      <c r="DA117" s="145">
        <v>0</v>
      </c>
      <c r="DB117" s="145">
        <v>0</v>
      </c>
      <c r="DC117" s="145">
        <v>0</v>
      </c>
      <c r="DD117" s="145">
        <v>0</v>
      </c>
      <c r="DE117" s="145">
        <v>0</v>
      </c>
      <c r="DF117" s="145">
        <v>97</v>
      </c>
      <c r="DG117" s="145">
        <v>7</v>
      </c>
      <c r="DH117" s="145">
        <v>962</v>
      </c>
      <c r="DI117" s="145">
        <v>40</v>
      </c>
      <c r="DJ117" s="145">
        <v>1</v>
      </c>
      <c r="DK117" s="145" t="s">
        <v>1515</v>
      </c>
      <c r="DL117" s="145">
        <v>3</v>
      </c>
      <c r="DM117" s="145" t="s">
        <v>1516</v>
      </c>
      <c r="DN117" s="145" t="s">
        <v>1517</v>
      </c>
      <c r="DO117" s="145">
        <v>1</v>
      </c>
      <c r="DP117" s="145">
        <v>1</v>
      </c>
      <c r="DQ117" s="145">
        <v>1</v>
      </c>
      <c r="DR117" s="145">
        <v>0</v>
      </c>
      <c r="DS117" s="148" t="s">
        <v>1518</v>
      </c>
      <c r="DT117" s="155">
        <v>59064</v>
      </c>
      <c r="DU117" s="154">
        <v>103.36478100000002</v>
      </c>
      <c r="DV117" s="155">
        <v>12</v>
      </c>
    </row>
    <row r="118" spans="1:126" ht="89.25" hidden="1" x14ac:dyDescent="0.25">
      <c r="A118" s="142">
        <v>4214</v>
      </c>
      <c r="B118" s="143" t="s">
        <v>854</v>
      </c>
      <c r="C118" s="152" t="s">
        <v>903</v>
      </c>
      <c r="D118" s="152" t="s">
        <v>903</v>
      </c>
      <c r="E118" s="145">
        <v>2</v>
      </c>
      <c r="F118" s="145" t="s">
        <v>901</v>
      </c>
      <c r="G118" s="145" t="s">
        <v>902</v>
      </c>
      <c r="H118" s="146" t="s">
        <v>1053</v>
      </c>
      <c r="I118" s="145" t="s">
        <v>903</v>
      </c>
      <c r="J118" s="145">
        <v>40100</v>
      </c>
      <c r="K118" s="145" t="s">
        <v>903</v>
      </c>
      <c r="L118" s="145" t="s">
        <v>904</v>
      </c>
      <c r="M118" s="145" t="s">
        <v>905</v>
      </c>
      <c r="N118" s="145" t="s">
        <v>1297</v>
      </c>
      <c r="O118" s="145" t="s">
        <v>2476</v>
      </c>
      <c r="P118" s="145">
        <v>475271742</v>
      </c>
      <c r="Q118" s="145" t="s">
        <v>2477</v>
      </c>
      <c r="R118" s="145" t="s">
        <v>2478</v>
      </c>
      <c r="S118" s="145">
        <v>475271710</v>
      </c>
      <c r="T118" s="145" t="s">
        <v>2479</v>
      </c>
      <c r="U118" s="145">
        <v>5</v>
      </c>
      <c r="V118" s="145">
        <v>2</v>
      </c>
      <c r="W118" s="147">
        <f t="shared" si="1"/>
        <v>7</v>
      </c>
      <c r="X118" s="145">
        <v>7</v>
      </c>
      <c r="Y118" s="145">
        <v>5</v>
      </c>
      <c r="Z118" s="145">
        <v>2</v>
      </c>
      <c r="AA118" s="145">
        <v>2</v>
      </c>
      <c r="AB118" s="143">
        <v>5</v>
      </c>
      <c r="AC118" s="145">
        <v>0</v>
      </c>
      <c r="AD118" s="145">
        <v>2</v>
      </c>
      <c r="AE118" s="145">
        <v>2</v>
      </c>
      <c r="AF118" s="145">
        <v>3</v>
      </c>
      <c r="AG118" s="145">
        <v>0</v>
      </c>
      <c r="AH118" s="145">
        <v>1</v>
      </c>
      <c r="AI118" s="145">
        <v>1</v>
      </c>
      <c r="AJ118" s="145">
        <v>5</v>
      </c>
      <c r="AK118" s="145">
        <v>0</v>
      </c>
      <c r="AL118" s="145">
        <v>0</v>
      </c>
      <c r="AM118" s="145">
        <v>1</v>
      </c>
      <c r="AN118" s="145">
        <v>4</v>
      </c>
      <c r="AO118" s="145">
        <v>1</v>
      </c>
      <c r="AP118" s="145">
        <v>1</v>
      </c>
      <c r="AQ118" s="145">
        <v>0</v>
      </c>
      <c r="AR118" s="145">
        <v>1</v>
      </c>
      <c r="AS118" s="145">
        <v>0</v>
      </c>
      <c r="AT118" s="145">
        <v>1</v>
      </c>
      <c r="AU118" s="145">
        <v>0</v>
      </c>
      <c r="AV118" s="145">
        <v>11</v>
      </c>
      <c r="AW118" s="145">
        <v>0</v>
      </c>
      <c r="AX118" s="145">
        <v>162</v>
      </c>
      <c r="AY118" s="145">
        <v>0</v>
      </c>
      <c r="AZ118" s="145">
        <v>0</v>
      </c>
      <c r="BA118" s="145">
        <v>16</v>
      </c>
      <c r="BB118" s="145">
        <v>0</v>
      </c>
      <c r="BC118" s="145">
        <v>87</v>
      </c>
      <c r="BD118" s="145">
        <v>0</v>
      </c>
      <c r="BE118" s="145">
        <v>2</v>
      </c>
      <c r="BF118" s="145">
        <v>86</v>
      </c>
      <c r="BG118" s="145">
        <v>4</v>
      </c>
      <c r="BH118" s="145">
        <v>0</v>
      </c>
      <c r="BI118" s="145">
        <v>0</v>
      </c>
      <c r="BJ118" s="145">
        <v>0</v>
      </c>
      <c r="BK118" s="145">
        <v>5</v>
      </c>
      <c r="BL118" s="145">
        <v>0</v>
      </c>
      <c r="BM118" s="145">
        <v>11</v>
      </c>
      <c r="BN118" s="145">
        <v>0</v>
      </c>
      <c r="BO118" s="145">
        <v>0</v>
      </c>
      <c r="BP118" s="145">
        <v>0</v>
      </c>
      <c r="BQ118" s="145">
        <v>0</v>
      </c>
      <c r="BR118" s="145">
        <v>0</v>
      </c>
      <c r="BS118" s="145">
        <v>0</v>
      </c>
      <c r="BT118" s="145">
        <v>0</v>
      </c>
      <c r="BU118" s="145">
        <v>0</v>
      </c>
      <c r="BV118" s="145">
        <v>1</v>
      </c>
      <c r="BW118" s="145">
        <v>0</v>
      </c>
      <c r="BX118" s="145">
        <v>7</v>
      </c>
      <c r="BY118" s="145">
        <v>0</v>
      </c>
      <c r="BZ118" s="145">
        <v>1</v>
      </c>
      <c r="CA118" s="145">
        <v>8</v>
      </c>
      <c r="CB118" s="145">
        <v>0</v>
      </c>
      <c r="CC118" s="145">
        <v>4</v>
      </c>
      <c r="CD118" s="145">
        <v>0</v>
      </c>
      <c r="CE118" s="145">
        <v>0</v>
      </c>
      <c r="CF118" s="145">
        <v>0</v>
      </c>
      <c r="CG118" s="145">
        <v>0</v>
      </c>
      <c r="CH118" s="145">
        <v>0</v>
      </c>
      <c r="CI118" s="145">
        <v>0</v>
      </c>
      <c r="CJ118" s="145">
        <v>0</v>
      </c>
      <c r="CK118" s="145">
        <v>0</v>
      </c>
      <c r="CL118" s="145">
        <v>0</v>
      </c>
      <c r="CM118" s="145">
        <v>0</v>
      </c>
      <c r="CN118" s="145">
        <v>0</v>
      </c>
      <c r="CO118" s="145">
        <v>0</v>
      </c>
      <c r="CP118" s="145">
        <v>0</v>
      </c>
      <c r="CQ118" s="145">
        <v>0</v>
      </c>
      <c r="CR118" s="145">
        <v>2</v>
      </c>
      <c r="CS118" s="145">
        <v>19</v>
      </c>
      <c r="CT118" s="145">
        <v>0</v>
      </c>
      <c r="CU118" s="145">
        <v>0</v>
      </c>
      <c r="CV118" s="145">
        <v>0</v>
      </c>
      <c r="CW118" s="145">
        <v>1</v>
      </c>
      <c r="CX118" s="145">
        <v>2</v>
      </c>
      <c r="CY118" s="145">
        <v>0</v>
      </c>
      <c r="CZ118" s="145">
        <v>2</v>
      </c>
      <c r="DA118" s="145">
        <v>0</v>
      </c>
      <c r="DB118" s="145">
        <v>1</v>
      </c>
      <c r="DC118" s="145">
        <v>0</v>
      </c>
      <c r="DD118" s="145">
        <v>0</v>
      </c>
      <c r="DE118" s="145">
        <v>0</v>
      </c>
      <c r="DF118" s="145">
        <v>235</v>
      </c>
      <c r="DG118" s="145">
        <v>22</v>
      </c>
      <c r="DH118" s="145">
        <v>895</v>
      </c>
      <c r="DI118" s="145">
        <v>30</v>
      </c>
      <c r="DJ118" s="145">
        <v>1</v>
      </c>
      <c r="DK118" s="145" t="s">
        <v>2480</v>
      </c>
      <c r="DL118" s="145">
        <v>3</v>
      </c>
      <c r="DM118" s="145" t="s">
        <v>2481</v>
      </c>
      <c r="DN118" s="145" t="s">
        <v>2482</v>
      </c>
      <c r="DO118" s="145">
        <v>1</v>
      </c>
      <c r="DP118" s="145">
        <v>0</v>
      </c>
      <c r="DQ118" s="145">
        <v>1</v>
      </c>
      <c r="DR118" s="145" t="s">
        <v>2483</v>
      </c>
      <c r="DS118" s="148" t="s">
        <v>2484</v>
      </c>
      <c r="DT118" s="162" t="s">
        <v>2485</v>
      </c>
      <c r="DU118" s="154">
        <v>93.957795000000004</v>
      </c>
      <c r="DV118" s="155">
        <v>6</v>
      </c>
    </row>
    <row r="119" spans="1:126" ht="38.25" hidden="1" x14ac:dyDescent="0.25">
      <c r="A119" s="142">
        <v>4215</v>
      </c>
      <c r="B119" s="143" t="s">
        <v>854</v>
      </c>
      <c r="C119" s="152" t="s">
        <v>907</v>
      </c>
      <c r="D119" s="152" t="s">
        <v>907</v>
      </c>
      <c r="E119" s="145">
        <v>2</v>
      </c>
      <c r="F119" s="145" t="s">
        <v>906</v>
      </c>
      <c r="G119" s="145" t="s">
        <v>1519</v>
      </c>
      <c r="H119" s="146">
        <v>470</v>
      </c>
      <c r="I119" s="145" t="s">
        <v>907</v>
      </c>
      <c r="J119" s="145">
        <v>40747</v>
      </c>
      <c r="K119" s="145" t="s">
        <v>2486</v>
      </c>
      <c r="L119" s="145" t="s">
        <v>2487</v>
      </c>
      <c r="M119" s="145" t="s">
        <v>1520</v>
      </c>
      <c r="N119" s="145" t="s">
        <v>1297</v>
      </c>
      <c r="O119" s="145" t="s">
        <v>2488</v>
      </c>
      <c r="P119" s="145" t="s">
        <v>2489</v>
      </c>
      <c r="Q119" s="145" t="s">
        <v>1521</v>
      </c>
      <c r="R119" s="145"/>
      <c r="S119" s="145"/>
      <c r="T119" s="145"/>
      <c r="U119" s="145">
        <v>5</v>
      </c>
      <c r="V119" s="145">
        <v>0</v>
      </c>
      <c r="W119" s="147">
        <f t="shared" si="1"/>
        <v>5</v>
      </c>
      <c r="X119" s="145">
        <v>1.1299999999999999</v>
      </c>
      <c r="Y119" s="145">
        <v>1.1299999999999999</v>
      </c>
      <c r="Z119" s="145">
        <v>0</v>
      </c>
      <c r="AA119" s="145">
        <v>0</v>
      </c>
      <c r="AB119" s="143">
        <v>2</v>
      </c>
      <c r="AC119" s="145">
        <v>0</v>
      </c>
      <c r="AD119" s="145">
        <v>1</v>
      </c>
      <c r="AE119" s="145"/>
      <c r="AF119" s="145">
        <v>1</v>
      </c>
      <c r="AG119" s="145"/>
      <c r="AH119" s="145">
        <v>0</v>
      </c>
      <c r="AI119" s="145">
        <v>0</v>
      </c>
      <c r="AJ119" s="145">
        <v>2</v>
      </c>
      <c r="AK119" s="145">
        <v>0</v>
      </c>
      <c r="AL119" s="145">
        <v>0</v>
      </c>
      <c r="AM119" s="145">
        <v>1</v>
      </c>
      <c r="AN119" s="145"/>
      <c r="AO119" s="145">
        <v>1</v>
      </c>
      <c r="AP119" s="145">
        <v>0</v>
      </c>
      <c r="AQ119" s="145">
        <v>1</v>
      </c>
      <c r="AR119" s="145">
        <v>1</v>
      </c>
      <c r="AS119" s="145">
        <v>0</v>
      </c>
      <c r="AT119" s="145">
        <v>0</v>
      </c>
      <c r="AU119" s="145">
        <v>0</v>
      </c>
      <c r="AV119" s="145">
        <v>0</v>
      </c>
      <c r="AW119" s="145">
        <v>0</v>
      </c>
      <c r="AX119" s="145">
        <v>121</v>
      </c>
      <c r="AY119" s="145">
        <v>0</v>
      </c>
      <c r="AZ119" s="145">
        <v>0</v>
      </c>
      <c r="BA119" s="145">
        <v>0</v>
      </c>
      <c r="BB119" s="145">
        <v>0</v>
      </c>
      <c r="BC119" s="145">
        <v>38</v>
      </c>
      <c r="BD119" s="145">
        <v>0</v>
      </c>
      <c r="BE119" s="145">
        <v>0</v>
      </c>
      <c r="BF119" s="145">
        <v>2</v>
      </c>
      <c r="BG119" s="145">
        <v>2</v>
      </c>
      <c r="BH119" s="145">
        <v>0</v>
      </c>
      <c r="BI119" s="145">
        <v>0</v>
      </c>
      <c r="BJ119" s="145">
        <v>0</v>
      </c>
      <c r="BK119" s="145">
        <v>0</v>
      </c>
      <c r="BL119" s="145">
        <v>0</v>
      </c>
      <c r="BM119" s="145">
        <v>0</v>
      </c>
      <c r="BN119" s="145">
        <v>0</v>
      </c>
      <c r="BO119" s="145">
        <v>0</v>
      </c>
      <c r="BP119" s="145">
        <v>0</v>
      </c>
      <c r="BQ119" s="145">
        <v>0</v>
      </c>
      <c r="BR119" s="145">
        <v>5</v>
      </c>
      <c r="BS119" s="145">
        <v>0</v>
      </c>
      <c r="BT119" s="145">
        <v>0</v>
      </c>
      <c r="BU119" s="145">
        <v>2</v>
      </c>
      <c r="BV119" s="145">
        <v>2</v>
      </c>
      <c r="BW119" s="145">
        <v>0</v>
      </c>
      <c r="BX119" s="145">
        <v>2</v>
      </c>
      <c r="BY119" s="145">
        <v>0</v>
      </c>
      <c r="BZ119" s="145">
        <v>0</v>
      </c>
      <c r="CA119" s="145">
        <v>2</v>
      </c>
      <c r="CB119" s="145">
        <v>1</v>
      </c>
      <c r="CC119" s="145">
        <v>0</v>
      </c>
      <c r="CD119" s="145">
        <v>0</v>
      </c>
      <c r="CE119" s="145">
        <v>0</v>
      </c>
      <c r="CF119" s="145">
        <v>0</v>
      </c>
      <c r="CG119" s="145">
        <v>1</v>
      </c>
      <c r="CH119" s="145">
        <v>1</v>
      </c>
      <c r="CI119" s="145">
        <v>0</v>
      </c>
      <c r="CJ119" s="145">
        <v>0</v>
      </c>
      <c r="CK119" s="145">
        <v>0</v>
      </c>
      <c r="CL119" s="145">
        <v>0</v>
      </c>
      <c r="CM119" s="145">
        <v>0</v>
      </c>
      <c r="CN119" s="145">
        <v>0</v>
      </c>
      <c r="CO119" s="145">
        <v>0</v>
      </c>
      <c r="CP119" s="145">
        <v>0</v>
      </c>
      <c r="CQ119" s="145">
        <v>0</v>
      </c>
      <c r="CR119" s="145">
        <v>12</v>
      </c>
      <c r="CS119" s="145">
        <v>0</v>
      </c>
      <c r="CT119" s="145">
        <v>0</v>
      </c>
      <c r="CU119" s="145">
        <v>0</v>
      </c>
      <c r="CV119" s="145">
        <v>0</v>
      </c>
      <c r="CW119" s="145">
        <v>1</v>
      </c>
      <c r="CX119" s="145">
        <v>0</v>
      </c>
      <c r="CY119" s="145">
        <v>0</v>
      </c>
      <c r="CZ119" s="145">
        <v>0</v>
      </c>
      <c r="DA119" s="145">
        <v>0</v>
      </c>
      <c r="DB119" s="145">
        <v>0</v>
      </c>
      <c r="DC119" s="145">
        <v>0</v>
      </c>
      <c r="DD119" s="145">
        <v>0</v>
      </c>
      <c r="DE119" s="145">
        <v>0</v>
      </c>
      <c r="DF119" s="145">
        <v>168</v>
      </c>
      <c r="DG119" s="145">
        <v>18</v>
      </c>
      <c r="DH119" s="145">
        <v>303</v>
      </c>
      <c r="DI119" s="145">
        <v>40</v>
      </c>
      <c r="DJ119" s="145">
        <v>1</v>
      </c>
      <c r="DK119" s="145" t="s">
        <v>2490</v>
      </c>
      <c r="DL119" s="145">
        <v>1</v>
      </c>
      <c r="DM119" s="145"/>
      <c r="DN119" s="145" t="s">
        <v>99</v>
      </c>
      <c r="DO119" s="145">
        <v>1</v>
      </c>
      <c r="DP119" s="145">
        <v>1</v>
      </c>
      <c r="DQ119" s="145">
        <v>1</v>
      </c>
      <c r="DR119" s="145"/>
      <c r="DS119" s="148"/>
      <c r="DT119" s="155">
        <v>20651</v>
      </c>
      <c r="DU119" s="154">
        <v>88.857831000000004</v>
      </c>
      <c r="DV119" s="155">
        <v>6</v>
      </c>
    </row>
    <row r="120" spans="1:126" ht="63.75" hidden="1" x14ac:dyDescent="0.25">
      <c r="A120" s="142">
        <v>4216</v>
      </c>
      <c r="B120" s="143" t="s">
        <v>854</v>
      </c>
      <c r="C120" s="152" t="s">
        <v>909</v>
      </c>
      <c r="D120" s="152" t="s">
        <v>909</v>
      </c>
      <c r="E120" s="145">
        <v>2</v>
      </c>
      <c r="F120" s="145" t="s">
        <v>908</v>
      </c>
      <c r="G120" s="145" t="s">
        <v>285</v>
      </c>
      <c r="H120" s="146">
        <v>1</v>
      </c>
      <c r="I120" s="145" t="s">
        <v>909</v>
      </c>
      <c r="J120" s="145">
        <v>43801</v>
      </c>
      <c r="K120" s="145" t="s">
        <v>909</v>
      </c>
      <c r="L120" s="145" t="s">
        <v>1048</v>
      </c>
      <c r="M120" s="145" t="s">
        <v>910</v>
      </c>
      <c r="N120" s="145" t="s">
        <v>1316</v>
      </c>
      <c r="O120" s="145" t="s">
        <v>2491</v>
      </c>
      <c r="P120" s="145">
        <v>415736450</v>
      </c>
      <c r="Q120" s="145" t="s">
        <v>2492</v>
      </c>
      <c r="R120" s="145" t="s">
        <v>2493</v>
      </c>
      <c r="S120" s="145">
        <v>415736452</v>
      </c>
      <c r="T120" s="145" t="s">
        <v>1522</v>
      </c>
      <c r="U120" s="145">
        <v>3</v>
      </c>
      <c r="V120" s="145">
        <v>1</v>
      </c>
      <c r="W120" s="147">
        <f t="shared" si="1"/>
        <v>4</v>
      </c>
      <c r="X120" s="145">
        <v>3</v>
      </c>
      <c r="Y120" s="145">
        <v>3</v>
      </c>
      <c r="Z120" s="145">
        <v>0</v>
      </c>
      <c r="AA120" s="145">
        <v>0.5</v>
      </c>
      <c r="AB120" s="143">
        <v>2</v>
      </c>
      <c r="AC120" s="145">
        <v>0</v>
      </c>
      <c r="AD120" s="145">
        <v>2</v>
      </c>
      <c r="AE120" s="145">
        <v>0</v>
      </c>
      <c r="AF120" s="145">
        <v>1</v>
      </c>
      <c r="AG120" s="145">
        <v>0</v>
      </c>
      <c r="AH120" s="145">
        <v>0</v>
      </c>
      <c r="AI120" s="145">
        <v>1</v>
      </c>
      <c r="AJ120" s="145">
        <v>2</v>
      </c>
      <c r="AK120" s="145">
        <v>0</v>
      </c>
      <c r="AL120" s="145">
        <v>0</v>
      </c>
      <c r="AM120" s="145">
        <v>1</v>
      </c>
      <c r="AN120" s="145">
        <v>1</v>
      </c>
      <c r="AO120" s="145">
        <v>1</v>
      </c>
      <c r="AP120" s="145">
        <v>0</v>
      </c>
      <c r="AQ120" s="145">
        <v>1</v>
      </c>
      <c r="AR120" s="145">
        <v>1</v>
      </c>
      <c r="AS120" s="145">
        <v>0</v>
      </c>
      <c r="AT120" s="145">
        <v>0</v>
      </c>
      <c r="AU120" s="145">
        <v>0</v>
      </c>
      <c r="AV120" s="145">
        <v>0</v>
      </c>
      <c r="AW120" s="145">
        <v>0</v>
      </c>
      <c r="AX120" s="145">
        <v>53</v>
      </c>
      <c r="AY120" s="145">
        <v>0</v>
      </c>
      <c r="AZ120" s="145">
        <v>0</v>
      </c>
      <c r="BA120" s="145">
        <v>10</v>
      </c>
      <c r="BB120" s="145">
        <v>0</v>
      </c>
      <c r="BC120" s="145">
        <v>29</v>
      </c>
      <c r="BD120" s="145">
        <v>0</v>
      </c>
      <c r="BE120" s="145">
        <v>5</v>
      </c>
      <c r="BF120" s="145">
        <v>5</v>
      </c>
      <c r="BG120" s="145">
        <v>10</v>
      </c>
      <c r="BH120" s="145">
        <v>0</v>
      </c>
      <c r="BI120" s="145">
        <v>0</v>
      </c>
      <c r="BJ120" s="145">
        <v>0</v>
      </c>
      <c r="BK120" s="145">
        <v>0</v>
      </c>
      <c r="BL120" s="145">
        <v>0</v>
      </c>
      <c r="BM120" s="145">
        <v>8</v>
      </c>
      <c r="BN120" s="145">
        <v>0</v>
      </c>
      <c r="BO120" s="145">
        <v>0</v>
      </c>
      <c r="BP120" s="145">
        <v>0</v>
      </c>
      <c r="BQ120" s="145">
        <v>0</v>
      </c>
      <c r="BR120" s="145">
        <v>0</v>
      </c>
      <c r="BS120" s="145">
        <v>0</v>
      </c>
      <c r="BT120" s="145">
        <v>0</v>
      </c>
      <c r="BU120" s="145">
        <v>0</v>
      </c>
      <c r="BV120" s="145">
        <v>0</v>
      </c>
      <c r="BW120" s="145">
        <v>0</v>
      </c>
      <c r="BX120" s="145">
        <v>2</v>
      </c>
      <c r="BY120" s="145">
        <v>0</v>
      </c>
      <c r="BZ120" s="145">
        <v>0</v>
      </c>
      <c r="CA120" s="145">
        <v>1</v>
      </c>
      <c r="CB120" s="145">
        <v>0</v>
      </c>
      <c r="CC120" s="145">
        <v>1</v>
      </c>
      <c r="CD120" s="145">
        <v>0</v>
      </c>
      <c r="CE120" s="145">
        <v>0</v>
      </c>
      <c r="CF120" s="145">
        <v>0</v>
      </c>
      <c r="CG120" s="145">
        <v>0</v>
      </c>
      <c r="CH120" s="145">
        <v>0</v>
      </c>
      <c r="CI120" s="145">
        <v>0</v>
      </c>
      <c r="CJ120" s="145">
        <v>0</v>
      </c>
      <c r="CK120" s="145">
        <v>0</v>
      </c>
      <c r="CL120" s="145">
        <v>0</v>
      </c>
      <c r="CM120" s="145">
        <v>0</v>
      </c>
      <c r="CN120" s="145">
        <v>0</v>
      </c>
      <c r="CO120" s="145">
        <v>0</v>
      </c>
      <c r="CP120" s="145">
        <v>0</v>
      </c>
      <c r="CQ120" s="145">
        <v>0</v>
      </c>
      <c r="CR120" s="145">
        <v>1</v>
      </c>
      <c r="CS120" s="145">
        <v>0</v>
      </c>
      <c r="CT120" s="145">
        <v>0</v>
      </c>
      <c r="CU120" s="145">
        <v>0</v>
      </c>
      <c r="CV120" s="145">
        <v>0</v>
      </c>
      <c r="CW120" s="145">
        <v>0</v>
      </c>
      <c r="CX120" s="145">
        <v>0</v>
      </c>
      <c r="CY120" s="145">
        <v>0</v>
      </c>
      <c r="CZ120" s="145">
        <v>1</v>
      </c>
      <c r="DA120" s="145">
        <v>0</v>
      </c>
      <c r="DB120" s="145">
        <v>0</v>
      </c>
      <c r="DC120" s="145">
        <v>0</v>
      </c>
      <c r="DD120" s="145">
        <v>0</v>
      </c>
      <c r="DE120" s="145">
        <v>0</v>
      </c>
      <c r="DF120" s="145">
        <v>29</v>
      </c>
      <c r="DG120" s="145">
        <v>5</v>
      </c>
      <c r="DH120" s="145">
        <v>370</v>
      </c>
      <c r="DI120" s="145">
        <v>30</v>
      </c>
      <c r="DJ120" s="145">
        <v>0</v>
      </c>
      <c r="DK120" s="145"/>
      <c r="DL120" s="145">
        <v>2</v>
      </c>
      <c r="DM120" s="145" t="s">
        <v>2494</v>
      </c>
      <c r="DN120" s="145" t="s">
        <v>1523</v>
      </c>
      <c r="DO120" s="145">
        <v>1</v>
      </c>
      <c r="DP120" s="145">
        <v>1</v>
      </c>
      <c r="DQ120" s="145">
        <v>1</v>
      </c>
      <c r="DR120" s="145"/>
      <c r="DS120" s="148" t="s">
        <v>1524</v>
      </c>
      <c r="DT120" s="155">
        <v>26551</v>
      </c>
      <c r="DU120" s="154">
        <v>271.11719699999998</v>
      </c>
      <c r="DV120" s="155">
        <v>15</v>
      </c>
    </row>
    <row r="121" spans="1:126" ht="25.5" hidden="1" x14ac:dyDescent="0.25">
      <c r="A121" s="142">
        <v>5101</v>
      </c>
      <c r="B121" s="143" t="s">
        <v>458</v>
      </c>
      <c r="C121" s="152" t="s">
        <v>460</v>
      </c>
      <c r="D121" s="152" t="s">
        <v>460</v>
      </c>
      <c r="E121" s="145">
        <v>2</v>
      </c>
      <c r="F121" s="145" t="s">
        <v>459</v>
      </c>
      <c r="G121" s="145" t="s">
        <v>216</v>
      </c>
      <c r="H121" s="146" t="s">
        <v>1024</v>
      </c>
      <c r="I121" s="145" t="s">
        <v>460</v>
      </c>
      <c r="J121" s="145">
        <v>47036</v>
      </c>
      <c r="K121" s="145" t="s">
        <v>460</v>
      </c>
      <c r="L121" s="145" t="s">
        <v>461</v>
      </c>
      <c r="M121" s="145" t="s">
        <v>462</v>
      </c>
      <c r="N121" s="145" t="s">
        <v>1297</v>
      </c>
      <c r="O121" s="145" t="s">
        <v>2495</v>
      </c>
      <c r="P121" s="145">
        <v>487881217</v>
      </c>
      <c r="Q121" s="145" t="s">
        <v>1525</v>
      </c>
      <c r="R121" s="145" t="s">
        <v>2496</v>
      </c>
      <c r="S121" s="145">
        <v>487881136</v>
      </c>
      <c r="T121" s="145" t="s">
        <v>1526</v>
      </c>
      <c r="U121" s="145">
        <v>3</v>
      </c>
      <c r="V121" s="145">
        <v>0</v>
      </c>
      <c r="W121" s="147">
        <f t="shared" si="1"/>
        <v>3</v>
      </c>
      <c r="X121" s="145">
        <v>3</v>
      </c>
      <c r="Y121" s="145">
        <v>3</v>
      </c>
      <c r="Z121" s="145">
        <v>0</v>
      </c>
      <c r="AA121" s="145">
        <v>0</v>
      </c>
      <c r="AB121" s="143">
        <v>2</v>
      </c>
      <c r="AC121" s="145">
        <v>0</v>
      </c>
      <c r="AD121" s="145">
        <v>1</v>
      </c>
      <c r="AE121" s="145">
        <v>0</v>
      </c>
      <c r="AF121" s="145">
        <v>2</v>
      </c>
      <c r="AG121" s="145"/>
      <c r="AH121" s="145">
        <v>2</v>
      </c>
      <c r="AI121" s="145">
        <v>0</v>
      </c>
      <c r="AJ121" s="145">
        <v>1</v>
      </c>
      <c r="AK121" s="145">
        <v>0</v>
      </c>
      <c r="AL121" s="145">
        <v>0</v>
      </c>
      <c r="AM121" s="145">
        <v>2</v>
      </c>
      <c r="AN121" s="145">
        <v>1</v>
      </c>
      <c r="AO121" s="145">
        <v>0</v>
      </c>
      <c r="AP121" s="145">
        <v>0</v>
      </c>
      <c r="AQ121" s="145">
        <v>1</v>
      </c>
      <c r="AR121" s="145">
        <v>1</v>
      </c>
      <c r="AS121" s="145">
        <v>1</v>
      </c>
      <c r="AT121" s="145">
        <v>1</v>
      </c>
      <c r="AU121" s="145">
        <v>0</v>
      </c>
      <c r="AV121" s="145">
        <v>25</v>
      </c>
      <c r="AW121" s="145">
        <v>0</v>
      </c>
      <c r="AX121" s="145">
        <v>71</v>
      </c>
      <c r="AY121" s="145">
        <v>0</v>
      </c>
      <c r="AZ121" s="145">
        <v>0</v>
      </c>
      <c r="BA121" s="145">
        <v>1</v>
      </c>
      <c r="BB121" s="145">
        <v>0</v>
      </c>
      <c r="BC121" s="145">
        <v>66</v>
      </c>
      <c r="BD121" s="145">
        <v>0</v>
      </c>
      <c r="BE121" s="145">
        <v>0</v>
      </c>
      <c r="BF121" s="145">
        <v>35</v>
      </c>
      <c r="BG121" s="145">
        <v>0</v>
      </c>
      <c r="BH121" s="145">
        <v>0</v>
      </c>
      <c r="BI121" s="145">
        <v>0</v>
      </c>
      <c r="BJ121" s="145">
        <v>0</v>
      </c>
      <c r="BK121" s="145">
        <v>5</v>
      </c>
      <c r="BL121" s="145">
        <v>0</v>
      </c>
      <c r="BM121" s="145">
        <v>8</v>
      </c>
      <c r="BN121" s="145">
        <v>0</v>
      </c>
      <c r="BO121" s="145">
        <v>0</v>
      </c>
      <c r="BP121" s="145">
        <v>0</v>
      </c>
      <c r="BQ121" s="145">
        <v>0</v>
      </c>
      <c r="BR121" s="145">
        <v>0</v>
      </c>
      <c r="BS121" s="145">
        <v>0</v>
      </c>
      <c r="BT121" s="145">
        <v>0</v>
      </c>
      <c r="BU121" s="145">
        <v>1</v>
      </c>
      <c r="BV121" s="145">
        <v>0</v>
      </c>
      <c r="BW121" s="145">
        <v>0</v>
      </c>
      <c r="BX121" s="145">
        <v>2</v>
      </c>
      <c r="BY121" s="145">
        <v>0</v>
      </c>
      <c r="BZ121" s="145">
        <v>0</v>
      </c>
      <c r="CA121" s="145">
        <v>6</v>
      </c>
      <c r="CB121" s="145">
        <v>0</v>
      </c>
      <c r="CC121" s="145">
        <v>4</v>
      </c>
      <c r="CD121" s="145">
        <v>0</v>
      </c>
      <c r="CE121" s="145">
        <v>0</v>
      </c>
      <c r="CF121" s="145">
        <v>0</v>
      </c>
      <c r="CG121" s="145">
        <v>0</v>
      </c>
      <c r="CH121" s="145">
        <v>0</v>
      </c>
      <c r="CI121" s="145">
        <v>0</v>
      </c>
      <c r="CJ121" s="145">
        <v>0</v>
      </c>
      <c r="CK121" s="145">
        <v>0</v>
      </c>
      <c r="CL121" s="145">
        <v>0</v>
      </c>
      <c r="CM121" s="145">
        <v>0</v>
      </c>
      <c r="CN121" s="145">
        <v>0</v>
      </c>
      <c r="CO121" s="145">
        <v>0</v>
      </c>
      <c r="CP121" s="145">
        <v>0</v>
      </c>
      <c r="CQ121" s="145">
        <v>0</v>
      </c>
      <c r="CR121" s="145">
        <v>0</v>
      </c>
      <c r="CS121" s="145">
        <v>0</v>
      </c>
      <c r="CT121" s="145">
        <v>0</v>
      </c>
      <c r="CU121" s="145">
        <v>0</v>
      </c>
      <c r="CV121" s="145">
        <v>0</v>
      </c>
      <c r="CW121" s="145">
        <v>0</v>
      </c>
      <c r="CX121" s="145">
        <v>0</v>
      </c>
      <c r="CY121" s="145">
        <v>1</v>
      </c>
      <c r="CZ121" s="145">
        <v>3</v>
      </c>
      <c r="DA121" s="145">
        <v>0</v>
      </c>
      <c r="DB121" s="145">
        <v>0</v>
      </c>
      <c r="DC121" s="145">
        <v>0</v>
      </c>
      <c r="DD121" s="145">
        <v>0</v>
      </c>
      <c r="DE121" s="145">
        <v>0</v>
      </c>
      <c r="DF121" s="145">
        <v>166</v>
      </c>
      <c r="DG121" s="145">
        <v>1</v>
      </c>
      <c r="DH121" s="145">
        <v>95</v>
      </c>
      <c r="DI121" s="145">
        <v>40</v>
      </c>
      <c r="DJ121" s="145">
        <v>0</v>
      </c>
      <c r="DK121" s="145"/>
      <c r="DL121" s="145">
        <v>3</v>
      </c>
      <c r="DM121" s="145" t="s">
        <v>1527</v>
      </c>
      <c r="DN121" s="145" t="s">
        <v>1528</v>
      </c>
      <c r="DO121" s="145">
        <v>1</v>
      </c>
      <c r="DP121" s="145">
        <v>1</v>
      </c>
      <c r="DQ121" s="145">
        <v>1</v>
      </c>
      <c r="DR121" s="145"/>
      <c r="DS121" s="148"/>
      <c r="DT121" s="155">
        <v>45888</v>
      </c>
      <c r="DU121" s="154">
        <v>241.16643199999996</v>
      </c>
      <c r="DV121" s="155">
        <v>14</v>
      </c>
    </row>
    <row r="122" spans="1:126" ht="38.25" hidden="1" x14ac:dyDescent="0.25">
      <c r="A122" s="142">
        <v>5102</v>
      </c>
      <c r="B122" s="143" t="s">
        <v>458</v>
      </c>
      <c r="C122" s="152" t="s">
        <v>464</v>
      </c>
      <c r="D122" s="152" t="s">
        <v>464</v>
      </c>
      <c r="E122" s="145">
        <v>2</v>
      </c>
      <c r="F122" s="145" t="s">
        <v>463</v>
      </c>
      <c r="G122" s="145" t="s">
        <v>294</v>
      </c>
      <c r="H122" s="146">
        <v>37</v>
      </c>
      <c r="I122" s="145" t="s">
        <v>464</v>
      </c>
      <c r="J122" s="145">
        <v>46413</v>
      </c>
      <c r="K122" s="145" t="s">
        <v>464</v>
      </c>
      <c r="L122" s="145" t="s">
        <v>465</v>
      </c>
      <c r="M122" s="145" t="s">
        <v>1529</v>
      </c>
      <c r="N122" s="145" t="s">
        <v>2497</v>
      </c>
      <c r="O122" s="145" t="s">
        <v>2498</v>
      </c>
      <c r="P122" s="145">
        <v>482464024</v>
      </c>
      <c r="Q122" s="145" t="s">
        <v>2499</v>
      </c>
      <c r="R122" s="145" t="s">
        <v>2498</v>
      </c>
      <c r="S122" s="145">
        <v>482464024</v>
      </c>
      <c r="T122" s="145" t="s">
        <v>2499</v>
      </c>
      <c r="U122" s="145">
        <v>1</v>
      </c>
      <c r="V122" s="145">
        <v>0</v>
      </c>
      <c r="W122" s="147">
        <f t="shared" si="1"/>
        <v>1</v>
      </c>
      <c r="X122" s="145">
        <v>1</v>
      </c>
      <c r="Y122" s="145">
        <v>1</v>
      </c>
      <c r="Z122" s="145">
        <v>0</v>
      </c>
      <c r="AA122" s="145">
        <v>0</v>
      </c>
      <c r="AB122" s="143">
        <v>1</v>
      </c>
      <c r="AC122" s="145">
        <v>0</v>
      </c>
      <c r="AD122" s="145">
        <v>0</v>
      </c>
      <c r="AE122" s="145">
        <v>0</v>
      </c>
      <c r="AF122" s="145">
        <v>1</v>
      </c>
      <c r="AG122" s="145">
        <v>0</v>
      </c>
      <c r="AH122" s="145">
        <v>0</v>
      </c>
      <c r="AI122" s="145">
        <v>0</v>
      </c>
      <c r="AJ122" s="145">
        <v>1</v>
      </c>
      <c r="AK122" s="145">
        <v>0</v>
      </c>
      <c r="AL122" s="145">
        <v>0</v>
      </c>
      <c r="AM122" s="145">
        <v>0</v>
      </c>
      <c r="AN122" s="145">
        <v>0</v>
      </c>
      <c r="AO122" s="145">
        <v>1</v>
      </c>
      <c r="AP122" s="145">
        <v>0</v>
      </c>
      <c r="AQ122" s="145">
        <v>1</v>
      </c>
      <c r="AR122" s="145">
        <v>1</v>
      </c>
      <c r="AS122" s="145">
        <v>0</v>
      </c>
      <c r="AT122" s="145">
        <v>0</v>
      </c>
      <c r="AU122" s="145">
        <v>0</v>
      </c>
      <c r="AV122" s="145">
        <v>40</v>
      </c>
      <c r="AW122" s="145">
        <v>0</v>
      </c>
      <c r="AX122" s="145">
        <v>36</v>
      </c>
      <c r="AY122" s="145">
        <v>0</v>
      </c>
      <c r="AZ122" s="145">
        <v>0</v>
      </c>
      <c r="BA122" s="145">
        <v>5</v>
      </c>
      <c r="BB122" s="145">
        <v>0</v>
      </c>
      <c r="BC122" s="145">
        <v>23</v>
      </c>
      <c r="BD122" s="145">
        <v>0</v>
      </c>
      <c r="BE122" s="145">
        <v>1</v>
      </c>
      <c r="BF122" s="145">
        <v>4</v>
      </c>
      <c r="BG122" s="145">
        <v>36</v>
      </c>
      <c r="BH122" s="145">
        <v>0</v>
      </c>
      <c r="BI122" s="145">
        <v>0</v>
      </c>
      <c r="BJ122" s="145">
        <v>0</v>
      </c>
      <c r="BK122" s="145">
        <v>0</v>
      </c>
      <c r="BL122" s="145">
        <v>0</v>
      </c>
      <c r="BM122" s="145">
        <v>1</v>
      </c>
      <c r="BN122" s="145">
        <v>0</v>
      </c>
      <c r="BO122" s="145">
        <v>0</v>
      </c>
      <c r="BP122" s="145">
        <v>0</v>
      </c>
      <c r="BQ122" s="145">
        <v>0</v>
      </c>
      <c r="BR122" s="145">
        <v>0</v>
      </c>
      <c r="BS122" s="145">
        <v>0</v>
      </c>
      <c r="BT122" s="145">
        <v>0</v>
      </c>
      <c r="BU122" s="145">
        <v>0</v>
      </c>
      <c r="BV122" s="145">
        <v>0</v>
      </c>
      <c r="BW122" s="145">
        <v>0</v>
      </c>
      <c r="BX122" s="145">
        <v>2</v>
      </c>
      <c r="BY122" s="145">
        <v>0</v>
      </c>
      <c r="BZ122" s="145">
        <v>1</v>
      </c>
      <c r="CA122" s="145">
        <v>0</v>
      </c>
      <c r="CB122" s="145">
        <v>0</v>
      </c>
      <c r="CC122" s="145">
        <v>0</v>
      </c>
      <c r="CD122" s="145">
        <v>0</v>
      </c>
      <c r="CE122" s="145">
        <v>0</v>
      </c>
      <c r="CF122" s="145">
        <v>0</v>
      </c>
      <c r="CG122" s="145">
        <v>0</v>
      </c>
      <c r="CH122" s="145">
        <v>0</v>
      </c>
      <c r="CI122" s="145">
        <v>0</v>
      </c>
      <c r="CJ122" s="145">
        <v>0</v>
      </c>
      <c r="CK122" s="145">
        <v>0</v>
      </c>
      <c r="CL122" s="145">
        <v>0</v>
      </c>
      <c r="CM122" s="145">
        <v>0</v>
      </c>
      <c r="CN122" s="145">
        <v>0</v>
      </c>
      <c r="CO122" s="145">
        <v>0</v>
      </c>
      <c r="CP122" s="145">
        <v>0</v>
      </c>
      <c r="CQ122" s="145">
        <v>0</v>
      </c>
      <c r="CR122" s="145">
        <v>1</v>
      </c>
      <c r="CS122" s="145">
        <v>0</v>
      </c>
      <c r="CT122" s="145">
        <v>0</v>
      </c>
      <c r="CU122" s="145">
        <v>0</v>
      </c>
      <c r="CV122" s="145">
        <v>0</v>
      </c>
      <c r="CW122" s="145">
        <v>0</v>
      </c>
      <c r="CX122" s="145">
        <v>0</v>
      </c>
      <c r="CY122" s="145">
        <v>0</v>
      </c>
      <c r="CZ122" s="145">
        <v>0</v>
      </c>
      <c r="DA122" s="145">
        <v>0</v>
      </c>
      <c r="DB122" s="145">
        <v>0</v>
      </c>
      <c r="DC122" s="145">
        <v>0</v>
      </c>
      <c r="DD122" s="145">
        <v>0</v>
      </c>
      <c r="DE122" s="145">
        <v>0</v>
      </c>
      <c r="DF122" s="145">
        <v>133</v>
      </c>
      <c r="DG122" s="145">
        <v>0</v>
      </c>
      <c r="DH122" s="145">
        <v>442</v>
      </c>
      <c r="DI122" s="145">
        <v>20</v>
      </c>
      <c r="DJ122" s="145">
        <v>0</v>
      </c>
      <c r="DK122" s="145">
        <v>0</v>
      </c>
      <c r="DL122" s="145">
        <v>3</v>
      </c>
      <c r="DM122" s="145" t="s">
        <v>1530</v>
      </c>
      <c r="DN122" s="145" t="s">
        <v>1531</v>
      </c>
      <c r="DO122" s="145">
        <v>1</v>
      </c>
      <c r="DP122" s="145">
        <v>1</v>
      </c>
      <c r="DQ122" s="145">
        <v>1</v>
      </c>
      <c r="DR122" s="145">
        <v>0</v>
      </c>
      <c r="DS122" s="148" t="s">
        <v>1532</v>
      </c>
      <c r="DT122" s="155">
        <v>13614</v>
      </c>
      <c r="DU122" s="154">
        <v>190.13551000000004</v>
      </c>
      <c r="DV122" s="155">
        <v>12</v>
      </c>
    </row>
    <row r="123" spans="1:126" ht="63.75" hidden="1" x14ac:dyDescent="0.25">
      <c r="A123" s="142">
        <v>5103</v>
      </c>
      <c r="B123" s="143" t="s">
        <v>458</v>
      </c>
      <c r="C123" s="152" t="s">
        <v>466</v>
      </c>
      <c r="D123" s="152" t="s">
        <v>466</v>
      </c>
      <c r="E123" s="145">
        <v>2</v>
      </c>
      <c r="F123" s="145" t="s">
        <v>1533</v>
      </c>
      <c r="G123" s="145" t="s">
        <v>244</v>
      </c>
      <c r="H123" s="146" t="s">
        <v>1021</v>
      </c>
      <c r="I123" s="145" t="s">
        <v>466</v>
      </c>
      <c r="J123" s="145">
        <v>46751</v>
      </c>
      <c r="K123" s="145" t="s">
        <v>466</v>
      </c>
      <c r="L123" s="145" t="s">
        <v>467</v>
      </c>
      <c r="M123" s="145" t="s">
        <v>1534</v>
      </c>
      <c r="N123" s="145" t="s">
        <v>2500</v>
      </c>
      <c r="O123" s="145" t="s">
        <v>2501</v>
      </c>
      <c r="P123" s="145">
        <v>483357160</v>
      </c>
      <c r="Q123" s="145" t="s">
        <v>1166</v>
      </c>
      <c r="R123" s="145" t="s">
        <v>2502</v>
      </c>
      <c r="S123" s="145">
        <v>483357284</v>
      </c>
      <c r="T123" s="145" t="s">
        <v>1535</v>
      </c>
      <c r="U123" s="145">
        <v>24</v>
      </c>
      <c r="V123" s="145">
        <v>2</v>
      </c>
      <c r="W123" s="147">
        <f t="shared" si="1"/>
        <v>26</v>
      </c>
      <c r="X123" s="145">
        <v>5</v>
      </c>
      <c r="Y123" s="145">
        <v>5</v>
      </c>
      <c r="Z123" s="145">
        <v>2</v>
      </c>
      <c r="AA123" s="145">
        <v>2</v>
      </c>
      <c r="AB123" s="143">
        <v>3</v>
      </c>
      <c r="AC123" s="145">
        <v>0</v>
      </c>
      <c r="AD123" s="145">
        <v>2</v>
      </c>
      <c r="AE123" s="145">
        <v>0</v>
      </c>
      <c r="AF123" s="145">
        <v>3</v>
      </c>
      <c r="AG123" s="145"/>
      <c r="AH123" s="145">
        <v>0</v>
      </c>
      <c r="AI123" s="145">
        <v>1</v>
      </c>
      <c r="AJ123" s="145">
        <v>4</v>
      </c>
      <c r="AK123" s="145">
        <v>0</v>
      </c>
      <c r="AL123" s="145">
        <v>0</v>
      </c>
      <c r="AM123" s="145">
        <v>3</v>
      </c>
      <c r="AN123" s="145">
        <v>1</v>
      </c>
      <c r="AO123" s="145">
        <v>1</v>
      </c>
      <c r="AP123" s="145">
        <v>0</v>
      </c>
      <c r="AQ123" s="145">
        <v>1</v>
      </c>
      <c r="AR123" s="145">
        <v>1</v>
      </c>
      <c r="AS123" s="145">
        <v>1</v>
      </c>
      <c r="AT123" s="145">
        <v>1</v>
      </c>
      <c r="AU123" s="145">
        <v>0</v>
      </c>
      <c r="AV123" s="145">
        <v>1</v>
      </c>
      <c r="AW123" s="145">
        <v>0</v>
      </c>
      <c r="AX123" s="145">
        <v>125</v>
      </c>
      <c r="AY123" s="145">
        <v>0</v>
      </c>
      <c r="AZ123" s="145">
        <v>0</v>
      </c>
      <c r="BA123" s="145">
        <v>4</v>
      </c>
      <c r="BB123" s="145">
        <v>0</v>
      </c>
      <c r="BC123" s="145">
        <v>118</v>
      </c>
      <c r="BD123" s="145">
        <v>3</v>
      </c>
      <c r="BE123" s="145">
        <v>2</v>
      </c>
      <c r="BF123" s="145">
        <v>3</v>
      </c>
      <c r="BG123" s="145">
        <v>5</v>
      </c>
      <c r="BH123" s="145">
        <v>0</v>
      </c>
      <c r="BI123" s="145">
        <v>0</v>
      </c>
      <c r="BJ123" s="145">
        <v>0</v>
      </c>
      <c r="BK123" s="145">
        <v>0</v>
      </c>
      <c r="BL123" s="145">
        <v>0</v>
      </c>
      <c r="BM123" s="145">
        <v>2</v>
      </c>
      <c r="BN123" s="145">
        <v>0</v>
      </c>
      <c r="BO123" s="145">
        <v>0</v>
      </c>
      <c r="BP123" s="145">
        <v>0</v>
      </c>
      <c r="BQ123" s="145">
        <v>0</v>
      </c>
      <c r="BR123" s="145">
        <v>0</v>
      </c>
      <c r="BS123" s="145">
        <v>0</v>
      </c>
      <c r="BT123" s="145">
        <v>0</v>
      </c>
      <c r="BU123" s="145">
        <v>0</v>
      </c>
      <c r="BV123" s="145">
        <v>0</v>
      </c>
      <c r="BW123" s="145">
        <v>0</v>
      </c>
      <c r="BX123" s="145">
        <v>1</v>
      </c>
      <c r="BY123" s="145">
        <v>0</v>
      </c>
      <c r="BZ123" s="145">
        <v>0</v>
      </c>
      <c r="CA123" s="145">
        <v>5</v>
      </c>
      <c r="CB123" s="145">
        <v>0</v>
      </c>
      <c r="CC123" s="145">
        <v>0</v>
      </c>
      <c r="CD123" s="145">
        <v>0</v>
      </c>
      <c r="CE123" s="145">
        <v>0</v>
      </c>
      <c r="CF123" s="145">
        <v>0</v>
      </c>
      <c r="CG123" s="145">
        <v>0</v>
      </c>
      <c r="CH123" s="145">
        <v>0</v>
      </c>
      <c r="CI123" s="145">
        <v>0</v>
      </c>
      <c r="CJ123" s="145">
        <v>0</v>
      </c>
      <c r="CK123" s="145">
        <v>0</v>
      </c>
      <c r="CL123" s="145">
        <v>0</v>
      </c>
      <c r="CM123" s="145">
        <v>0</v>
      </c>
      <c r="CN123" s="145">
        <v>0</v>
      </c>
      <c r="CO123" s="145">
        <v>0</v>
      </c>
      <c r="CP123" s="145">
        <v>0</v>
      </c>
      <c r="CQ123" s="145">
        <v>0</v>
      </c>
      <c r="CR123" s="145">
        <v>0</v>
      </c>
      <c r="CS123" s="145">
        <v>0</v>
      </c>
      <c r="CT123" s="145">
        <v>0</v>
      </c>
      <c r="CU123" s="145">
        <v>0</v>
      </c>
      <c r="CV123" s="145">
        <v>0</v>
      </c>
      <c r="CW123" s="145">
        <v>0</v>
      </c>
      <c r="CX123" s="145">
        <v>0</v>
      </c>
      <c r="CY123" s="145">
        <v>0</v>
      </c>
      <c r="CZ123" s="145">
        <v>0</v>
      </c>
      <c r="DA123" s="145">
        <v>0</v>
      </c>
      <c r="DB123" s="145">
        <v>0</v>
      </c>
      <c r="DC123" s="145">
        <v>0</v>
      </c>
      <c r="DD123" s="145">
        <v>0</v>
      </c>
      <c r="DE123" s="145">
        <v>0</v>
      </c>
      <c r="DF123" s="145">
        <v>191</v>
      </c>
      <c r="DG123" s="145">
        <v>8</v>
      </c>
      <c r="DH123" s="145">
        <v>858</v>
      </c>
      <c r="DI123" s="145">
        <v>60</v>
      </c>
      <c r="DJ123" s="145">
        <v>1</v>
      </c>
      <c r="DK123" s="145" t="s">
        <v>2503</v>
      </c>
      <c r="DL123" s="145">
        <v>3</v>
      </c>
      <c r="DM123" s="145"/>
      <c r="DN123" s="145"/>
      <c r="DO123" s="145">
        <v>1</v>
      </c>
      <c r="DP123" s="145">
        <v>1</v>
      </c>
      <c r="DQ123" s="145">
        <v>1</v>
      </c>
      <c r="DR123" s="145"/>
      <c r="DS123" s="148" t="s">
        <v>1536</v>
      </c>
      <c r="DT123" s="159">
        <v>51699</v>
      </c>
      <c r="DU123" s="154">
        <v>124.05342799999998</v>
      </c>
      <c r="DV123" s="159">
        <v>9</v>
      </c>
    </row>
    <row r="124" spans="1:126" ht="25.5" hidden="1" x14ac:dyDescent="0.25">
      <c r="A124" s="142">
        <v>5104</v>
      </c>
      <c r="B124" s="143" t="s">
        <v>458</v>
      </c>
      <c r="C124" s="152" t="s">
        <v>469</v>
      </c>
      <c r="D124" s="152" t="s">
        <v>469</v>
      </c>
      <c r="E124" s="145">
        <v>2</v>
      </c>
      <c r="F124" s="145" t="s">
        <v>468</v>
      </c>
      <c r="G124" s="145" t="s">
        <v>243</v>
      </c>
      <c r="H124" s="146">
        <v>82</v>
      </c>
      <c r="I124" s="145" t="s">
        <v>469</v>
      </c>
      <c r="J124" s="145">
        <v>51401</v>
      </c>
      <c r="K124" s="145" t="s">
        <v>469</v>
      </c>
      <c r="L124" s="145" t="s">
        <v>470</v>
      </c>
      <c r="M124" s="145" t="s">
        <v>2504</v>
      </c>
      <c r="N124" s="145" t="s">
        <v>1297</v>
      </c>
      <c r="O124" s="145" t="s">
        <v>2505</v>
      </c>
      <c r="P124" s="145">
        <v>481565317</v>
      </c>
      <c r="Q124" s="145" t="s">
        <v>1537</v>
      </c>
      <c r="R124" s="145" t="s">
        <v>2506</v>
      </c>
      <c r="S124" s="145">
        <v>481565316</v>
      </c>
      <c r="T124" s="145" t="s">
        <v>1538</v>
      </c>
      <c r="U124" s="145">
        <v>2</v>
      </c>
      <c r="V124" s="145">
        <v>2</v>
      </c>
      <c r="W124" s="147">
        <f t="shared" si="1"/>
        <v>4</v>
      </c>
      <c r="X124" s="145">
        <v>2</v>
      </c>
      <c r="Y124" s="145">
        <v>2</v>
      </c>
      <c r="Z124" s="145">
        <v>2</v>
      </c>
      <c r="AA124" s="145">
        <v>2</v>
      </c>
      <c r="AB124" s="143">
        <v>2</v>
      </c>
      <c r="AC124" s="145">
        <v>0</v>
      </c>
      <c r="AD124" s="145">
        <v>1</v>
      </c>
      <c r="AE124" s="145">
        <v>0</v>
      </c>
      <c r="AF124" s="145">
        <v>1</v>
      </c>
      <c r="AG124" s="145">
        <v>0</v>
      </c>
      <c r="AH124" s="145">
        <v>1</v>
      </c>
      <c r="AI124" s="145">
        <v>1</v>
      </c>
      <c r="AJ124" s="145">
        <v>0</v>
      </c>
      <c r="AK124" s="145">
        <v>0</v>
      </c>
      <c r="AL124" s="145">
        <v>0</v>
      </c>
      <c r="AM124" s="145">
        <v>2</v>
      </c>
      <c r="AN124" s="145">
        <v>0</v>
      </c>
      <c r="AO124" s="145">
        <v>0</v>
      </c>
      <c r="AP124" s="145">
        <v>0</v>
      </c>
      <c r="AQ124" s="145">
        <v>0</v>
      </c>
      <c r="AR124" s="145">
        <v>1</v>
      </c>
      <c r="AS124" s="145">
        <v>0</v>
      </c>
      <c r="AT124" s="145">
        <v>1</v>
      </c>
      <c r="AU124" s="145">
        <v>0</v>
      </c>
      <c r="AV124" s="145">
        <v>2</v>
      </c>
      <c r="AW124" s="145">
        <v>0</v>
      </c>
      <c r="AX124" s="145">
        <v>108</v>
      </c>
      <c r="AY124" s="145">
        <v>0</v>
      </c>
      <c r="AZ124" s="145">
        <v>0</v>
      </c>
      <c r="BA124" s="145">
        <v>7</v>
      </c>
      <c r="BB124" s="145">
        <v>0</v>
      </c>
      <c r="BC124" s="145">
        <v>53</v>
      </c>
      <c r="BD124" s="145">
        <v>1</v>
      </c>
      <c r="BE124" s="145">
        <v>0</v>
      </c>
      <c r="BF124" s="145">
        <v>4</v>
      </c>
      <c r="BG124" s="145">
        <v>108</v>
      </c>
      <c r="BH124" s="145">
        <v>1</v>
      </c>
      <c r="BI124" s="145">
        <v>0</v>
      </c>
      <c r="BJ124" s="145">
        <v>0</v>
      </c>
      <c r="BK124" s="145">
        <v>1</v>
      </c>
      <c r="BL124" s="145">
        <v>0</v>
      </c>
      <c r="BM124" s="145">
        <v>14</v>
      </c>
      <c r="BN124" s="145">
        <v>0</v>
      </c>
      <c r="BO124" s="145">
        <v>0</v>
      </c>
      <c r="BP124" s="145">
        <v>0</v>
      </c>
      <c r="BQ124" s="145">
        <v>0</v>
      </c>
      <c r="BR124" s="145">
        <v>0</v>
      </c>
      <c r="BS124" s="145">
        <v>0</v>
      </c>
      <c r="BT124" s="145">
        <v>0</v>
      </c>
      <c r="BU124" s="145">
        <v>6</v>
      </c>
      <c r="BV124" s="145">
        <v>2</v>
      </c>
      <c r="BW124" s="145">
        <v>0</v>
      </c>
      <c r="BX124" s="145">
        <v>2</v>
      </c>
      <c r="BY124" s="145">
        <v>0</v>
      </c>
      <c r="BZ124" s="145">
        <v>1</v>
      </c>
      <c r="CA124" s="145">
        <v>2</v>
      </c>
      <c r="CB124" s="145">
        <v>14</v>
      </c>
      <c r="CC124" s="145">
        <v>3</v>
      </c>
      <c r="CD124" s="145">
        <v>0</v>
      </c>
      <c r="CE124" s="145">
        <v>0</v>
      </c>
      <c r="CF124" s="145">
        <v>0</v>
      </c>
      <c r="CG124" s="145">
        <v>0</v>
      </c>
      <c r="CH124" s="145">
        <v>0</v>
      </c>
      <c r="CI124" s="145">
        <v>0</v>
      </c>
      <c r="CJ124" s="145">
        <v>0</v>
      </c>
      <c r="CK124" s="145">
        <v>0</v>
      </c>
      <c r="CL124" s="145">
        <v>0</v>
      </c>
      <c r="CM124" s="145">
        <v>0</v>
      </c>
      <c r="CN124" s="145">
        <v>0</v>
      </c>
      <c r="CO124" s="145">
        <v>0</v>
      </c>
      <c r="CP124" s="145">
        <v>0</v>
      </c>
      <c r="CQ124" s="145">
        <v>0</v>
      </c>
      <c r="CR124" s="145">
        <v>0</v>
      </c>
      <c r="CS124" s="145">
        <v>0</v>
      </c>
      <c r="CT124" s="145">
        <v>0</v>
      </c>
      <c r="CU124" s="145">
        <v>0</v>
      </c>
      <c r="CV124" s="145">
        <v>0</v>
      </c>
      <c r="CW124" s="145">
        <v>0</v>
      </c>
      <c r="CX124" s="145">
        <v>0</v>
      </c>
      <c r="CY124" s="145">
        <v>1</v>
      </c>
      <c r="CZ124" s="145">
        <v>1</v>
      </c>
      <c r="DA124" s="145">
        <v>0</v>
      </c>
      <c r="DB124" s="145">
        <v>0</v>
      </c>
      <c r="DC124" s="145">
        <v>1</v>
      </c>
      <c r="DD124" s="145">
        <v>2</v>
      </c>
      <c r="DE124" s="145">
        <v>0</v>
      </c>
      <c r="DF124" s="145">
        <v>247</v>
      </c>
      <c r="DG124" s="145">
        <v>6</v>
      </c>
      <c r="DH124" s="145">
        <v>392</v>
      </c>
      <c r="DI124" s="145">
        <v>50</v>
      </c>
      <c r="DJ124" s="145">
        <v>1</v>
      </c>
      <c r="DK124" s="145" t="s">
        <v>2507</v>
      </c>
      <c r="DL124" s="145">
        <v>2</v>
      </c>
      <c r="DM124" s="145"/>
      <c r="DN124" s="145"/>
      <c r="DO124" s="145">
        <v>1</v>
      </c>
      <c r="DP124" s="145">
        <v>1</v>
      </c>
      <c r="DQ124" s="145">
        <v>1</v>
      </c>
      <c r="DR124" s="145"/>
      <c r="DS124" s="148"/>
      <c r="DT124" s="155">
        <v>17440</v>
      </c>
      <c r="DU124" s="154">
        <v>206.61475900000002</v>
      </c>
      <c r="DV124" s="155">
        <v>18</v>
      </c>
    </row>
    <row r="125" spans="1:126" ht="63.75" hidden="1" x14ac:dyDescent="0.25">
      <c r="A125" s="142">
        <v>5105</v>
      </c>
      <c r="B125" s="143" t="s">
        <v>458</v>
      </c>
      <c r="C125" s="152" t="s">
        <v>473</v>
      </c>
      <c r="D125" s="152" t="s">
        <v>473</v>
      </c>
      <c r="E125" s="145">
        <v>2</v>
      </c>
      <c r="F125" s="145" t="s">
        <v>472</v>
      </c>
      <c r="G125" s="145" t="s">
        <v>1539</v>
      </c>
      <c r="H125" s="146" t="s">
        <v>1024</v>
      </c>
      <c r="I125" s="145" t="s">
        <v>473</v>
      </c>
      <c r="J125" s="145">
        <v>46059</v>
      </c>
      <c r="K125" s="145" t="s">
        <v>474</v>
      </c>
      <c r="L125" s="145" t="s">
        <v>475</v>
      </c>
      <c r="M125" s="145" t="s">
        <v>1540</v>
      </c>
      <c r="N125" s="145" t="s">
        <v>2508</v>
      </c>
      <c r="O125" s="145" t="s">
        <v>2509</v>
      </c>
      <c r="P125" s="145">
        <v>485244870</v>
      </c>
      <c r="Q125" s="145" t="s">
        <v>1541</v>
      </c>
      <c r="R125" s="145"/>
      <c r="S125" s="145"/>
      <c r="T125" s="145"/>
      <c r="U125" s="145">
        <v>9</v>
      </c>
      <c r="V125" s="145">
        <v>0</v>
      </c>
      <c r="W125" s="147">
        <f t="shared" si="1"/>
        <v>9</v>
      </c>
      <c r="X125" s="145">
        <v>9</v>
      </c>
      <c r="Y125" s="145">
        <v>8</v>
      </c>
      <c r="Z125" s="145">
        <v>0</v>
      </c>
      <c r="AA125" s="145">
        <v>0</v>
      </c>
      <c r="AB125" s="143">
        <v>8</v>
      </c>
      <c r="AC125" s="145">
        <v>0</v>
      </c>
      <c r="AD125" s="145">
        <v>1</v>
      </c>
      <c r="AE125" s="145">
        <v>0</v>
      </c>
      <c r="AF125" s="145">
        <v>7</v>
      </c>
      <c r="AG125" s="145"/>
      <c r="AH125" s="145">
        <v>5</v>
      </c>
      <c r="AI125" s="145"/>
      <c r="AJ125" s="145">
        <v>3</v>
      </c>
      <c r="AK125" s="145">
        <v>0</v>
      </c>
      <c r="AL125" s="145">
        <v>0</v>
      </c>
      <c r="AM125" s="145">
        <v>0</v>
      </c>
      <c r="AN125" s="145">
        <v>8</v>
      </c>
      <c r="AO125" s="145">
        <v>0</v>
      </c>
      <c r="AP125" s="145">
        <v>0</v>
      </c>
      <c r="AQ125" s="145">
        <v>1</v>
      </c>
      <c r="AR125" s="145">
        <v>1</v>
      </c>
      <c r="AS125" s="145">
        <v>1</v>
      </c>
      <c r="AT125" s="145">
        <v>1</v>
      </c>
      <c r="AU125" s="145">
        <v>14</v>
      </c>
      <c r="AV125" s="145">
        <v>55</v>
      </c>
      <c r="AW125" s="145">
        <v>2</v>
      </c>
      <c r="AX125" s="145">
        <v>193</v>
      </c>
      <c r="AY125" s="145">
        <v>0</v>
      </c>
      <c r="AZ125" s="145">
        <v>0</v>
      </c>
      <c r="BA125" s="145">
        <v>14</v>
      </c>
      <c r="BB125" s="145">
        <v>1</v>
      </c>
      <c r="BC125" s="145">
        <v>168</v>
      </c>
      <c r="BD125" s="145">
        <v>2</v>
      </c>
      <c r="BE125" s="145">
        <v>8</v>
      </c>
      <c r="BF125" s="145">
        <v>7</v>
      </c>
      <c r="BG125" s="145">
        <v>5</v>
      </c>
      <c r="BH125" s="145">
        <v>1</v>
      </c>
      <c r="BI125" s="145">
        <v>0</v>
      </c>
      <c r="BJ125" s="145">
        <v>0</v>
      </c>
      <c r="BK125" s="145">
        <v>4</v>
      </c>
      <c r="BL125" s="145">
        <v>2</v>
      </c>
      <c r="BM125" s="145">
        <v>12</v>
      </c>
      <c r="BN125" s="145">
        <v>0</v>
      </c>
      <c r="BO125" s="145">
        <v>0</v>
      </c>
      <c r="BP125" s="145">
        <v>0</v>
      </c>
      <c r="BQ125" s="145">
        <v>0</v>
      </c>
      <c r="BR125" s="145">
        <v>0</v>
      </c>
      <c r="BS125" s="145">
        <v>0</v>
      </c>
      <c r="BT125" s="145">
        <v>0</v>
      </c>
      <c r="BU125" s="145">
        <v>0</v>
      </c>
      <c r="BV125" s="145">
        <v>0</v>
      </c>
      <c r="BW125" s="145">
        <v>0</v>
      </c>
      <c r="BX125" s="145">
        <v>16</v>
      </c>
      <c r="BY125" s="145">
        <v>0</v>
      </c>
      <c r="BZ125" s="145">
        <v>2</v>
      </c>
      <c r="CA125" s="145">
        <v>27</v>
      </c>
      <c r="CB125" s="145">
        <v>6</v>
      </c>
      <c r="CC125" s="145">
        <v>6</v>
      </c>
      <c r="CD125" s="145">
        <v>0</v>
      </c>
      <c r="CE125" s="145">
        <v>0</v>
      </c>
      <c r="CF125" s="145">
        <v>0</v>
      </c>
      <c r="CG125" s="145">
        <v>0</v>
      </c>
      <c r="CH125" s="145">
        <v>1</v>
      </c>
      <c r="CI125" s="145">
        <v>1</v>
      </c>
      <c r="CJ125" s="145">
        <v>0</v>
      </c>
      <c r="CK125" s="145">
        <v>0</v>
      </c>
      <c r="CL125" s="145">
        <v>0</v>
      </c>
      <c r="CM125" s="145">
        <v>0</v>
      </c>
      <c r="CN125" s="145">
        <v>0</v>
      </c>
      <c r="CO125" s="145">
        <v>0</v>
      </c>
      <c r="CP125" s="145">
        <v>0</v>
      </c>
      <c r="CQ125" s="145">
        <v>0</v>
      </c>
      <c r="CR125" s="145">
        <v>11</v>
      </c>
      <c r="CS125" s="145">
        <v>0</v>
      </c>
      <c r="CT125" s="145">
        <v>0</v>
      </c>
      <c r="CU125" s="145">
        <v>0</v>
      </c>
      <c r="CV125" s="145">
        <v>0</v>
      </c>
      <c r="CW125" s="145">
        <v>0</v>
      </c>
      <c r="CX125" s="145">
        <v>4</v>
      </c>
      <c r="CY125" s="145">
        <v>0</v>
      </c>
      <c r="CZ125" s="145">
        <v>2</v>
      </c>
      <c r="DA125" s="145">
        <v>2</v>
      </c>
      <c r="DB125" s="145">
        <v>0</v>
      </c>
      <c r="DC125" s="145">
        <v>1</v>
      </c>
      <c r="DD125" s="145">
        <v>0</v>
      </c>
      <c r="DE125" s="145">
        <v>0</v>
      </c>
      <c r="DF125" s="145">
        <v>582</v>
      </c>
      <c r="DG125" s="145">
        <v>23</v>
      </c>
      <c r="DH125" s="145">
        <v>2225</v>
      </c>
      <c r="DI125" s="145">
        <v>45</v>
      </c>
      <c r="DJ125" s="145"/>
      <c r="DK125" s="145"/>
      <c r="DL125" s="145">
        <v>3</v>
      </c>
      <c r="DM125" s="145" t="s">
        <v>2510</v>
      </c>
      <c r="DN125" s="145"/>
      <c r="DO125" s="145">
        <v>1</v>
      </c>
      <c r="DP125" s="145">
        <v>1</v>
      </c>
      <c r="DQ125" s="145">
        <v>1</v>
      </c>
      <c r="DR125" s="145"/>
      <c r="DS125" s="148"/>
      <c r="DT125" s="155">
        <v>106036</v>
      </c>
      <c r="DU125" s="154">
        <v>106.087135</v>
      </c>
      <c r="DV125" s="155">
        <v>5</v>
      </c>
    </row>
    <row r="126" spans="1:126" ht="38.25" hidden="1" x14ac:dyDescent="0.25">
      <c r="A126" s="142">
        <v>5106</v>
      </c>
      <c r="B126" s="143" t="s">
        <v>458</v>
      </c>
      <c r="C126" s="152" t="s">
        <v>478</v>
      </c>
      <c r="D126" s="152" t="s">
        <v>478</v>
      </c>
      <c r="E126" s="145">
        <v>2</v>
      </c>
      <c r="F126" s="145" t="s">
        <v>477</v>
      </c>
      <c r="G126" s="145" t="s">
        <v>306</v>
      </c>
      <c r="H126" s="146">
        <v>1</v>
      </c>
      <c r="I126" s="145" t="s">
        <v>478</v>
      </c>
      <c r="J126" s="145">
        <v>47301</v>
      </c>
      <c r="K126" s="145" t="s">
        <v>478</v>
      </c>
      <c r="L126" s="145" t="s">
        <v>479</v>
      </c>
      <c r="M126" s="145" t="s">
        <v>480</v>
      </c>
      <c r="N126" s="145" t="s">
        <v>1297</v>
      </c>
      <c r="O126" s="145" t="s">
        <v>2511</v>
      </c>
      <c r="P126" s="145">
        <v>487712346</v>
      </c>
      <c r="Q126" s="145" t="s">
        <v>1542</v>
      </c>
      <c r="R126" s="145" t="s">
        <v>2511</v>
      </c>
      <c r="S126" s="145">
        <v>487712346</v>
      </c>
      <c r="T126" s="145" t="s">
        <v>1542</v>
      </c>
      <c r="U126" s="145">
        <v>2</v>
      </c>
      <c r="V126" s="145">
        <v>1</v>
      </c>
      <c r="W126" s="147">
        <f t="shared" si="1"/>
        <v>3</v>
      </c>
      <c r="X126" s="145">
        <v>3</v>
      </c>
      <c r="Y126" s="145">
        <v>2</v>
      </c>
      <c r="Z126" s="145">
        <v>1</v>
      </c>
      <c r="AA126" s="145">
        <v>1</v>
      </c>
      <c r="AB126" s="143">
        <v>2</v>
      </c>
      <c r="AC126" s="145">
        <v>0</v>
      </c>
      <c r="AD126" s="145">
        <v>2</v>
      </c>
      <c r="AE126" s="145">
        <v>0</v>
      </c>
      <c r="AF126" s="145">
        <v>1</v>
      </c>
      <c r="AG126" s="145"/>
      <c r="AH126" s="145">
        <v>1</v>
      </c>
      <c r="AI126" s="145">
        <v>1</v>
      </c>
      <c r="AJ126" s="145">
        <v>1</v>
      </c>
      <c r="AK126" s="145">
        <v>0</v>
      </c>
      <c r="AL126" s="145">
        <v>0</v>
      </c>
      <c r="AM126" s="145">
        <v>2</v>
      </c>
      <c r="AN126" s="145">
        <v>1</v>
      </c>
      <c r="AO126" s="145">
        <v>0</v>
      </c>
      <c r="AP126" s="145">
        <v>0</v>
      </c>
      <c r="AQ126" s="145">
        <v>1</v>
      </c>
      <c r="AR126" s="145">
        <v>1</v>
      </c>
      <c r="AS126" s="145">
        <v>0</v>
      </c>
      <c r="AT126" s="145">
        <v>1</v>
      </c>
      <c r="AU126" s="145">
        <v>0</v>
      </c>
      <c r="AV126" s="145">
        <v>0</v>
      </c>
      <c r="AW126" s="145">
        <v>0</v>
      </c>
      <c r="AX126" s="145">
        <v>53</v>
      </c>
      <c r="AY126" s="145">
        <v>0</v>
      </c>
      <c r="AZ126" s="145">
        <v>0</v>
      </c>
      <c r="BA126" s="145">
        <v>16</v>
      </c>
      <c r="BB126" s="145">
        <v>0</v>
      </c>
      <c r="BC126" s="145">
        <v>40</v>
      </c>
      <c r="BD126" s="145">
        <v>0</v>
      </c>
      <c r="BE126" s="145">
        <v>0</v>
      </c>
      <c r="BF126" s="145">
        <v>0</v>
      </c>
      <c r="BG126" s="145">
        <v>0</v>
      </c>
      <c r="BH126" s="145">
        <v>0</v>
      </c>
      <c r="BI126" s="145">
        <v>0</v>
      </c>
      <c r="BJ126" s="145">
        <v>0</v>
      </c>
      <c r="BK126" s="145">
        <v>1</v>
      </c>
      <c r="BL126" s="145">
        <v>0</v>
      </c>
      <c r="BM126" s="145">
        <v>6</v>
      </c>
      <c r="BN126" s="145">
        <v>0</v>
      </c>
      <c r="BO126" s="145">
        <v>0</v>
      </c>
      <c r="BP126" s="145">
        <v>0</v>
      </c>
      <c r="BQ126" s="145">
        <v>0</v>
      </c>
      <c r="BR126" s="145">
        <v>0</v>
      </c>
      <c r="BS126" s="145">
        <v>0</v>
      </c>
      <c r="BT126" s="145">
        <v>0</v>
      </c>
      <c r="BU126" s="145">
        <v>1</v>
      </c>
      <c r="BV126" s="145">
        <v>0</v>
      </c>
      <c r="BW126" s="145">
        <v>0</v>
      </c>
      <c r="BX126" s="145">
        <v>0</v>
      </c>
      <c r="BY126" s="145">
        <v>0</v>
      </c>
      <c r="BZ126" s="145">
        <v>0</v>
      </c>
      <c r="CA126" s="145">
        <v>8</v>
      </c>
      <c r="CB126" s="145">
        <v>0</v>
      </c>
      <c r="CC126" s="145">
        <v>1</v>
      </c>
      <c r="CD126" s="145">
        <v>0</v>
      </c>
      <c r="CE126" s="145">
        <v>0</v>
      </c>
      <c r="CF126" s="145">
        <v>0</v>
      </c>
      <c r="CG126" s="145">
        <v>0</v>
      </c>
      <c r="CH126" s="145">
        <v>0</v>
      </c>
      <c r="CI126" s="145">
        <v>0</v>
      </c>
      <c r="CJ126" s="145">
        <v>0</v>
      </c>
      <c r="CK126" s="145">
        <v>0</v>
      </c>
      <c r="CL126" s="145">
        <v>0</v>
      </c>
      <c r="CM126" s="145">
        <v>0</v>
      </c>
      <c r="CN126" s="145">
        <v>0</v>
      </c>
      <c r="CO126" s="145">
        <v>0</v>
      </c>
      <c r="CP126" s="145">
        <v>0</v>
      </c>
      <c r="CQ126" s="145">
        <v>0</v>
      </c>
      <c r="CR126" s="145">
        <v>1</v>
      </c>
      <c r="CS126" s="145">
        <v>1</v>
      </c>
      <c r="CT126" s="145">
        <v>0</v>
      </c>
      <c r="CU126" s="145">
        <v>0</v>
      </c>
      <c r="CV126" s="145">
        <v>0</v>
      </c>
      <c r="CW126" s="145">
        <v>0</v>
      </c>
      <c r="CX126" s="145">
        <v>0</v>
      </c>
      <c r="CY126" s="145">
        <v>0</v>
      </c>
      <c r="CZ126" s="145">
        <v>0</v>
      </c>
      <c r="DA126" s="145">
        <v>0</v>
      </c>
      <c r="DB126" s="145">
        <v>0</v>
      </c>
      <c r="DC126" s="145">
        <v>0</v>
      </c>
      <c r="DD126" s="145">
        <v>0</v>
      </c>
      <c r="DE126" s="145">
        <v>0</v>
      </c>
      <c r="DF126" s="145">
        <v>182</v>
      </c>
      <c r="DG126" s="145">
        <v>3</v>
      </c>
      <c r="DH126" s="145">
        <v>673</v>
      </c>
      <c r="DI126" s="145">
        <v>50</v>
      </c>
      <c r="DJ126" s="145">
        <v>0</v>
      </c>
      <c r="DK126" s="145"/>
      <c r="DL126" s="145">
        <v>3</v>
      </c>
      <c r="DM126" s="145" t="s">
        <v>2512</v>
      </c>
      <c r="DN126" s="145" t="s">
        <v>2513</v>
      </c>
      <c r="DO126" s="145">
        <v>1</v>
      </c>
      <c r="DP126" s="145">
        <v>1</v>
      </c>
      <c r="DQ126" s="145">
        <v>1</v>
      </c>
      <c r="DR126" s="145"/>
      <c r="DS126" s="148" t="s">
        <v>1543</v>
      </c>
      <c r="DT126" s="155">
        <v>15889</v>
      </c>
      <c r="DU126" s="154">
        <v>66.825849000000005</v>
      </c>
      <c r="DV126" s="155">
        <v>9</v>
      </c>
    </row>
    <row r="127" spans="1:126" hidden="1" x14ac:dyDescent="0.25">
      <c r="A127" s="142">
        <v>5107</v>
      </c>
      <c r="B127" s="143" t="s">
        <v>458</v>
      </c>
      <c r="C127" s="152" t="s">
        <v>483</v>
      </c>
      <c r="D127" s="152" t="s">
        <v>483</v>
      </c>
      <c r="E127" s="145">
        <v>2</v>
      </c>
      <c r="F127" s="145" t="s">
        <v>482</v>
      </c>
      <c r="G127" s="145" t="s">
        <v>481</v>
      </c>
      <c r="H127" s="146">
        <v>82</v>
      </c>
      <c r="I127" s="145" t="s">
        <v>483</v>
      </c>
      <c r="J127" s="145">
        <v>51301</v>
      </c>
      <c r="K127" s="145" t="s">
        <v>483</v>
      </c>
      <c r="L127" s="145" t="s">
        <v>484</v>
      </c>
      <c r="M127" s="145" t="s">
        <v>1167</v>
      </c>
      <c r="N127" s="145" t="s">
        <v>1297</v>
      </c>
      <c r="O127" s="145" t="s">
        <v>2514</v>
      </c>
      <c r="P127" s="145">
        <v>481629254</v>
      </c>
      <c r="Q127" s="145" t="s">
        <v>2515</v>
      </c>
      <c r="R127" s="145" t="s">
        <v>2516</v>
      </c>
      <c r="S127" s="145">
        <v>481629254</v>
      </c>
      <c r="T127" s="145" t="s">
        <v>2515</v>
      </c>
      <c r="U127" s="145">
        <v>2</v>
      </c>
      <c r="V127" s="145"/>
      <c r="W127" s="147">
        <f t="shared" si="1"/>
        <v>2</v>
      </c>
      <c r="X127" s="145">
        <v>2</v>
      </c>
      <c r="Y127" s="145">
        <v>2</v>
      </c>
      <c r="Z127" s="145"/>
      <c r="AA127" s="145"/>
      <c r="AB127" s="143">
        <v>2</v>
      </c>
      <c r="AC127" s="145"/>
      <c r="AD127" s="145"/>
      <c r="AE127" s="145"/>
      <c r="AF127" s="145">
        <v>2</v>
      </c>
      <c r="AG127" s="145"/>
      <c r="AH127" s="145"/>
      <c r="AI127" s="145"/>
      <c r="AJ127" s="145">
        <v>2</v>
      </c>
      <c r="AK127" s="145"/>
      <c r="AL127" s="145"/>
      <c r="AM127" s="145"/>
      <c r="AN127" s="145">
        <v>1</v>
      </c>
      <c r="AO127" s="145">
        <v>1</v>
      </c>
      <c r="AP127" s="145"/>
      <c r="AQ127" s="145">
        <v>1</v>
      </c>
      <c r="AR127" s="145">
        <v>1</v>
      </c>
      <c r="AS127" s="145">
        <v>0</v>
      </c>
      <c r="AT127" s="145">
        <v>1</v>
      </c>
      <c r="AU127" s="145">
        <v>0</v>
      </c>
      <c r="AV127" s="145">
        <v>8</v>
      </c>
      <c r="AW127" s="145">
        <v>0</v>
      </c>
      <c r="AX127" s="145">
        <v>0</v>
      </c>
      <c r="AY127" s="145">
        <v>0</v>
      </c>
      <c r="AZ127" s="145">
        <v>0</v>
      </c>
      <c r="BA127" s="145">
        <v>8</v>
      </c>
      <c r="BB127" s="145">
        <v>0</v>
      </c>
      <c r="BC127" s="145">
        <v>50</v>
      </c>
      <c r="BD127" s="145">
        <v>1</v>
      </c>
      <c r="BE127" s="145">
        <v>0</v>
      </c>
      <c r="BF127" s="145">
        <v>1</v>
      </c>
      <c r="BG127" s="145">
        <v>102</v>
      </c>
      <c r="BH127" s="145">
        <v>0</v>
      </c>
      <c r="BI127" s="145">
        <v>0</v>
      </c>
      <c r="BJ127" s="145">
        <v>0</v>
      </c>
      <c r="BK127" s="145">
        <v>1</v>
      </c>
      <c r="BL127" s="145">
        <v>0</v>
      </c>
      <c r="BM127" s="145">
        <v>16</v>
      </c>
      <c r="BN127" s="145">
        <v>0</v>
      </c>
      <c r="BO127" s="145">
        <v>0</v>
      </c>
      <c r="BP127" s="145">
        <v>0</v>
      </c>
      <c r="BQ127" s="145">
        <v>0</v>
      </c>
      <c r="BR127" s="145">
        <v>0</v>
      </c>
      <c r="BS127" s="145">
        <v>0</v>
      </c>
      <c r="BT127" s="145">
        <v>0</v>
      </c>
      <c r="BU127" s="145">
        <v>0</v>
      </c>
      <c r="BV127" s="145">
        <v>0</v>
      </c>
      <c r="BW127" s="145">
        <v>0</v>
      </c>
      <c r="BX127" s="145">
        <v>2</v>
      </c>
      <c r="BY127" s="145">
        <v>0</v>
      </c>
      <c r="BZ127" s="145">
        <v>0</v>
      </c>
      <c r="CA127" s="145">
        <v>2</v>
      </c>
      <c r="CB127" s="145">
        <v>0</v>
      </c>
      <c r="CC127" s="145">
        <v>2</v>
      </c>
      <c r="CD127" s="145">
        <v>0</v>
      </c>
      <c r="CE127" s="145">
        <v>0</v>
      </c>
      <c r="CF127" s="145">
        <v>0</v>
      </c>
      <c r="CG127" s="145">
        <v>0</v>
      </c>
      <c r="CH127" s="145">
        <v>0</v>
      </c>
      <c r="CI127" s="145">
        <v>0</v>
      </c>
      <c r="CJ127" s="145">
        <v>0</v>
      </c>
      <c r="CK127" s="145">
        <v>0</v>
      </c>
      <c r="CL127" s="145">
        <v>0</v>
      </c>
      <c r="CM127" s="145">
        <v>0</v>
      </c>
      <c r="CN127" s="145">
        <v>0</v>
      </c>
      <c r="CO127" s="145">
        <v>0</v>
      </c>
      <c r="CP127" s="145">
        <v>0</v>
      </c>
      <c r="CQ127" s="145">
        <v>0</v>
      </c>
      <c r="CR127" s="145">
        <v>0</v>
      </c>
      <c r="CS127" s="145">
        <v>0</v>
      </c>
      <c r="CT127" s="145">
        <v>0</v>
      </c>
      <c r="CU127" s="145">
        <v>0</v>
      </c>
      <c r="CV127" s="145">
        <v>0</v>
      </c>
      <c r="CW127" s="145">
        <v>0</v>
      </c>
      <c r="CX127" s="145">
        <v>0</v>
      </c>
      <c r="CY127" s="145">
        <v>1</v>
      </c>
      <c r="CZ127" s="145">
        <v>1</v>
      </c>
      <c r="DA127" s="145">
        <v>0</v>
      </c>
      <c r="DB127" s="145">
        <v>0</v>
      </c>
      <c r="DC127" s="145">
        <v>0</v>
      </c>
      <c r="DD127" s="145">
        <v>0</v>
      </c>
      <c r="DE127" s="145">
        <v>0</v>
      </c>
      <c r="DF127" s="145">
        <v>235</v>
      </c>
      <c r="DG127" s="145">
        <v>5</v>
      </c>
      <c r="DH127" s="145">
        <v>395</v>
      </c>
      <c r="DI127" s="145">
        <v>35</v>
      </c>
      <c r="DJ127" s="145">
        <v>1</v>
      </c>
      <c r="DK127" s="145" t="s">
        <v>2517</v>
      </c>
      <c r="DL127" s="145">
        <v>2</v>
      </c>
      <c r="DM127" s="145"/>
      <c r="DN127" s="145" t="s">
        <v>1544</v>
      </c>
      <c r="DO127" s="145">
        <v>1</v>
      </c>
      <c r="DP127" s="145">
        <v>1</v>
      </c>
      <c r="DQ127" s="145">
        <v>1</v>
      </c>
      <c r="DR127" s="145"/>
      <c r="DS127" s="148" t="s">
        <v>1545</v>
      </c>
      <c r="DT127" s="155">
        <v>18567</v>
      </c>
      <c r="DU127" s="154">
        <v>165.22431100000003</v>
      </c>
      <c r="DV127" s="155">
        <v>16</v>
      </c>
    </row>
    <row r="128" spans="1:126" ht="25.5" hidden="1" x14ac:dyDescent="0.25">
      <c r="A128" s="142">
        <v>5108</v>
      </c>
      <c r="B128" s="143" t="s">
        <v>458</v>
      </c>
      <c r="C128" s="152" t="s">
        <v>486</v>
      </c>
      <c r="D128" s="152" t="s">
        <v>486</v>
      </c>
      <c r="E128" s="145">
        <v>2</v>
      </c>
      <c r="F128" s="145" t="s">
        <v>485</v>
      </c>
      <c r="G128" s="145" t="s">
        <v>449</v>
      </c>
      <c r="H128" s="146">
        <v>359</v>
      </c>
      <c r="I128" s="145" t="s">
        <v>486</v>
      </c>
      <c r="J128" s="145">
        <v>46841</v>
      </c>
      <c r="K128" s="145" t="s">
        <v>486</v>
      </c>
      <c r="L128" s="145" t="s">
        <v>487</v>
      </c>
      <c r="M128" s="145" t="s">
        <v>488</v>
      </c>
      <c r="N128" s="145" t="s">
        <v>1546</v>
      </c>
      <c r="O128" s="145" t="s">
        <v>2518</v>
      </c>
      <c r="P128" s="145">
        <v>483369560</v>
      </c>
      <c r="Q128" s="145" t="s">
        <v>1547</v>
      </c>
      <c r="R128" s="145" t="s">
        <v>2519</v>
      </c>
      <c r="S128" s="145">
        <v>483369563</v>
      </c>
      <c r="T128" s="145" t="s">
        <v>1548</v>
      </c>
      <c r="U128" s="145">
        <v>2</v>
      </c>
      <c r="V128" s="145">
        <v>0</v>
      </c>
      <c r="W128" s="147">
        <f t="shared" si="1"/>
        <v>2</v>
      </c>
      <c r="X128" s="145">
        <v>2</v>
      </c>
      <c r="Y128" s="145">
        <v>2</v>
      </c>
      <c r="Z128" s="145">
        <v>0</v>
      </c>
      <c r="AA128" s="145">
        <v>0</v>
      </c>
      <c r="AB128" s="143">
        <v>2</v>
      </c>
      <c r="AC128" s="145">
        <v>0</v>
      </c>
      <c r="AD128" s="145">
        <v>1</v>
      </c>
      <c r="AE128" s="145">
        <v>0</v>
      </c>
      <c r="AF128" s="145">
        <v>1</v>
      </c>
      <c r="AG128" s="145">
        <v>0</v>
      </c>
      <c r="AH128" s="145"/>
      <c r="AI128" s="145">
        <v>2</v>
      </c>
      <c r="AJ128" s="145"/>
      <c r="AK128" s="145"/>
      <c r="AL128" s="145"/>
      <c r="AM128" s="145">
        <v>2</v>
      </c>
      <c r="AN128" s="145"/>
      <c r="AO128" s="145"/>
      <c r="AP128" s="145"/>
      <c r="AQ128" s="145">
        <v>1</v>
      </c>
      <c r="AR128" s="145">
        <v>1</v>
      </c>
      <c r="AS128" s="145">
        <v>1</v>
      </c>
      <c r="AT128" s="145">
        <v>1</v>
      </c>
      <c r="AU128" s="145">
        <v>0</v>
      </c>
      <c r="AV128" s="145">
        <v>11</v>
      </c>
      <c r="AW128" s="145">
        <v>0</v>
      </c>
      <c r="AX128" s="145">
        <v>56</v>
      </c>
      <c r="AY128" s="145">
        <v>0</v>
      </c>
      <c r="AZ128" s="145">
        <v>0</v>
      </c>
      <c r="BA128" s="145">
        <v>0</v>
      </c>
      <c r="BB128" s="145">
        <v>0</v>
      </c>
      <c r="BC128" s="145">
        <v>12</v>
      </c>
      <c r="BD128" s="145">
        <v>0</v>
      </c>
      <c r="BE128" s="145">
        <v>0</v>
      </c>
      <c r="BF128" s="145">
        <v>1</v>
      </c>
      <c r="BG128" s="145">
        <v>0</v>
      </c>
      <c r="BH128" s="145">
        <v>0</v>
      </c>
      <c r="BI128" s="145">
        <v>0</v>
      </c>
      <c r="BJ128" s="145">
        <v>0</v>
      </c>
      <c r="BK128" s="145">
        <v>0</v>
      </c>
      <c r="BL128" s="145">
        <v>0</v>
      </c>
      <c r="BM128" s="145">
        <v>6</v>
      </c>
      <c r="BN128" s="145">
        <v>0</v>
      </c>
      <c r="BO128" s="145">
        <v>0</v>
      </c>
      <c r="BP128" s="145">
        <v>0</v>
      </c>
      <c r="BQ128" s="145">
        <v>0</v>
      </c>
      <c r="BR128" s="145">
        <v>0</v>
      </c>
      <c r="BS128" s="145">
        <v>0</v>
      </c>
      <c r="BT128" s="145">
        <v>0</v>
      </c>
      <c r="BU128" s="145">
        <v>0</v>
      </c>
      <c r="BV128" s="145">
        <v>0</v>
      </c>
      <c r="BW128" s="145">
        <v>0</v>
      </c>
      <c r="BX128" s="145">
        <v>9</v>
      </c>
      <c r="BY128" s="145">
        <v>0</v>
      </c>
      <c r="BZ128" s="145">
        <v>0</v>
      </c>
      <c r="CA128" s="145">
        <v>10</v>
      </c>
      <c r="CB128" s="145">
        <v>0</v>
      </c>
      <c r="CC128" s="145">
        <v>0</v>
      </c>
      <c r="CD128" s="145">
        <v>0</v>
      </c>
      <c r="CE128" s="145">
        <v>0</v>
      </c>
      <c r="CF128" s="145">
        <v>0</v>
      </c>
      <c r="CG128" s="145">
        <v>0</v>
      </c>
      <c r="CH128" s="145">
        <v>0</v>
      </c>
      <c r="CI128" s="145">
        <v>0</v>
      </c>
      <c r="CJ128" s="145">
        <v>0</v>
      </c>
      <c r="CK128" s="145">
        <v>0</v>
      </c>
      <c r="CL128" s="145">
        <v>0</v>
      </c>
      <c r="CM128" s="145">
        <v>0</v>
      </c>
      <c r="CN128" s="145">
        <v>0</v>
      </c>
      <c r="CO128" s="145">
        <v>0</v>
      </c>
      <c r="CP128" s="145">
        <v>0</v>
      </c>
      <c r="CQ128" s="145">
        <v>0</v>
      </c>
      <c r="CR128" s="145">
        <v>0</v>
      </c>
      <c r="CS128" s="145">
        <v>0</v>
      </c>
      <c r="CT128" s="145">
        <v>0</v>
      </c>
      <c r="CU128" s="145">
        <v>0</v>
      </c>
      <c r="CV128" s="145">
        <v>0</v>
      </c>
      <c r="CW128" s="145">
        <v>0</v>
      </c>
      <c r="CX128" s="145">
        <v>0</v>
      </c>
      <c r="CY128" s="145">
        <v>0</v>
      </c>
      <c r="CZ128" s="145">
        <v>2</v>
      </c>
      <c r="DA128" s="145">
        <v>0</v>
      </c>
      <c r="DB128" s="145">
        <v>0</v>
      </c>
      <c r="DC128" s="145">
        <v>0</v>
      </c>
      <c r="DD128" s="145">
        <v>0</v>
      </c>
      <c r="DE128" s="145">
        <v>0</v>
      </c>
      <c r="DF128" s="145">
        <v>101</v>
      </c>
      <c r="DG128" s="145">
        <v>6</v>
      </c>
      <c r="DH128" s="145">
        <v>291</v>
      </c>
      <c r="DI128" s="145">
        <v>40</v>
      </c>
      <c r="DJ128" s="145">
        <v>0</v>
      </c>
      <c r="DK128" s="145"/>
      <c r="DL128" s="145">
        <v>1</v>
      </c>
      <c r="DM128" s="145" t="s">
        <v>1549</v>
      </c>
      <c r="DN128" s="145"/>
      <c r="DO128" s="145">
        <v>1</v>
      </c>
      <c r="DP128" s="145">
        <v>1</v>
      </c>
      <c r="DQ128" s="145">
        <v>1</v>
      </c>
      <c r="DR128" s="145"/>
      <c r="DS128" s="148"/>
      <c r="DT128" s="155">
        <v>7288</v>
      </c>
      <c r="DU128" s="154">
        <v>36.992186000000004</v>
      </c>
      <c r="DV128" s="155">
        <v>2</v>
      </c>
    </row>
    <row r="129" spans="1:126" ht="38.25" hidden="1" x14ac:dyDescent="0.25">
      <c r="A129" s="142">
        <v>5109</v>
      </c>
      <c r="B129" s="143" t="s">
        <v>458</v>
      </c>
      <c r="C129" s="152" t="s">
        <v>491</v>
      </c>
      <c r="D129" s="152" t="s">
        <v>491</v>
      </c>
      <c r="E129" s="145">
        <v>2</v>
      </c>
      <c r="F129" s="145" t="s">
        <v>489</v>
      </c>
      <c r="G129" s="145" t="s">
        <v>490</v>
      </c>
      <c r="H129" s="146">
        <v>335</v>
      </c>
      <c r="I129" s="145" t="s">
        <v>491</v>
      </c>
      <c r="J129" s="145">
        <v>51122</v>
      </c>
      <c r="K129" s="145" t="s">
        <v>491</v>
      </c>
      <c r="L129" s="145" t="s">
        <v>492</v>
      </c>
      <c r="M129" s="145" t="s">
        <v>493</v>
      </c>
      <c r="N129" s="145" t="s">
        <v>1297</v>
      </c>
      <c r="O129" s="145" t="s">
        <v>2520</v>
      </c>
      <c r="P129" s="145">
        <v>481366153</v>
      </c>
      <c r="Q129" s="145" t="s">
        <v>1550</v>
      </c>
      <c r="R129" s="145" t="s">
        <v>2521</v>
      </c>
      <c r="S129" s="145">
        <v>481366159</v>
      </c>
      <c r="T129" s="145" t="s">
        <v>1551</v>
      </c>
      <c r="U129" s="145">
        <v>9</v>
      </c>
      <c r="V129" s="145">
        <v>0</v>
      </c>
      <c r="W129" s="147">
        <f t="shared" si="1"/>
        <v>9</v>
      </c>
      <c r="X129" s="145">
        <v>9</v>
      </c>
      <c r="Y129" s="145">
        <v>9</v>
      </c>
      <c r="Z129" s="145">
        <v>0</v>
      </c>
      <c r="AA129" s="145">
        <v>0</v>
      </c>
      <c r="AB129" s="143">
        <v>8</v>
      </c>
      <c r="AC129" s="145">
        <v>0</v>
      </c>
      <c r="AD129" s="145">
        <v>1</v>
      </c>
      <c r="AE129" s="145">
        <v>1</v>
      </c>
      <c r="AF129" s="145">
        <v>7</v>
      </c>
      <c r="AG129" s="145"/>
      <c r="AH129" s="145">
        <v>2</v>
      </c>
      <c r="AI129" s="145">
        <v>5</v>
      </c>
      <c r="AJ129" s="145">
        <v>2</v>
      </c>
      <c r="AK129" s="145">
        <v>0</v>
      </c>
      <c r="AL129" s="145">
        <v>1</v>
      </c>
      <c r="AM129" s="145">
        <v>7</v>
      </c>
      <c r="AN129" s="145">
        <v>1</v>
      </c>
      <c r="AO129" s="145">
        <v>0</v>
      </c>
      <c r="AP129" s="145">
        <v>0</v>
      </c>
      <c r="AQ129" s="145">
        <v>0</v>
      </c>
      <c r="AR129" s="145">
        <v>1</v>
      </c>
      <c r="AS129" s="145">
        <v>0</v>
      </c>
      <c r="AT129" s="145">
        <v>1</v>
      </c>
      <c r="AU129" s="145">
        <v>1</v>
      </c>
      <c r="AV129" s="145">
        <v>49</v>
      </c>
      <c r="AW129" s="145">
        <v>0</v>
      </c>
      <c r="AX129" s="145">
        <v>48</v>
      </c>
      <c r="AY129" s="145">
        <v>0</v>
      </c>
      <c r="AZ129" s="145">
        <v>0</v>
      </c>
      <c r="BA129" s="145">
        <v>0</v>
      </c>
      <c r="BB129" s="145">
        <v>0</v>
      </c>
      <c r="BC129" s="145">
        <v>35</v>
      </c>
      <c r="BD129" s="145">
        <v>0</v>
      </c>
      <c r="BE129" s="145">
        <v>0</v>
      </c>
      <c r="BF129" s="145">
        <v>0</v>
      </c>
      <c r="BG129" s="145">
        <v>97</v>
      </c>
      <c r="BH129" s="145">
        <v>0</v>
      </c>
      <c r="BI129" s="145">
        <v>0</v>
      </c>
      <c r="BJ129" s="145">
        <v>0</v>
      </c>
      <c r="BK129" s="145">
        <v>0</v>
      </c>
      <c r="BL129" s="145">
        <v>0</v>
      </c>
      <c r="BM129" s="145">
        <v>5</v>
      </c>
      <c r="BN129" s="145">
        <v>0</v>
      </c>
      <c r="BO129" s="145">
        <v>0</v>
      </c>
      <c r="BP129" s="145">
        <v>0</v>
      </c>
      <c r="BQ129" s="145">
        <v>0</v>
      </c>
      <c r="BR129" s="145">
        <v>0</v>
      </c>
      <c r="BS129" s="145">
        <v>0</v>
      </c>
      <c r="BT129" s="145">
        <v>0</v>
      </c>
      <c r="BU129" s="145">
        <v>0</v>
      </c>
      <c r="BV129" s="145">
        <v>0</v>
      </c>
      <c r="BW129" s="145">
        <v>0</v>
      </c>
      <c r="BX129" s="145">
        <v>0</v>
      </c>
      <c r="BY129" s="145">
        <v>0</v>
      </c>
      <c r="BZ129" s="145">
        <v>1</v>
      </c>
      <c r="CA129" s="145">
        <v>2</v>
      </c>
      <c r="CB129" s="145">
        <v>0</v>
      </c>
      <c r="CC129" s="145">
        <v>0</v>
      </c>
      <c r="CD129" s="145">
        <v>0</v>
      </c>
      <c r="CE129" s="145">
        <v>0</v>
      </c>
      <c r="CF129" s="145">
        <v>0</v>
      </c>
      <c r="CG129" s="145">
        <v>0</v>
      </c>
      <c r="CH129" s="145">
        <v>0</v>
      </c>
      <c r="CI129" s="145">
        <v>0</v>
      </c>
      <c r="CJ129" s="145">
        <v>1</v>
      </c>
      <c r="CK129" s="145">
        <v>0</v>
      </c>
      <c r="CL129" s="145">
        <v>0</v>
      </c>
      <c r="CM129" s="145">
        <v>0</v>
      </c>
      <c r="CN129" s="145">
        <v>0</v>
      </c>
      <c r="CO129" s="145">
        <v>0</v>
      </c>
      <c r="CP129" s="145">
        <v>0</v>
      </c>
      <c r="CQ129" s="145">
        <v>0</v>
      </c>
      <c r="CR129" s="145">
        <v>0</v>
      </c>
      <c r="CS129" s="145">
        <v>0</v>
      </c>
      <c r="CT129" s="145">
        <v>0</v>
      </c>
      <c r="CU129" s="145">
        <v>0</v>
      </c>
      <c r="CV129" s="145">
        <v>0</v>
      </c>
      <c r="CW129" s="145">
        <v>0</v>
      </c>
      <c r="CX129" s="145">
        <v>0</v>
      </c>
      <c r="CY129" s="145">
        <v>0</v>
      </c>
      <c r="CZ129" s="145">
        <v>2</v>
      </c>
      <c r="DA129" s="145">
        <v>0</v>
      </c>
      <c r="DB129" s="145">
        <v>0</v>
      </c>
      <c r="DC129" s="145">
        <v>3</v>
      </c>
      <c r="DD129" s="145">
        <v>2</v>
      </c>
      <c r="DE129" s="145">
        <v>0</v>
      </c>
      <c r="DF129" s="145">
        <v>49</v>
      </c>
      <c r="DG129" s="145">
        <v>14</v>
      </c>
      <c r="DH129" s="145">
        <v>527</v>
      </c>
      <c r="DI129" s="145">
        <v>50</v>
      </c>
      <c r="DJ129" s="145">
        <v>1</v>
      </c>
      <c r="DK129" s="145" t="s">
        <v>1552</v>
      </c>
      <c r="DL129" s="145">
        <v>1</v>
      </c>
      <c r="DM129" s="145" t="s">
        <v>1553</v>
      </c>
      <c r="DN129" s="145" t="s">
        <v>1554</v>
      </c>
      <c r="DO129" s="145">
        <v>0</v>
      </c>
      <c r="DP129" s="145">
        <v>0</v>
      </c>
      <c r="DQ129" s="145">
        <v>1</v>
      </c>
      <c r="DR129" s="145" t="s">
        <v>1555</v>
      </c>
      <c r="DS129" s="148" t="s">
        <v>1556</v>
      </c>
      <c r="DT129" s="155">
        <v>27863</v>
      </c>
      <c r="DU129" s="154">
        <v>199.31013899999999</v>
      </c>
      <c r="DV129" s="155">
        <v>28</v>
      </c>
    </row>
    <row r="130" spans="1:126" ht="25.5" hidden="1" x14ac:dyDescent="0.25">
      <c r="A130" s="142">
        <v>5110</v>
      </c>
      <c r="B130" s="143" t="s">
        <v>458</v>
      </c>
      <c r="C130" s="152" t="s">
        <v>495</v>
      </c>
      <c r="D130" s="152" t="s">
        <v>495</v>
      </c>
      <c r="E130" s="145">
        <v>2</v>
      </c>
      <c r="F130" s="145" t="s">
        <v>494</v>
      </c>
      <c r="G130" s="145" t="s">
        <v>1018</v>
      </c>
      <c r="H130" s="146">
        <v>1</v>
      </c>
      <c r="I130" s="145" t="s">
        <v>495</v>
      </c>
      <c r="J130" s="145">
        <v>46822</v>
      </c>
      <c r="K130" s="145" t="s">
        <v>495</v>
      </c>
      <c r="L130" s="145" t="s">
        <v>496</v>
      </c>
      <c r="M130" s="145" t="s">
        <v>497</v>
      </c>
      <c r="N130" s="145" t="s">
        <v>1297</v>
      </c>
      <c r="O130" s="145" t="s">
        <v>2522</v>
      </c>
      <c r="P130" s="145">
        <v>483333924</v>
      </c>
      <c r="Q130" s="145" t="s">
        <v>1557</v>
      </c>
      <c r="R130" s="145" t="s">
        <v>2523</v>
      </c>
      <c r="S130" s="145">
        <v>483333984</v>
      </c>
      <c r="T130" s="145" t="s">
        <v>1558</v>
      </c>
      <c r="U130" s="145">
        <v>2</v>
      </c>
      <c r="V130" s="145">
        <v>1</v>
      </c>
      <c r="W130" s="147">
        <f t="shared" si="1"/>
        <v>3</v>
      </c>
      <c r="X130" s="145">
        <v>1</v>
      </c>
      <c r="Y130" s="145">
        <v>1</v>
      </c>
      <c r="Z130" s="145">
        <v>1</v>
      </c>
      <c r="AA130" s="145">
        <v>0</v>
      </c>
      <c r="AB130" s="143">
        <v>1</v>
      </c>
      <c r="AC130" s="145">
        <v>0</v>
      </c>
      <c r="AD130" s="145">
        <v>0</v>
      </c>
      <c r="AE130" s="145">
        <v>0</v>
      </c>
      <c r="AF130" s="145">
        <v>1</v>
      </c>
      <c r="AG130" s="145"/>
      <c r="AH130" s="145">
        <v>1</v>
      </c>
      <c r="AI130" s="145">
        <v>0</v>
      </c>
      <c r="AJ130" s="145">
        <v>0</v>
      </c>
      <c r="AK130" s="145">
        <v>0</v>
      </c>
      <c r="AL130" s="145">
        <v>0</v>
      </c>
      <c r="AM130" s="145">
        <v>1</v>
      </c>
      <c r="AN130" s="145">
        <v>0</v>
      </c>
      <c r="AO130" s="145">
        <v>0</v>
      </c>
      <c r="AP130" s="145">
        <v>0</v>
      </c>
      <c r="AQ130" s="145">
        <v>1</v>
      </c>
      <c r="AR130" s="145">
        <v>1</v>
      </c>
      <c r="AS130" s="145">
        <v>0</v>
      </c>
      <c r="AT130" s="145">
        <v>1</v>
      </c>
      <c r="AU130" s="145">
        <v>0</v>
      </c>
      <c r="AV130" s="145">
        <v>5</v>
      </c>
      <c r="AW130" s="145">
        <v>5</v>
      </c>
      <c r="AX130" s="145">
        <v>0</v>
      </c>
      <c r="AY130" s="145">
        <v>0</v>
      </c>
      <c r="AZ130" s="145">
        <v>0</v>
      </c>
      <c r="BA130" s="145">
        <v>37</v>
      </c>
      <c r="BB130" s="145">
        <v>0</v>
      </c>
      <c r="BC130" s="145">
        <v>25</v>
      </c>
      <c r="BD130" s="145">
        <v>0</v>
      </c>
      <c r="BE130" s="145">
        <v>0</v>
      </c>
      <c r="BF130" s="145">
        <v>0</v>
      </c>
      <c r="BG130" s="145">
        <v>37</v>
      </c>
      <c r="BH130" s="145">
        <v>4</v>
      </c>
      <c r="BI130" s="145">
        <v>1</v>
      </c>
      <c r="BJ130" s="145">
        <v>0</v>
      </c>
      <c r="BK130" s="145">
        <v>0</v>
      </c>
      <c r="BL130" s="145">
        <v>6</v>
      </c>
      <c r="BM130" s="145">
        <v>6</v>
      </c>
      <c r="BN130" s="145">
        <v>0</v>
      </c>
      <c r="BO130" s="145">
        <v>0</v>
      </c>
      <c r="BP130" s="145">
        <v>0</v>
      </c>
      <c r="BQ130" s="145">
        <v>0</v>
      </c>
      <c r="BR130" s="145">
        <v>0</v>
      </c>
      <c r="BS130" s="145">
        <v>0</v>
      </c>
      <c r="BT130" s="145">
        <v>0</v>
      </c>
      <c r="BU130" s="145">
        <v>0</v>
      </c>
      <c r="BV130" s="145">
        <v>0</v>
      </c>
      <c r="BW130" s="145">
        <v>0</v>
      </c>
      <c r="BX130" s="145">
        <v>0</v>
      </c>
      <c r="BY130" s="145">
        <v>0</v>
      </c>
      <c r="BZ130" s="145">
        <v>1</v>
      </c>
      <c r="CA130" s="145">
        <v>0</v>
      </c>
      <c r="CB130" s="145">
        <v>0</v>
      </c>
      <c r="CC130" s="145">
        <v>0</v>
      </c>
      <c r="CD130" s="145">
        <v>0</v>
      </c>
      <c r="CE130" s="145">
        <v>0</v>
      </c>
      <c r="CF130" s="145">
        <v>0</v>
      </c>
      <c r="CG130" s="145">
        <v>0</v>
      </c>
      <c r="CH130" s="145">
        <v>0</v>
      </c>
      <c r="CI130" s="145">
        <v>0</v>
      </c>
      <c r="CJ130" s="145">
        <v>0</v>
      </c>
      <c r="CK130" s="145">
        <v>0</v>
      </c>
      <c r="CL130" s="145">
        <v>0</v>
      </c>
      <c r="CM130" s="145">
        <v>0</v>
      </c>
      <c r="CN130" s="145">
        <v>0</v>
      </c>
      <c r="CO130" s="145">
        <v>0</v>
      </c>
      <c r="CP130" s="145">
        <v>0</v>
      </c>
      <c r="CQ130" s="145">
        <v>0</v>
      </c>
      <c r="CR130" s="145">
        <v>0</v>
      </c>
      <c r="CS130" s="145">
        <v>0</v>
      </c>
      <c r="CT130" s="145">
        <v>0</v>
      </c>
      <c r="CU130" s="145">
        <v>0</v>
      </c>
      <c r="CV130" s="145">
        <v>0</v>
      </c>
      <c r="CW130" s="145">
        <v>0</v>
      </c>
      <c r="CX130" s="145">
        <v>0</v>
      </c>
      <c r="CY130" s="145">
        <v>0</v>
      </c>
      <c r="CZ130" s="145">
        <v>0</v>
      </c>
      <c r="DA130" s="145">
        <v>0</v>
      </c>
      <c r="DB130" s="145">
        <v>0</v>
      </c>
      <c r="DC130" s="145">
        <v>3</v>
      </c>
      <c r="DD130" s="145">
        <v>2</v>
      </c>
      <c r="DE130" s="145">
        <v>3</v>
      </c>
      <c r="DF130" s="145">
        <v>120</v>
      </c>
      <c r="DG130" s="145">
        <v>8</v>
      </c>
      <c r="DH130" s="145">
        <v>44</v>
      </c>
      <c r="DI130" s="145">
        <v>48</v>
      </c>
      <c r="DJ130" s="145">
        <v>0</v>
      </c>
      <c r="DK130" s="145"/>
      <c r="DL130" s="145">
        <v>2</v>
      </c>
      <c r="DM130" s="145" t="s">
        <v>1559</v>
      </c>
      <c r="DN130" s="145" t="s">
        <v>1560</v>
      </c>
      <c r="DO130" s="145">
        <v>1</v>
      </c>
      <c r="DP130" s="145">
        <v>1</v>
      </c>
      <c r="DQ130" s="145">
        <v>1</v>
      </c>
      <c r="DR130" s="145"/>
      <c r="DS130" s="148" t="s">
        <v>2524</v>
      </c>
      <c r="DT130" s="155">
        <v>11486</v>
      </c>
      <c r="DU130" s="154">
        <v>60.884217000000007</v>
      </c>
      <c r="DV130" s="155">
        <v>8</v>
      </c>
    </row>
    <row r="131" spans="1:126" ht="165.75" hidden="1" x14ac:dyDescent="0.25">
      <c r="A131" s="142">
        <v>5201</v>
      </c>
      <c r="B131" s="143" t="s">
        <v>397</v>
      </c>
      <c r="C131" s="152" t="s">
        <v>399</v>
      </c>
      <c r="D131" s="152" t="s">
        <v>399</v>
      </c>
      <c r="E131" s="145">
        <v>2</v>
      </c>
      <c r="F131" s="145" t="s">
        <v>398</v>
      </c>
      <c r="G131" s="145" t="s">
        <v>1056</v>
      </c>
      <c r="H131" s="146">
        <v>239</v>
      </c>
      <c r="I131" s="145" t="s">
        <v>399</v>
      </c>
      <c r="J131" s="145">
        <v>55014</v>
      </c>
      <c r="K131" s="145" t="s">
        <v>399</v>
      </c>
      <c r="L131" s="148" t="s">
        <v>400</v>
      </c>
      <c r="M131" s="145" t="s">
        <v>1168</v>
      </c>
      <c r="N131" s="145" t="s">
        <v>2053</v>
      </c>
      <c r="O131" s="145" t="s">
        <v>2525</v>
      </c>
      <c r="P131" s="145">
        <v>491504341</v>
      </c>
      <c r="Q131" s="145" t="s">
        <v>1561</v>
      </c>
      <c r="R131" s="145" t="s">
        <v>2526</v>
      </c>
      <c r="S131" s="145">
        <v>491504344</v>
      </c>
      <c r="T131" s="145" t="s">
        <v>1562</v>
      </c>
      <c r="U131" s="145">
        <v>5</v>
      </c>
      <c r="V131" s="145">
        <v>0</v>
      </c>
      <c r="W131" s="147">
        <f t="shared" si="1"/>
        <v>5</v>
      </c>
      <c r="X131" s="145">
        <v>4</v>
      </c>
      <c r="Y131" s="145">
        <v>3.5</v>
      </c>
      <c r="Z131" s="145">
        <v>0</v>
      </c>
      <c r="AA131" s="145">
        <v>0</v>
      </c>
      <c r="AB131" s="143">
        <v>5</v>
      </c>
      <c r="AC131" s="145">
        <v>0</v>
      </c>
      <c r="AD131" s="145">
        <v>1</v>
      </c>
      <c r="AE131" s="145">
        <v>1</v>
      </c>
      <c r="AF131" s="145">
        <v>3</v>
      </c>
      <c r="AG131" s="145"/>
      <c r="AH131" s="145">
        <v>0</v>
      </c>
      <c r="AI131" s="145">
        <v>4</v>
      </c>
      <c r="AJ131" s="145">
        <v>1</v>
      </c>
      <c r="AK131" s="145">
        <v>0</v>
      </c>
      <c r="AL131" s="145">
        <v>0</v>
      </c>
      <c r="AM131" s="145">
        <v>0</v>
      </c>
      <c r="AN131" s="145">
        <v>3</v>
      </c>
      <c r="AO131" s="145">
        <v>2</v>
      </c>
      <c r="AP131" s="145">
        <v>0</v>
      </c>
      <c r="AQ131" s="145">
        <v>0</v>
      </c>
      <c r="AR131" s="145">
        <v>1</v>
      </c>
      <c r="AS131" s="145">
        <v>1</v>
      </c>
      <c r="AT131" s="145">
        <v>1</v>
      </c>
      <c r="AU131" s="145">
        <v>1</v>
      </c>
      <c r="AV131" s="145">
        <v>1</v>
      </c>
      <c r="AW131" s="145">
        <v>1</v>
      </c>
      <c r="AX131" s="145">
        <v>15</v>
      </c>
      <c r="AY131" s="145">
        <v>0</v>
      </c>
      <c r="AZ131" s="145">
        <v>0</v>
      </c>
      <c r="BA131" s="145">
        <v>2</v>
      </c>
      <c r="BB131" s="145">
        <v>2</v>
      </c>
      <c r="BC131" s="145">
        <v>15</v>
      </c>
      <c r="BD131" s="145">
        <v>0</v>
      </c>
      <c r="BE131" s="145">
        <v>0</v>
      </c>
      <c r="BF131" s="145">
        <v>0</v>
      </c>
      <c r="BG131" s="145">
        <v>10</v>
      </c>
      <c r="BH131" s="145">
        <v>0</v>
      </c>
      <c r="BI131" s="145">
        <v>0</v>
      </c>
      <c r="BJ131" s="145">
        <v>0</v>
      </c>
      <c r="BK131" s="145">
        <v>0</v>
      </c>
      <c r="BL131" s="145">
        <v>0</v>
      </c>
      <c r="BM131" s="145">
        <v>3</v>
      </c>
      <c r="BN131" s="145">
        <v>0</v>
      </c>
      <c r="BO131" s="145">
        <v>0</v>
      </c>
      <c r="BP131" s="145">
        <v>0</v>
      </c>
      <c r="BQ131" s="145">
        <v>0</v>
      </c>
      <c r="BR131" s="145">
        <v>0</v>
      </c>
      <c r="BS131" s="145">
        <v>0</v>
      </c>
      <c r="BT131" s="145">
        <v>0</v>
      </c>
      <c r="BU131" s="145">
        <v>2</v>
      </c>
      <c r="BV131" s="145">
        <v>1</v>
      </c>
      <c r="BW131" s="145">
        <v>0</v>
      </c>
      <c r="BX131" s="145">
        <v>0</v>
      </c>
      <c r="BY131" s="145">
        <v>0</v>
      </c>
      <c r="BZ131" s="145">
        <v>0</v>
      </c>
      <c r="CA131" s="145">
        <v>1</v>
      </c>
      <c r="CB131" s="145">
        <v>0</v>
      </c>
      <c r="CC131" s="145">
        <v>1</v>
      </c>
      <c r="CD131" s="145">
        <v>0</v>
      </c>
      <c r="CE131" s="145">
        <v>0</v>
      </c>
      <c r="CF131" s="145">
        <v>0</v>
      </c>
      <c r="CG131" s="145">
        <v>0</v>
      </c>
      <c r="CH131" s="145">
        <v>0</v>
      </c>
      <c r="CI131" s="145">
        <v>0</v>
      </c>
      <c r="CJ131" s="145">
        <v>0</v>
      </c>
      <c r="CK131" s="145">
        <v>0</v>
      </c>
      <c r="CL131" s="145">
        <v>0</v>
      </c>
      <c r="CM131" s="145">
        <v>0</v>
      </c>
      <c r="CN131" s="145">
        <v>0</v>
      </c>
      <c r="CO131" s="145">
        <v>0</v>
      </c>
      <c r="CP131" s="145">
        <v>0</v>
      </c>
      <c r="CQ131" s="145">
        <v>0</v>
      </c>
      <c r="CR131" s="145">
        <v>0</v>
      </c>
      <c r="CS131" s="145">
        <v>0</v>
      </c>
      <c r="CT131" s="145">
        <v>0</v>
      </c>
      <c r="CU131" s="145">
        <v>0</v>
      </c>
      <c r="CV131" s="145">
        <v>0</v>
      </c>
      <c r="CW131" s="145">
        <v>1</v>
      </c>
      <c r="CX131" s="145">
        <v>0</v>
      </c>
      <c r="CY131" s="145">
        <v>0</v>
      </c>
      <c r="CZ131" s="145">
        <v>0</v>
      </c>
      <c r="DA131" s="145">
        <v>0</v>
      </c>
      <c r="DB131" s="145">
        <v>0</v>
      </c>
      <c r="DC131" s="145">
        <v>2</v>
      </c>
      <c r="DD131" s="145">
        <v>0</v>
      </c>
      <c r="DE131" s="145">
        <v>0</v>
      </c>
      <c r="DF131" s="145">
        <v>20</v>
      </c>
      <c r="DG131" s="145">
        <v>5</v>
      </c>
      <c r="DH131" s="145">
        <v>300</v>
      </c>
      <c r="DI131" s="145">
        <v>50</v>
      </c>
      <c r="DJ131" s="145">
        <v>1</v>
      </c>
      <c r="DK131" s="145" t="s">
        <v>2527</v>
      </c>
      <c r="DL131" s="145">
        <v>2</v>
      </c>
      <c r="DM131" s="145" t="s">
        <v>2528</v>
      </c>
      <c r="DN131" s="145" t="s">
        <v>2529</v>
      </c>
      <c r="DO131" s="145">
        <v>1</v>
      </c>
      <c r="DP131" s="145">
        <v>1</v>
      </c>
      <c r="DQ131" s="145">
        <v>1</v>
      </c>
      <c r="DR131" s="145"/>
      <c r="DS131" s="148"/>
      <c r="DT131" s="155">
        <v>11719</v>
      </c>
      <c r="DU131" s="154">
        <v>148.5067</v>
      </c>
      <c r="DV131" s="155">
        <v>10</v>
      </c>
    </row>
    <row r="132" spans="1:126" ht="38.25" hidden="1" x14ac:dyDescent="0.25">
      <c r="A132" s="142">
        <v>5202</v>
      </c>
      <c r="B132" s="143" t="s">
        <v>397</v>
      </c>
      <c r="C132" s="152" t="s">
        <v>402</v>
      </c>
      <c r="D132" s="152" t="s">
        <v>402</v>
      </c>
      <c r="E132" s="145">
        <v>2</v>
      </c>
      <c r="F132" s="145" t="s">
        <v>401</v>
      </c>
      <c r="G132" s="145" t="s">
        <v>1016</v>
      </c>
      <c r="H132" s="146">
        <v>11</v>
      </c>
      <c r="I132" s="145" t="s">
        <v>402</v>
      </c>
      <c r="J132" s="145">
        <v>51801</v>
      </c>
      <c r="K132" s="145" t="s">
        <v>402</v>
      </c>
      <c r="L132" s="145" t="s">
        <v>403</v>
      </c>
      <c r="M132" s="145" t="s">
        <v>404</v>
      </c>
      <c r="N132" s="145" t="s">
        <v>2530</v>
      </c>
      <c r="O132" s="145"/>
      <c r="P132" s="145"/>
      <c r="Q132" s="145"/>
      <c r="R132" s="145" t="s">
        <v>2531</v>
      </c>
      <c r="S132" s="145">
        <v>494629563</v>
      </c>
      <c r="T132" s="145" t="s">
        <v>2532</v>
      </c>
      <c r="U132" s="145">
        <v>2</v>
      </c>
      <c r="V132" s="145">
        <v>1</v>
      </c>
      <c r="W132" s="147">
        <f t="shared" si="1"/>
        <v>3</v>
      </c>
      <c r="X132" s="145">
        <v>2</v>
      </c>
      <c r="Y132" s="145">
        <v>2</v>
      </c>
      <c r="Z132" s="145"/>
      <c r="AA132" s="145">
        <v>0.05</v>
      </c>
      <c r="AB132" s="143">
        <v>2</v>
      </c>
      <c r="AC132" s="145"/>
      <c r="AD132" s="145"/>
      <c r="AE132" s="145"/>
      <c r="AF132" s="145">
        <v>2</v>
      </c>
      <c r="AG132" s="145"/>
      <c r="AH132" s="145"/>
      <c r="AI132" s="145">
        <v>2</v>
      </c>
      <c r="AJ132" s="145"/>
      <c r="AK132" s="145"/>
      <c r="AL132" s="145"/>
      <c r="AM132" s="145"/>
      <c r="AN132" s="145">
        <v>2</v>
      </c>
      <c r="AO132" s="145"/>
      <c r="AP132" s="145"/>
      <c r="AQ132" s="145">
        <v>1</v>
      </c>
      <c r="AR132" s="145">
        <v>1</v>
      </c>
      <c r="AS132" s="145">
        <v>0</v>
      </c>
      <c r="AT132" s="145">
        <v>1</v>
      </c>
      <c r="AU132" s="145">
        <v>0</v>
      </c>
      <c r="AV132" s="145">
        <v>10</v>
      </c>
      <c r="AW132" s="145">
        <v>0</v>
      </c>
      <c r="AX132" s="145">
        <v>55</v>
      </c>
      <c r="AY132" s="145">
        <v>0</v>
      </c>
      <c r="AZ132" s="145">
        <v>0</v>
      </c>
      <c r="BA132" s="145">
        <v>2</v>
      </c>
      <c r="BB132" s="145">
        <v>0</v>
      </c>
      <c r="BC132" s="145">
        <v>58</v>
      </c>
      <c r="BD132" s="145">
        <v>0</v>
      </c>
      <c r="BE132" s="145">
        <v>0</v>
      </c>
      <c r="BF132" s="145">
        <v>1</v>
      </c>
      <c r="BG132" s="145">
        <v>0</v>
      </c>
      <c r="BH132" s="145">
        <v>0</v>
      </c>
      <c r="BI132" s="145">
        <v>0</v>
      </c>
      <c r="BJ132" s="145">
        <v>0</v>
      </c>
      <c r="BK132" s="145">
        <v>0</v>
      </c>
      <c r="BL132" s="145">
        <v>0</v>
      </c>
      <c r="BM132" s="145">
        <v>0</v>
      </c>
      <c r="BN132" s="145">
        <v>0</v>
      </c>
      <c r="BO132" s="145">
        <v>0</v>
      </c>
      <c r="BP132" s="145">
        <v>0</v>
      </c>
      <c r="BQ132" s="145">
        <v>0</v>
      </c>
      <c r="BR132" s="145">
        <v>0</v>
      </c>
      <c r="BS132" s="145">
        <v>0</v>
      </c>
      <c r="BT132" s="145">
        <v>0</v>
      </c>
      <c r="BU132" s="145">
        <v>0</v>
      </c>
      <c r="BV132" s="145">
        <v>0</v>
      </c>
      <c r="BW132" s="145">
        <v>0</v>
      </c>
      <c r="BX132" s="145">
        <v>0</v>
      </c>
      <c r="BY132" s="145">
        <v>0</v>
      </c>
      <c r="BZ132" s="145">
        <v>0</v>
      </c>
      <c r="CA132" s="145">
        <v>0</v>
      </c>
      <c r="CB132" s="145">
        <v>0</v>
      </c>
      <c r="CC132" s="145">
        <v>0</v>
      </c>
      <c r="CD132" s="145">
        <v>0</v>
      </c>
      <c r="CE132" s="145">
        <v>0</v>
      </c>
      <c r="CF132" s="145">
        <v>0</v>
      </c>
      <c r="CG132" s="145">
        <v>0</v>
      </c>
      <c r="CH132" s="145">
        <v>0</v>
      </c>
      <c r="CI132" s="145">
        <v>0</v>
      </c>
      <c r="CJ132" s="145">
        <v>0</v>
      </c>
      <c r="CK132" s="145">
        <v>0</v>
      </c>
      <c r="CL132" s="145">
        <v>0</v>
      </c>
      <c r="CM132" s="145">
        <v>0</v>
      </c>
      <c r="CN132" s="145">
        <v>0</v>
      </c>
      <c r="CO132" s="145">
        <v>0</v>
      </c>
      <c r="CP132" s="145">
        <v>0</v>
      </c>
      <c r="CQ132" s="145">
        <v>0</v>
      </c>
      <c r="CR132" s="145">
        <v>0</v>
      </c>
      <c r="CS132" s="145">
        <v>0</v>
      </c>
      <c r="CT132" s="145">
        <v>0</v>
      </c>
      <c r="CU132" s="145">
        <v>0</v>
      </c>
      <c r="CV132" s="145">
        <v>0</v>
      </c>
      <c r="CW132" s="145">
        <v>0</v>
      </c>
      <c r="CX132" s="145">
        <v>0</v>
      </c>
      <c r="CY132" s="145">
        <v>0</v>
      </c>
      <c r="CZ132" s="145">
        <v>0</v>
      </c>
      <c r="DA132" s="145">
        <v>0</v>
      </c>
      <c r="DB132" s="145">
        <v>0</v>
      </c>
      <c r="DC132" s="145">
        <v>0</v>
      </c>
      <c r="DD132" s="145">
        <v>0</v>
      </c>
      <c r="DE132" s="145">
        <v>0</v>
      </c>
      <c r="DF132" s="145">
        <v>71</v>
      </c>
      <c r="DG132" s="145">
        <v>18</v>
      </c>
      <c r="DH132" s="145">
        <v>400</v>
      </c>
      <c r="DI132" s="145">
        <v>40</v>
      </c>
      <c r="DJ132" s="145">
        <v>0</v>
      </c>
      <c r="DK132" s="145"/>
      <c r="DL132" s="145">
        <v>3</v>
      </c>
      <c r="DM132" s="145"/>
      <c r="DN132" s="145"/>
      <c r="DO132" s="145">
        <v>1</v>
      </c>
      <c r="DP132" s="145">
        <v>1</v>
      </c>
      <c r="DQ132" s="145">
        <v>1</v>
      </c>
      <c r="DR132" s="145"/>
      <c r="DS132" s="148"/>
      <c r="DT132" s="155">
        <v>12586</v>
      </c>
      <c r="DU132" s="154">
        <v>190.92476099999999</v>
      </c>
      <c r="DV132" s="155">
        <v>17</v>
      </c>
    </row>
    <row r="133" spans="1:126" ht="38.25" hidden="1" x14ac:dyDescent="0.25">
      <c r="A133" s="142">
        <v>5203</v>
      </c>
      <c r="B133" s="143" t="s">
        <v>397</v>
      </c>
      <c r="C133" s="152" t="s">
        <v>406</v>
      </c>
      <c r="D133" s="152" t="s">
        <v>406</v>
      </c>
      <c r="E133" s="145">
        <v>2</v>
      </c>
      <c r="F133" s="145" t="s">
        <v>405</v>
      </c>
      <c r="G133" s="145" t="s">
        <v>216</v>
      </c>
      <c r="H133" s="146">
        <v>38</v>
      </c>
      <c r="I133" s="145" t="s">
        <v>406</v>
      </c>
      <c r="J133" s="145">
        <v>54417</v>
      </c>
      <c r="K133" s="145" t="s">
        <v>406</v>
      </c>
      <c r="L133" s="145" t="s">
        <v>407</v>
      </c>
      <c r="M133" s="145" t="s">
        <v>408</v>
      </c>
      <c r="N133" s="145" t="s">
        <v>1297</v>
      </c>
      <c r="O133" s="145" t="s">
        <v>2533</v>
      </c>
      <c r="P133" s="145">
        <v>499318289</v>
      </c>
      <c r="Q133" s="145" t="s">
        <v>1563</v>
      </c>
      <c r="R133" s="145" t="s">
        <v>2534</v>
      </c>
      <c r="S133" s="145">
        <v>499318120</v>
      </c>
      <c r="T133" s="145" t="s">
        <v>1564</v>
      </c>
      <c r="U133" s="145">
        <v>5</v>
      </c>
      <c r="V133" s="145">
        <v>0</v>
      </c>
      <c r="W133" s="147">
        <f t="shared" ref="W133:W196" si="2">U133+V133</f>
        <v>5</v>
      </c>
      <c r="X133" s="145">
        <v>4</v>
      </c>
      <c r="Y133" s="145">
        <v>3.92</v>
      </c>
      <c r="Z133" s="145">
        <v>0</v>
      </c>
      <c r="AA133" s="145">
        <v>0</v>
      </c>
      <c r="AB133" s="143">
        <v>5</v>
      </c>
      <c r="AC133" s="145">
        <v>0</v>
      </c>
      <c r="AD133" s="145">
        <v>2</v>
      </c>
      <c r="AE133" s="145"/>
      <c r="AF133" s="145">
        <v>3</v>
      </c>
      <c r="AG133" s="145"/>
      <c r="AH133" s="145">
        <v>0</v>
      </c>
      <c r="AI133" s="145">
        <v>1</v>
      </c>
      <c r="AJ133" s="145">
        <v>4</v>
      </c>
      <c r="AK133" s="145">
        <v>0</v>
      </c>
      <c r="AL133" s="145">
        <v>1</v>
      </c>
      <c r="AM133" s="145">
        <v>3</v>
      </c>
      <c r="AN133" s="145">
        <v>0</v>
      </c>
      <c r="AO133" s="145">
        <v>1</v>
      </c>
      <c r="AP133" s="145">
        <v>0</v>
      </c>
      <c r="AQ133" s="145">
        <v>0</v>
      </c>
      <c r="AR133" s="145">
        <v>1</v>
      </c>
      <c r="AS133" s="145">
        <v>1</v>
      </c>
      <c r="AT133" s="145">
        <v>1</v>
      </c>
      <c r="AU133" s="145">
        <v>1</v>
      </c>
      <c r="AV133" s="145">
        <v>12</v>
      </c>
      <c r="AW133" s="145">
        <v>0</v>
      </c>
      <c r="AX133" s="145">
        <v>51</v>
      </c>
      <c r="AY133" s="145">
        <v>0</v>
      </c>
      <c r="AZ133" s="145">
        <v>0</v>
      </c>
      <c r="BA133" s="145">
        <v>14</v>
      </c>
      <c r="BB133" s="145">
        <v>0</v>
      </c>
      <c r="BC133" s="145">
        <v>48</v>
      </c>
      <c r="BD133" s="145">
        <v>1</v>
      </c>
      <c r="BE133" s="145">
        <v>1</v>
      </c>
      <c r="BF133" s="145">
        <v>6</v>
      </c>
      <c r="BG133" s="145">
        <v>73</v>
      </c>
      <c r="BH133" s="145">
        <v>0</v>
      </c>
      <c r="BI133" s="145">
        <v>0</v>
      </c>
      <c r="BJ133" s="145">
        <v>0</v>
      </c>
      <c r="BK133" s="145">
        <v>1</v>
      </c>
      <c r="BL133" s="145">
        <v>1</v>
      </c>
      <c r="BM133" s="145">
        <v>9</v>
      </c>
      <c r="BN133" s="145">
        <v>0</v>
      </c>
      <c r="BO133" s="145">
        <v>0</v>
      </c>
      <c r="BP133" s="145">
        <v>0</v>
      </c>
      <c r="BQ133" s="145">
        <v>0</v>
      </c>
      <c r="BR133" s="145">
        <v>0</v>
      </c>
      <c r="BS133" s="145">
        <v>0</v>
      </c>
      <c r="BT133" s="145">
        <v>0</v>
      </c>
      <c r="BU133" s="145">
        <v>0</v>
      </c>
      <c r="BV133" s="145">
        <v>0</v>
      </c>
      <c r="BW133" s="145">
        <v>0</v>
      </c>
      <c r="BX133" s="145">
        <v>1</v>
      </c>
      <c r="BY133" s="145">
        <v>0</v>
      </c>
      <c r="BZ133" s="145">
        <v>1</v>
      </c>
      <c r="CA133" s="145">
        <v>7</v>
      </c>
      <c r="CB133" s="145">
        <v>0</v>
      </c>
      <c r="CC133" s="145">
        <v>1</v>
      </c>
      <c r="CD133" s="145">
        <v>0</v>
      </c>
      <c r="CE133" s="145">
        <v>0</v>
      </c>
      <c r="CF133" s="145">
        <v>0</v>
      </c>
      <c r="CG133" s="145">
        <v>0</v>
      </c>
      <c r="CH133" s="145">
        <v>0</v>
      </c>
      <c r="CI133" s="145">
        <v>0</v>
      </c>
      <c r="CJ133" s="145">
        <v>0</v>
      </c>
      <c r="CK133" s="145">
        <v>0</v>
      </c>
      <c r="CL133" s="145">
        <v>0</v>
      </c>
      <c r="CM133" s="145">
        <v>0</v>
      </c>
      <c r="CN133" s="145">
        <v>0</v>
      </c>
      <c r="CO133" s="145">
        <v>0</v>
      </c>
      <c r="CP133" s="145">
        <v>0</v>
      </c>
      <c r="CQ133" s="145">
        <v>1</v>
      </c>
      <c r="CR133" s="145">
        <v>0</v>
      </c>
      <c r="CS133" s="145">
        <v>0</v>
      </c>
      <c r="CT133" s="145">
        <v>0</v>
      </c>
      <c r="CU133" s="145">
        <v>0</v>
      </c>
      <c r="CV133" s="145">
        <v>0</v>
      </c>
      <c r="CW133" s="145">
        <v>0</v>
      </c>
      <c r="CX133" s="145">
        <v>1</v>
      </c>
      <c r="CY133" s="145">
        <v>0</v>
      </c>
      <c r="CZ133" s="145">
        <v>0</v>
      </c>
      <c r="DA133" s="145">
        <v>0</v>
      </c>
      <c r="DB133" s="145">
        <v>0</v>
      </c>
      <c r="DC133" s="145">
        <v>0</v>
      </c>
      <c r="DD133" s="145">
        <v>0</v>
      </c>
      <c r="DE133" s="145">
        <v>0</v>
      </c>
      <c r="DF133" s="145">
        <v>124</v>
      </c>
      <c r="DG133" s="145">
        <v>108</v>
      </c>
      <c r="DH133" s="145">
        <v>308</v>
      </c>
      <c r="DI133" s="145">
        <v>38</v>
      </c>
      <c r="DJ133" s="145">
        <v>1</v>
      </c>
      <c r="DK133" s="145" t="s">
        <v>1565</v>
      </c>
      <c r="DL133" s="145">
        <v>2</v>
      </c>
      <c r="DM133" s="145" t="s">
        <v>1566</v>
      </c>
      <c r="DN133" s="145" t="s">
        <v>1567</v>
      </c>
      <c r="DO133" s="145">
        <v>1</v>
      </c>
      <c r="DP133" s="145">
        <v>1</v>
      </c>
      <c r="DQ133" s="145">
        <v>1</v>
      </c>
      <c r="DR133" s="145">
        <v>0</v>
      </c>
      <c r="DS133" s="148">
        <v>0</v>
      </c>
      <c r="DT133" s="155">
        <v>25003</v>
      </c>
      <c r="DU133" s="154">
        <v>214.89994999999999</v>
      </c>
      <c r="DV133" s="155">
        <v>24</v>
      </c>
    </row>
    <row r="134" spans="1:126" ht="38.25" hidden="1" x14ac:dyDescent="0.25">
      <c r="A134" s="142">
        <v>5204</v>
      </c>
      <c r="B134" s="143" t="s">
        <v>397</v>
      </c>
      <c r="C134" s="152" t="s">
        <v>410</v>
      </c>
      <c r="D134" s="152" t="s">
        <v>410</v>
      </c>
      <c r="E134" s="145">
        <v>2</v>
      </c>
      <c r="F134" s="145" t="s">
        <v>409</v>
      </c>
      <c r="G134" s="145" t="s">
        <v>818</v>
      </c>
      <c r="H134" s="146">
        <v>342</v>
      </c>
      <c r="I134" s="145" t="s">
        <v>410</v>
      </c>
      <c r="J134" s="145">
        <v>50819</v>
      </c>
      <c r="K134" s="145" t="s">
        <v>411</v>
      </c>
      <c r="L134" s="145" t="s">
        <v>412</v>
      </c>
      <c r="M134" s="145" t="s">
        <v>1568</v>
      </c>
      <c r="N134" s="145" t="s">
        <v>1297</v>
      </c>
      <c r="O134" s="145" t="s">
        <v>2535</v>
      </c>
      <c r="P134" s="145">
        <v>492105462</v>
      </c>
      <c r="Q134" s="145" t="s">
        <v>1569</v>
      </c>
      <c r="R134" s="145" t="s">
        <v>2536</v>
      </c>
      <c r="S134" s="145">
        <v>492105463</v>
      </c>
      <c r="T134" s="145" t="s">
        <v>1570</v>
      </c>
      <c r="U134" s="145">
        <v>3</v>
      </c>
      <c r="V134" s="145">
        <v>0</v>
      </c>
      <c r="W134" s="147">
        <f t="shared" si="2"/>
        <v>3</v>
      </c>
      <c r="X134" s="145">
        <v>1.5</v>
      </c>
      <c r="Y134" s="145">
        <v>1.5</v>
      </c>
      <c r="Z134" s="145">
        <v>0</v>
      </c>
      <c r="AA134" s="145">
        <v>0</v>
      </c>
      <c r="AB134" s="143">
        <v>1</v>
      </c>
      <c r="AC134" s="145">
        <v>0</v>
      </c>
      <c r="AD134" s="145">
        <v>0</v>
      </c>
      <c r="AE134" s="145">
        <v>0</v>
      </c>
      <c r="AF134" s="145">
        <v>3</v>
      </c>
      <c r="AG134" s="145"/>
      <c r="AH134" s="145">
        <v>1</v>
      </c>
      <c r="AI134" s="145">
        <v>0</v>
      </c>
      <c r="AJ134" s="145">
        <v>2</v>
      </c>
      <c r="AK134" s="145">
        <v>0</v>
      </c>
      <c r="AL134" s="145">
        <v>0</v>
      </c>
      <c r="AM134" s="145">
        <v>0</v>
      </c>
      <c r="AN134" s="145">
        <v>2</v>
      </c>
      <c r="AO134" s="145">
        <v>1</v>
      </c>
      <c r="AP134" s="145">
        <v>0</v>
      </c>
      <c r="AQ134" s="145">
        <v>1</v>
      </c>
      <c r="AR134" s="145">
        <v>1</v>
      </c>
      <c r="AS134" s="145">
        <v>0</v>
      </c>
      <c r="AT134" s="145">
        <v>1</v>
      </c>
      <c r="AU134" s="145">
        <v>1</v>
      </c>
      <c r="AV134" s="145">
        <v>1</v>
      </c>
      <c r="AW134" s="145">
        <v>0</v>
      </c>
      <c r="AX134" s="145">
        <v>31</v>
      </c>
      <c r="AY134" s="145">
        <v>0</v>
      </c>
      <c r="AZ134" s="145">
        <v>0</v>
      </c>
      <c r="BA134" s="145">
        <v>5</v>
      </c>
      <c r="BB134" s="145">
        <v>0</v>
      </c>
      <c r="BC134" s="145">
        <v>32</v>
      </c>
      <c r="BD134" s="145">
        <v>0</v>
      </c>
      <c r="BE134" s="145">
        <v>1</v>
      </c>
      <c r="BF134" s="145">
        <v>1</v>
      </c>
      <c r="BG134" s="145">
        <v>31</v>
      </c>
      <c r="BH134" s="145">
        <v>0</v>
      </c>
      <c r="BI134" s="145">
        <v>0</v>
      </c>
      <c r="BJ134" s="145">
        <v>0</v>
      </c>
      <c r="BK134" s="145">
        <v>1</v>
      </c>
      <c r="BL134" s="145">
        <v>1</v>
      </c>
      <c r="BM134" s="145">
        <v>1</v>
      </c>
      <c r="BN134" s="145">
        <v>0</v>
      </c>
      <c r="BO134" s="145">
        <v>0</v>
      </c>
      <c r="BP134" s="145">
        <v>0</v>
      </c>
      <c r="BQ134" s="145">
        <v>0</v>
      </c>
      <c r="BR134" s="145">
        <v>0</v>
      </c>
      <c r="BS134" s="145">
        <v>0</v>
      </c>
      <c r="BT134" s="145">
        <v>0</v>
      </c>
      <c r="BU134" s="145">
        <v>0</v>
      </c>
      <c r="BV134" s="145">
        <v>0</v>
      </c>
      <c r="BW134" s="145">
        <v>0</v>
      </c>
      <c r="BX134" s="145">
        <v>1</v>
      </c>
      <c r="BY134" s="145">
        <v>0</v>
      </c>
      <c r="BZ134" s="145">
        <v>0</v>
      </c>
      <c r="CA134" s="145">
        <v>3</v>
      </c>
      <c r="CB134" s="145">
        <v>0</v>
      </c>
      <c r="CC134" s="145">
        <v>1</v>
      </c>
      <c r="CD134" s="145">
        <v>0</v>
      </c>
      <c r="CE134" s="145">
        <v>0</v>
      </c>
      <c r="CF134" s="145">
        <v>0</v>
      </c>
      <c r="CG134" s="145">
        <v>0</v>
      </c>
      <c r="CH134" s="145">
        <v>1</v>
      </c>
      <c r="CI134" s="145">
        <v>0</v>
      </c>
      <c r="CJ134" s="145">
        <v>0</v>
      </c>
      <c r="CK134" s="145">
        <v>0</v>
      </c>
      <c r="CL134" s="145">
        <v>0</v>
      </c>
      <c r="CM134" s="145">
        <v>0</v>
      </c>
      <c r="CN134" s="145">
        <v>0</v>
      </c>
      <c r="CO134" s="145">
        <v>0</v>
      </c>
      <c r="CP134" s="145">
        <v>0</v>
      </c>
      <c r="CQ134" s="145">
        <v>0</v>
      </c>
      <c r="CR134" s="145">
        <v>2</v>
      </c>
      <c r="CS134" s="145">
        <v>0</v>
      </c>
      <c r="CT134" s="145">
        <v>0</v>
      </c>
      <c r="CU134" s="145">
        <v>0</v>
      </c>
      <c r="CV134" s="145">
        <v>0</v>
      </c>
      <c r="CW134" s="145">
        <v>0</v>
      </c>
      <c r="CX134" s="145">
        <v>1</v>
      </c>
      <c r="CY134" s="145">
        <v>0</v>
      </c>
      <c r="CZ134" s="145">
        <v>0</v>
      </c>
      <c r="DA134" s="145">
        <v>0</v>
      </c>
      <c r="DB134" s="145">
        <v>0</v>
      </c>
      <c r="DC134" s="145">
        <v>0</v>
      </c>
      <c r="DD134" s="145">
        <v>0</v>
      </c>
      <c r="DE134" s="145">
        <v>0</v>
      </c>
      <c r="DF134" s="145">
        <v>35</v>
      </c>
      <c r="DG134" s="145">
        <v>16</v>
      </c>
      <c r="DH134" s="145">
        <v>93</v>
      </c>
      <c r="DI134" s="145">
        <v>40</v>
      </c>
      <c r="DJ134" s="145">
        <v>1</v>
      </c>
      <c r="DK134" s="145" t="s">
        <v>1571</v>
      </c>
      <c r="DL134" s="145">
        <v>3</v>
      </c>
      <c r="DM134" s="145" t="s">
        <v>2537</v>
      </c>
      <c r="DN134" s="145" t="s">
        <v>1572</v>
      </c>
      <c r="DO134" s="145">
        <v>1</v>
      </c>
      <c r="DP134" s="145">
        <v>1</v>
      </c>
      <c r="DQ134" s="145">
        <v>1</v>
      </c>
      <c r="DR134" s="145"/>
      <c r="DS134" s="148"/>
      <c r="DT134" s="155">
        <v>16917</v>
      </c>
      <c r="DU134" s="154">
        <v>151.95207200000002</v>
      </c>
      <c r="DV134" s="155">
        <v>22</v>
      </c>
    </row>
    <row r="135" spans="1:126" ht="51" hidden="1" x14ac:dyDescent="0.25">
      <c r="A135" s="142">
        <v>5205</v>
      </c>
      <c r="B135" s="143" t="s">
        <v>397</v>
      </c>
      <c r="C135" s="152" t="s">
        <v>415</v>
      </c>
      <c r="D135" s="152" t="s">
        <v>415</v>
      </c>
      <c r="E135" s="145">
        <v>2</v>
      </c>
      <c r="F135" s="145" t="s">
        <v>413</v>
      </c>
      <c r="G135" s="145" t="s">
        <v>414</v>
      </c>
      <c r="H135" s="146">
        <v>408</v>
      </c>
      <c r="I135" s="145" t="s">
        <v>415</v>
      </c>
      <c r="J135" s="145">
        <v>50200</v>
      </c>
      <c r="K135" s="145" t="s">
        <v>415</v>
      </c>
      <c r="L135" s="145" t="s">
        <v>416</v>
      </c>
      <c r="M135" s="145" t="s">
        <v>1573</v>
      </c>
      <c r="N135" s="145" t="s">
        <v>2053</v>
      </c>
      <c r="O135" s="145" t="s">
        <v>2538</v>
      </c>
      <c r="P135" s="145">
        <v>495707651</v>
      </c>
      <c r="Q135" s="145" t="s">
        <v>1574</v>
      </c>
      <c r="R135" s="145" t="s">
        <v>2538</v>
      </c>
      <c r="S135" s="145">
        <v>495707651</v>
      </c>
      <c r="T135" s="145" t="s">
        <v>1574</v>
      </c>
      <c r="U135" s="145">
        <v>8</v>
      </c>
      <c r="V135" s="145">
        <v>1</v>
      </c>
      <c r="W135" s="147">
        <f t="shared" si="2"/>
        <v>9</v>
      </c>
      <c r="X135" s="145">
        <v>8</v>
      </c>
      <c r="Y135" s="145">
        <v>8</v>
      </c>
      <c r="Z135" s="145">
        <v>1</v>
      </c>
      <c r="AA135" s="145">
        <v>1</v>
      </c>
      <c r="AB135" s="143">
        <v>8</v>
      </c>
      <c r="AC135" s="145">
        <v>0</v>
      </c>
      <c r="AD135" s="145">
        <v>5</v>
      </c>
      <c r="AE135" s="145">
        <v>2</v>
      </c>
      <c r="AF135" s="145">
        <v>1</v>
      </c>
      <c r="AG135" s="145">
        <v>0</v>
      </c>
      <c r="AH135" s="145">
        <v>4</v>
      </c>
      <c r="AI135" s="145">
        <v>2</v>
      </c>
      <c r="AJ135" s="145">
        <v>2</v>
      </c>
      <c r="AK135" s="145">
        <v>0</v>
      </c>
      <c r="AL135" s="145">
        <v>0</v>
      </c>
      <c r="AM135" s="145">
        <v>5</v>
      </c>
      <c r="AN135" s="145">
        <v>3</v>
      </c>
      <c r="AO135" s="145">
        <v>0</v>
      </c>
      <c r="AP135" s="145">
        <v>0</v>
      </c>
      <c r="AQ135" s="145">
        <v>1</v>
      </c>
      <c r="AR135" s="145">
        <v>1</v>
      </c>
      <c r="AS135" s="145">
        <v>1</v>
      </c>
      <c r="AT135" s="145">
        <v>1</v>
      </c>
      <c r="AU135" s="145">
        <v>0</v>
      </c>
      <c r="AV135" s="145">
        <v>24</v>
      </c>
      <c r="AW135" s="145">
        <v>0</v>
      </c>
      <c r="AX135" s="145">
        <v>428</v>
      </c>
      <c r="AY135" s="145">
        <v>0</v>
      </c>
      <c r="AZ135" s="145">
        <v>0</v>
      </c>
      <c r="BA135" s="145">
        <v>7</v>
      </c>
      <c r="BB135" s="145">
        <v>0</v>
      </c>
      <c r="BC135" s="145">
        <v>202</v>
      </c>
      <c r="BD135" s="145">
        <v>0</v>
      </c>
      <c r="BE135" s="145">
        <v>0</v>
      </c>
      <c r="BF135" s="145">
        <v>0</v>
      </c>
      <c r="BG135" s="145">
        <v>1</v>
      </c>
      <c r="BH135" s="145">
        <v>0</v>
      </c>
      <c r="BI135" s="145">
        <v>0</v>
      </c>
      <c r="BJ135" s="145">
        <v>0</v>
      </c>
      <c r="BK135" s="145">
        <v>1</v>
      </c>
      <c r="BL135" s="145">
        <v>0</v>
      </c>
      <c r="BM135" s="145">
        <v>5</v>
      </c>
      <c r="BN135" s="145">
        <v>0</v>
      </c>
      <c r="BO135" s="145">
        <v>0</v>
      </c>
      <c r="BP135" s="145">
        <v>0</v>
      </c>
      <c r="BQ135" s="145">
        <v>0</v>
      </c>
      <c r="BR135" s="145">
        <v>0</v>
      </c>
      <c r="BS135" s="145">
        <v>0</v>
      </c>
      <c r="BT135" s="145"/>
      <c r="BU135" s="145">
        <v>0</v>
      </c>
      <c r="BV135" s="145">
        <v>0</v>
      </c>
      <c r="BW135" s="145">
        <v>0</v>
      </c>
      <c r="BX135" s="145">
        <v>4</v>
      </c>
      <c r="BY135" s="145">
        <v>0</v>
      </c>
      <c r="BZ135" s="145">
        <v>0</v>
      </c>
      <c r="CA135" s="145">
        <v>296</v>
      </c>
      <c r="CB135" s="145">
        <v>0</v>
      </c>
      <c r="CC135" s="145">
        <v>6</v>
      </c>
      <c r="CD135" s="145">
        <v>0</v>
      </c>
      <c r="CE135" s="145">
        <v>0</v>
      </c>
      <c r="CF135" s="145">
        <v>0</v>
      </c>
      <c r="CG135" s="145">
        <v>0</v>
      </c>
      <c r="CH135" s="145">
        <v>0</v>
      </c>
      <c r="CI135" s="145">
        <v>0</v>
      </c>
      <c r="CJ135" s="145">
        <v>0</v>
      </c>
      <c r="CK135" s="145">
        <v>0</v>
      </c>
      <c r="CL135" s="145">
        <v>0</v>
      </c>
      <c r="CM135" s="145">
        <v>0</v>
      </c>
      <c r="CN135" s="145">
        <v>0</v>
      </c>
      <c r="CO135" s="145">
        <v>0</v>
      </c>
      <c r="CP135" s="145">
        <v>0</v>
      </c>
      <c r="CQ135" s="145">
        <v>0</v>
      </c>
      <c r="CR135" s="145">
        <v>1</v>
      </c>
      <c r="CS135" s="145">
        <v>0</v>
      </c>
      <c r="CT135" s="145">
        <v>0</v>
      </c>
      <c r="CU135" s="145">
        <v>0</v>
      </c>
      <c r="CV135" s="145">
        <v>0</v>
      </c>
      <c r="CW135" s="145">
        <v>0</v>
      </c>
      <c r="CX135" s="145">
        <v>3</v>
      </c>
      <c r="CY135" s="145">
        <v>0</v>
      </c>
      <c r="CZ135" s="145">
        <v>1</v>
      </c>
      <c r="DA135" s="145">
        <v>0</v>
      </c>
      <c r="DB135" s="145">
        <v>0</v>
      </c>
      <c r="DC135" s="145">
        <v>2</v>
      </c>
      <c r="DD135" s="145">
        <v>0</v>
      </c>
      <c r="DE135" s="145">
        <v>0</v>
      </c>
      <c r="DF135" s="145">
        <v>591</v>
      </c>
      <c r="DG135" s="145">
        <v>11</v>
      </c>
      <c r="DH135" s="145">
        <v>1256</v>
      </c>
      <c r="DI135" s="145">
        <v>45</v>
      </c>
      <c r="DJ135" s="145">
        <v>0</v>
      </c>
      <c r="DK135" s="145">
        <v>0</v>
      </c>
      <c r="DL135" s="145">
        <v>4</v>
      </c>
      <c r="DM135" s="145" t="s">
        <v>2539</v>
      </c>
      <c r="DN135" s="145" t="s">
        <v>2540</v>
      </c>
      <c r="DO135" s="145">
        <v>0</v>
      </c>
      <c r="DP135" s="145">
        <v>1</v>
      </c>
      <c r="DQ135" s="145">
        <v>1</v>
      </c>
      <c r="DR135" s="145">
        <v>0</v>
      </c>
      <c r="DS135" s="148" t="s">
        <v>2541</v>
      </c>
      <c r="DT135" s="155">
        <v>111751</v>
      </c>
      <c r="DU135" s="154">
        <v>298.06847399999998</v>
      </c>
      <c r="DV135" s="155">
        <v>33</v>
      </c>
    </row>
    <row r="136" spans="1:126" hidden="1" x14ac:dyDescent="0.25">
      <c r="A136" s="142">
        <v>5206</v>
      </c>
      <c r="B136" s="143" t="s">
        <v>397</v>
      </c>
      <c r="C136" s="152" t="s">
        <v>418</v>
      </c>
      <c r="D136" s="152" t="s">
        <v>418</v>
      </c>
      <c r="E136" s="145">
        <v>2</v>
      </c>
      <c r="F136" s="145" t="s">
        <v>417</v>
      </c>
      <c r="G136" s="145" t="s">
        <v>512</v>
      </c>
      <c r="H136" s="146">
        <v>16</v>
      </c>
      <c r="I136" s="145" t="s">
        <v>418</v>
      </c>
      <c r="J136" s="145">
        <v>55133</v>
      </c>
      <c r="K136" s="145" t="s">
        <v>418</v>
      </c>
      <c r="L136" s="145" t="s">
        <v>419</v>
      </c>
      <c r="M136" s="145" t="s">
        <v>420</v>
      </c>
      <c r="N136" s="145" t="s">
        <v>1297</v>
      </c>
      <c r="O136" s="145" t="s">
        <v>2542</v>
      </c>
      <c r="P136" s="145">
        <v>491847150</v>
      </c>
      <c r="Q136" s="145" t="s">
        <v>1575</v>
      </c>
      <c r="R136" s="145" t="s">
        <v>2543</v>
      </c>
      <c r="S136" s="145">
        <v>491847152</v>
      </c>
      <c r="T136" s="145" t="s">
        <v>2544</v>
      </c>
      <c r="U136" s="145">
        <v>2</v>
      </c>
      <c r="V136" s="145">
        <v>0</v>
      </c>
      <c r="W136" s="147">
        <f t="shared" si="2"/>
        <v>2</v>
      </c>
      <c r="X136" s="145">
        <v>2</v>
      </c>
      <c r="Y136" s="145">
        <v>2</v>
      </c>
      <c r="Z136" s="145">
        <v>0</v>
      </c>
      <c r="AA136" s="145">
        <v>0</v>
      </c>
      <c r="AB136" s="143">
        <v>2</v>
      </c>
      <c r="AC136" s="145">
        <v>0</v>
      </c>
      <c r="AD136" s="145">
        <v>0</v>
      </c>
      <c r="AE136" s="145">
        <v>0</v>
      </c>
      <c r="AF136" s="145">
        <v>2</v>
      </c>
      <c r="AG136" s="145"/>
      <c r="AH136" s="145">
        <v>0</v>
      </c>
      <c r="AI136" s="145">
        <v>0</v>
      </c>
      <c r="AJ136" s="145">
        <v>2</v>
      </c>
      <c r="AK136" s="145">
        <v>0</v>
      </c>
      <c r="AL136" s="145">
        <v>0</v>
      </c>
      <c r="AM136" s="145">
        <v>1</v>
      </c>
      <c r="AN136" s="145">
        <v>1</v>
      </c>
      <c r="AO136" s="145">
        <v>0</v>
      </c>
      <c r="AP136" s="145">
        <v>0</v>
      </c>
      <c r="AQ136" s="145">
        <v>0</v>
      </c>
      <c r="AR136" s="145">
        <v>1</v>
      </c>
      <c r="AS136" s="145">
        <v>1</v>
      </c>
      <c r="AT136" s="145">
        <v>1</v>
      </c>
      <c r="AU136" s="145">
        <v>0</v>
      </c>
      <c r="AV136" s="145">
        <v>3</v>
      </c>
      <c r="AW136" s="145">
        <v>0</v>
      </c>
      <c r="AX136" s="145">
        <v>35</v>
      </c>
      <c r="AY136" s="145">
        <v>0</v>
      </c>
      <c r="AZ136" s="145">
        <v>0</v>
      </c>
      <c r="BA136" s="145">
        <v>3</v>
      </c>
      <c r="BB136" s="145">
        <v>0</v>
      </c>
      <c r="BC136" s="145">
        <v>5</v>
      </c>
      <c r="BD136" s="145">
        <v>0</v>
      </c>
      <c r="BE136" s="145">
        <v>0</v>
      </c>
      <c r="BF136" s="145">
        <v>2</v>
      </c>
      <c r="BG136" s="145">
        <v>5</v>
      </c>
      <c r="BH136" s="145">
        <v>0</v>
      </c>
      <c r="BI136" s="145">
        <v>1</v>
      </c>
      <c r="BJ136" s="145">
        <v>0</v>
      </c>
      <c r="BK136" s="145">
        <v>1</v>
      </c>
      <c r="BL136" s="145">
        <v>0</v>
      </c>
      <c r="BM136" s="145">
        <v>0</v>
      </c>
      <c r="BN136" s="145">
        <v>0</v>
      </c>
      <c r="BO136" s="145">
        <v>0</v>
      </c>
      <c r="BP136" s="145">
        <v>0</v>
      </c>
      <c r="BQ136" s="145">
        <v>0</v>
      </c>
      <c r="BR136" s="145">
        <v>0</v>
      </c>
      <c r="BS136" s="145">
        <v>0</v>
      </c>
      <c r="BT136" s="145">
        <v>0</v>
      </c>
      <c r="BU136" s="145">
        <v>0</v>
      </c>
      <c r="BV136" s="145">
        <v>0</v>
      </c>
      <c r="BW136" s="145">
        <v>0</v>
      </c>
      <c r="BX136" s="145">
        <v>1</v>
      </c>
      <c r="BY136" s="145">
        <v>0</v>
      </c>
      <c r="BZ136" s="145">
        <v>0</v>
      </c>
      <c r="CA136" s="145">
        <v>0</v>
      </c>
      <c r="CB136" s="145">
        <v>0</v>
      </c>
      <c r="CC136" s="145">
        <v>0</v>
      </c>
      <c r="CD136" s="145">
        <v>0</v>
      </c>
      <c r="CE136" s="145">
        <v>0</v>
      </c>
      <c r="CF136" s="145">
        <v>0</v>
      </c>
      <c r="CG136" s="145">
        <v>0</v>
      </c>
      <c r="CH136" s="145">
        <v>0</v>
      </c>
      <c r="CI136" s="145">
        <v>0</v>
      </c>
      <c r="CJ136" s="145">
        <v>0</v>
      </c>
      <c r="CK136" s="145">
        <v>0</v>
      </c>
      <c r="CL136" s="145">
        <v>0</v>
      </c>
      <c r="CM136" s="145">
        <v>0</v>
      </c>
      <c r="CN136" s="145">
        <v>0</v>
      </c>
      <c r="CO136" s="145">
        <v>0</v>
      </c>
      <c r="CP136" s="145">
        <v>0</v>
      </c>
      <c r="CQ136" s="145">
        <v>0</v>
      </c>
      <c r="CR136" s="145">
        <v>1</v>
      </c>
      <c r="CS136" s="145">
        <v>0</v>
      </c>
      <c r="CT136" s="145">
        <v>0</v>
      </c>
      <c r="CU136" s="145">
        <v>0</v>
      </c>
      <c r="CV136" s="145">
        <v>0</v>
      </c>
      <c r="CW136" s="145">
        <v>0</v>
      </c>
      <c r="CX136" s="145">
        <v>0</v>
      </c>
      <c r="CY136" s="145">
        <v>0</v>
      </c>
      <c r="CZ136" s="145">
        <v>1</v>
      </c>
      <c r="DA136" s="145">
        <v>0</v>
      </c>
      <c r="DB136" s="145">
        <v>0</v>
      </c>
      <c r="DC136" s="145">
        <v>0</v>
      </c>
      <c r="DD136" s="145">
        <v>0</v>
      </c>
      <c r="DE136" s="145">
        <v>0</v>
      </c>
      <c r="DF136" s="145">
        <v>34</v>
      </c>
      <c r="DG136" s="145">
        <v>8</v>
      </c>
      <c r="DH136" s="145">
        <v>164</v>
      </c>
      <c r="DI136" s="145">
        <v>70</v>
      </c>
      <c r="DJ136" s="145">
        <v>0</v>
      </c>
      <c r="DK136" s="145">
        <v>0</v>
      </c>
      <c r="DL136" s="145">
        <v>2</v>
      </c>
      <c r="DM136" s="145" t="s">
        <v>1576</v>
      </c>
      <c r="DN136" s="145" t="s">
        <v>1577</v>
      </c>
      <c r="DO136" s="145">
        <v>0</v>
      </c>
      <c r="DP136" s="145">
        <v>1</v>
      </c>
      <c r="DQ136" s="145">
        <v>0</v>
      </c>
      <c r="DR136" s="145">
        <v>0</v>
      </c>
      <c r="DS136" s="148" t="s">
        <v>1578</v>
      </c>
      <c r="DT136" s="155">
        <v>18359</v>
      </c>
      <c r="DU136" s="154">
        <v>123.11036799999999</v>
      </c>
      <c r="DV136" s="155">
        <v>13</v>
      </c>
    </row>
    <row r="137" spans="1:126" ht="25.5" hidden="1" x14ac:dyDescent="0.25">
      <c r="A137" s="142">
        <v>5207</v>
      </c>
      <c r="B137" s="143" t="s">
        <v>397</v>
      </c>
      <c r="C137" s="152" t="s">
        <v>422</v>
      </c>
      <c r="D137" s="152" t="s">
        <v>422</v>
      </c>
      <c r="E137" s="145">
        <v>2</v>
      </c>
      <c r="F137" s="145" t="s">
        <v>421</v>
      </c>
      <c r="G137" s="145" t="s">
        <v>1037</v>
      </c>
      <c r="H137" s="146">
        <v>18</v>
      </c>
      <c r="I137" s="145" t="s">
        <v>422</v>
      </c>
      <c r="J137" s="145">
        <v>50601</v>
      </c>
      <c r="K137" s="145" t="s">
        <v>422</v>
      </c>
      <c r="L137" s="145" t="s">
        <v>1042</v>
      </c>
      <c r="M137" s="145" t="s">
        <v>1579</v>
      </c>
      <c r="N137" s="145" t="s">
        <v>1303</v>
      </c>
      <c r="O137" s="145" t="s">
        <v>2545</v>
      </c>
      <c r="P137" s="145">
        <v>493545371</v>
      </c>
      <c r="Q137" s="145" t="s">
        <v>1580</v>
      </c>
      <c r="R137" s="145" t="s">
        <v>2546</v>
      </c>
      <c r="S137" s="145">
        <v>493545371</v>
      </c>
      <c r="T137" s="145" t="s">
        <v>1580</v>
      </c>
      <c r="U137" s="145">
        <v>3</v>
      </c>
      <c r="V137" s="145">
        <v>0</v>
      </c>
      <c r="W137" s="147">
        <f t="shared" si="2"/>
        <v>3</v>
      </c>
      <c r="X137" s="145">
        <v>4</v>
      </c>
      <c r="Y137" s="145">
        <v>3</v>
      </c>
      <c r="Z137" s="145">
        <v>0</v>
      </c>
      <c r="AA137" s="145">
        <v>0</v>
      </c>
      <c r="AB137" s="143">
        <v>3</v>
      </c>
      <c r="AC137" s="145">
        <v>0</v>
      </c>
      <c r="AD137" s="145">
        <v>0</v>
      </c>
      <c r="AE137" s="145">
        <v>0</v>
      </c>
      <c r="AF137" s="145">
        <v>3</v>
      </c>
      <c r="AG137" s="145">
        <v>0</v>
      </c>
      <c r="AH137" s="145">
        <v>0</v>
      </c>
      <c r="AI137" s="145">
        <v>2</v>
      </c>
      <c r="AJ137" s="145">
        <v>1</v>
      </c>
      <c r="AK137" s="145">
        <v>0</v>
      </c>
      <c r="AL137" s="145">
        <v>0</v>
      </c>
      <c r="AM137" s="145">
        <v>3</v>
      </c>
      <c r="AN137" s="145">
        <v>0</v>
      </c>
      <c r="AO137" s="145">
        <v>0</v>
      </c>
      <c r="AP137" s="145">
        <v>0</v>
      </c>
      <c r="AQ137" s="145">
        <v>1</v>
      </c>
      <c r="AR137" s="145">
        <v>1</v>
      </c>
      <c r="AS137" s="145">
        <v>0</v>
      </c>
      <c r="AT137" s="145">
        <v>0</v>
      </c>
      <c r="AU137" s="145">
        <v>5</v>
      </c>
      <c r="AV137" s="145">
        <v>20</v>
      </c>
      <c r="AW137" s="145">
        <v>2</v>
      </c>
      <c r="AX137" s="145">
        <v>140</v>
      </c>
      <c r="AY137" s="145">
        <v>0</v>
      </c>
      <c r="AZ137" s="145">
        <v>0</v>
      </c>
      <c r="BA137" s="145">
        <v>30</v>
      </c>
      <c r="BB137" s="145">
        <v>5</v>
      </c>
      <c r="BC137" s="145">
        <v>40</v>
      </c>
      <c r="BD137" s="145">
        <v>2</v>
      </c>
      <c r="BE137" s="145">
        <v>2</v>
      </c>
      <c r="BF137" s="145">
        <v>1</v>
      </c>
      <c r="BG137" s="145">
        <v>30</v>
      </c>
      <c r="BH137" s="145">
        <v>0</v>
      </c>
      <c r="BI137" s="145">
        <v>0</v>
      </c>
      <c r="BJ137" s="145">
        <v>0</v>
      </c>
      <c r="BK137" s="145">
        <v>11</v>
      </c>
      <c r="BL137" s="145">
        <v>0</v>
      </c>
      <c r="BM137" s="145">
        <v>25</v>
      </c>
      <c r="BN137" s="145">
        <v>0</v>
      </c>
      <c r="BO137" s="145">
        <v>0</v>
      </c>
      <c r="BP137" s="145">
        <v>0</v>
      </c>
      <c r="BQ137" s="145">
        <v>0</v>
      </c>
      <c r="BR137" s="145">
        <v>0</v>
      </c>
      <c r="BS137" s="145">
        <v>0</v>
      </c>
      <c r="BT137" s="145">
        <v>0</v>
      </c>
      <c r="BU137" s="145">
        <v>0</v>
      </c>
      <c r="BV137" s="145">
        <v>3</v>
      </c>
      <c r="BW137" s="145">
        <v>0</v>
      </c>
      <c r="BX137" s="145">
        <v>10</v>
      </c>
      <c r="BY137" s="145">
        <v>0</v>
      </c>
      <c r="BZ137" s="145">
        <v>3</v>
      </c>
      <c r="CA137" s="145">
        <v>10</v>
      </c>
      <c r="CB137" s="145">
        <v>0</v>
      </c>
      <c r="CC137" s="145">
        <v>1</v>
      </c>
      <c r="CD137" s="145">
        <v>1</v>
      </c>
      <c r="CE137" s="145">
        <v>0</v>
      </c>
      <c r="CF137" s="145">
        <v>0</v>
      </c>
      <c r="CG137" s="145">
        <v>0</v>
      </c>
      <c r="CH137" s="145">
        <v>0</v>
      </c>
      <c r="CI137" s="145">
        <v>0</v>
      </c>
      <c r="CJ137" s="145">
        <v>0</v>
      </c>
      <c r="CK137" s="145">
        <v>0</v>
      </c>
      <c r="CL137" s="145">
        <v>0</v>
      </c>
      <c r="CM137" s="145">
        <v>0</v>
      </c>
      <c r="CN137" s="145">
        <v>0</v>
      </c>
      <c r="CO137" s="145">
        <v>0</v>
      </c>
      <c r="CP137" s="145">
        <v>0</v>
      </c>
      <c r="CQ137" s="145">
        <v>0</v>
      </c>
      <c r="CR137" s="145">
        <v>20</v>
      </c>
      <c r="CS137" s="145">
        <v>0</v>
      </c>
      <c r="CT137" s="145">
        <v>0</v>
      </c>
      <c r="CU137" s="145">
        <v>0</v>
      </c>
      <c r="CV137" s="145">
        <v>0</v>
      </c>
      <c r="CW137" s="145">
        <v>1</v>
      </c>
      <c r="CX137" s="145">
        <v>0</v>
      </c>
      <c r="CY137" s="145">
        <v>0</v>
      </c>
      <c r="CZ137" s="145">
        <v>0</v>
      </c>
      <c r="DA137" s="145">
        <v>0</v>
      </c>
      <c r="DB137" s="145">
        <v>0</v>
      </c>
      <c r="DC137" s="145">
        <v>0</v>
      </c>
      <c r="DD137" s="145">
        <v>0</v>
      </c>
      <c r="DE137" s="145">
        <v>0</v>
      </c>
      <c r="DF137" s="145">
        <v>330</v>
      </c>
      <c r="DG137" s="145">
        <v>30</v>
      </c>
      <c r="DH137" s="145">
        <v>305</v>
      </c>
      <c r="DI137" s="145">
        <v>40</v>
      </c>
      <c r="DJ137" s="145">
        <v>1</v>
      </c>
      <c r="DK137" s="145" t="s">
        <v>1581</v>
      </c>
      <c r="DL137" s="145">
        <v>3</v>
      </c>
      <c r="DM137" s="145" t="s">
        <v>1582</v>
      </c>
      <c r="DN137" s="145" t="s">
        <v>1583</v>
      </c>
      <c r="DO137" s="145">
        <v>1</v>
      </c>
      <c r="DP137" s="145">
        <v>1</v>
      </c>
      <c r="DQ137" s="145">
        <v>1</v>
      </c>
      <c r="DR137" s="145"/>
      <c r="DS137" s="148"/>
      <c r="DT137" s="155">
        <v>28378</v>
      </c>
      <c r="DU137" s="154">
        <v>247.35321500000006</v>
      </c>
      <c r="DV137" s="155">
        <v>39</v>
      </c>
    </row>
    <row r="138" spans="1:126" ht="76.5" hidden="1" x14ac:dyDescent="0.25">
      <c r="A138" s="142">
        <v>5208</v>
      </c>
      <c r="B138" s="143" t="s">
        <v>397</v>
      </c>
      <c r="C138" s="152" t="s">
        <v>424</v>
      </c>
      <c r="D138" s="152" t="s">
        <v>424</v>
      </c>
      <c r="E138" s="145">
        <v>2</v>
      </c>
      <c r="F138" s="145" t="s">
        <v>423</v>
      </c>
      <c r="G138" s="145" t="s">
        <v>98</v>
      </c>
      <c r="H138" s="146">
        <v>38</v>
      </c>
      <c r="I138" s="145" t="s">
        <v>424</v>
      </c>
      <c r="J138" s="145">
        <v>51741</v>
      </c>
      <c r="K138" s="145" t="s">
        <v>424</v>
      </c>
      <c r="L138" s="145" t="s">
        <v>425</v>
      </c>
      <c r="M138" s="145" t="s">
        <v>426</v>
      </c>
      <c r="N138" s="145" t="s">
        <v>1297</v>
      </c>
      <c r="O138" s="145" t="s">
        <v>2547</v>
      </c>
      <c r="P138" s="145">
        <v>494337227</v>
      </c>
      <c r="Q138" s="145" t="s">
        <v>2548</v>
      </c>
      <c r="R138" s="145" t="s">
        <v>2547</v>
      </c>
      <c r="S138" s="145">
        <v>494337227</v>
      </c>
      <c r="T138" s="145" t="s">
        <v>2548</v>
      </c>
      <c r="U138" s="145">
        <v>2</v>
      </c>
      <c r="V138" s="145">
        <v>2</v>
      </c>
      <c r="W138" s="147">
        <f t="shared" si="2"/>
        <v>4</v>
      </c>
      <c r="X138" s="145">
        <v>2</v>
      </c>
      <c r="Y138" s="145">
        <v>2</v>
      </c>
      <c r="Z138" s="145">
        <v>0</v>
      </c>
      <c r="AA138" s="145">
        <v>0</v>
      </c>
      <c r="AB138" s="143">
        <v>2</v>
      </c>
      <c r="AC138" s="145"/>
      <c r="AD138" s="145"/>
      <c r="AE138" s="145">
        <v>1</v>
      </c>
      <c r="AF138" s="145">
        <v>1</v>
      </c>
      <c r="AG138" s="145"/>
      <c r="AH138" s="145"/>
      <c r="AI138" s="145">
        <v>1</v>
      </c>
      <c r="AJ138" s="145">
        <v>1</v>
      </c>
      <c r="AK138" s="145"/>
      <c r="AL138" s="145"/>
      <c r="AM138" s="145"/>
      <c r="AN138" s="145">
        <v>2</v>
      </c>
      <c r="AO138" s="145"/>
      <c r="AP138" s="145"/>
      <c r="AQ138" s="145">
        <v>0</v>
      </c>
      <c r="AR138" s="145">
        <v>1</v>
      </c>
      <c r="AS138" s="145">
        <v>0</v>
      </c>
      <c r="AT138" s="145">
        <v>1</v>
      </c>
      <c r="AU138" s="145">
        <v>0</v>
      </c>
      <c r="AV138" s="145">
        <v>0</v>
      </c>
      <c r="AW138" s="145">
        <v>0</v>
      </c>
      <c r="AX138" s="145">
        <v>81</v>
      </c>
      <c r="AY138" s="145">
        <v>0</v>
      </c>
      <c r="AZ138" s="145">
        <v>0</v>
      </c>
      <c r="BA138" s="145">
        <v>2</v>
      </c>
      <c r="BB138" s="145">
        <v>0</v>
      </c>
      <c r="BC138" s="145">
        <v>61</v>
      </c>
      <c r="BD138" s="145">
        <v>0</v>
      </c>
      <c r="BE138" s="145">
        <v>4</v>
      </c>
      <c r="BF138" s="145">
        <v>3</v>
      </c>
      <c r="BG138" s="145">
        <v>81</v>
      </c>
      <c r="BH138" s="145">
        <v>0</v>
      </c>
      <c r="BI138" s="145">
        <v>0</v>
      </c>
      <c r="BJ138" s="145">
        <v>0</v>
      </c>
      <c r="BK138" s="145">
        <v>3</v>
      </c>
      <c r="BL138" s="145">
        <v>1</v>
      </c>
      <c r="BM138" s="145">
        <v>2</v>
      </c>
      <c r="BN138" s="145">
        <v>0</v>
      </c>
      <c r="BO138" s="145">
        <v>0</v>
      </c>
      <c r="BP138" s="145">
        <v>0</v>
      </c>
      <c r="BQ138" s="145">
        <v>0</v>
      </c>
      <c r="BR138" s="145">
        <v>0</v>
      </c>
      <c r="BS138" s="145">
        <v>0</v>
      </c>
      <c r="BT138" s="145">
        <v>0</v>
      </c>
      <c r="BU138" s="145">
        <v>0</v>
      </c>
      <c r="BV138" s="145">
        <v>0</v>
      </c>
      <c r="BW138" s="145">
        <v>0</v>
      </c>
      <c r="BX138" s="145">
        <v>2</v>
      </c>
      <c r="BY138" s="145">
        <v>0</v>
      </c>
      <c r="BZ138" s="145">
        <v>0</v>
      </c>
      <c r="CA138" s="145">
        <v>1</v>
      </c>
      <c r="CB138" s="145">
        <v>0</v>
      </c>
      <c r="CC138" s="145">
        <v>4</v>
      </c>
      <c r="CD138" s="145">
        <v>0</v>
      </c>
      <c r="CE138" s="145">
        <v>0</v>
      </c>
      <c r="CF138" s="145">
        <v>0</v>
      </c>
      <c r="CG138" s="145">
        <v>0</v>
      </c>
      <c r="CH138" s="145">
        <v>0</v>
      </c>
      <c r="CI138" s="145">
        <v>0</v>
      </c>
      <c r="CJ138" s="145">
        <v>0</v>
      </c>
      <c r="CK138" s="145">
        <v>0</v>
      </c>
      <c r="CL138" s="145">
        <v>0</v>
      </c>
      <c r="CM138" s="145">
        <v>0</v>
      </c>
      <c r="CN138" s="145">
        <v>0</v>
      </c>
      <c r="CO138" s="145">
        <v>0</v>
      </c>
      <c r="CP138" s="145">
        <v>2</v>
      </c>
      <c r="CQ138" s="145">
        <v>0</v>
      </c>
      <c r="CR138" s="145">
        <v>0</v>
      </c>
      <c r="CS138" s="145">
        <v>0</v>
      </c>
      <c r="CT138" s="145">
        <v>0</v>
      </c>
      <c r="CU138" s="145">
        <v>0</v>
      </c>
      <c r="CV138" s="145">
        <v>0</v>
      </c>
      <c r="CW138" s="145">
        <v>0</v>
      </c>
      <c r="CX138" s="145">
        <v>4</v>
      </c>
      <c r="CY138" s="145">
        <v>0</v>
      </c>
      <c r="CZ138" s="145">
        <v>0</v>
      </c>
      <c r="DA138" s="145">
        <v>0</v>
      </c>
      <c r="DB138" s="145">
        <v>0</v>
      </c>
      <c r="DC138" s="145">
        <v>0</v>
      </c>
      <c r="DD138" s="145">
        <v>0</v>
      </c>
      <c r="DE138" s="145">
        <v>0</v>
      </c>
      <c r="DF138" s="145">
        <v>165</v>
      </c>
      <c r="DG138" s="145">
        <v>42</v>
      </c>
      <c r="DH138" s="145">
        <v>255</v>
      </c>
      <c r="DI138" s="145">
        <v>65</v>
      </c>
      <c r="DJ138" s="145">
        <v>1</v>
      </c>
      <c r="DK138" s="145" t="s">
        <v>2549</v>
      </c>
      <c r="DL138" s="145">
        <v>4</v>
      </c>
      <c r="DM138" s="145" t="s">
        <v>2550</v>
      </c>
      <c r="DN138" s="145" t="s">
        <v>2551</v>
      </c>
      <c r="DO138" s="145">
        <v>1</v>
      </c>
      <c r="DP138" s="145">
        <v>1</v>
      </c>
      <c r="DQ138" s="145">
        <v>1</v>
      </c>
      <c r="DR138" s="145"/>
      <c r="DS138" s="148"/>
      <c r="DT138" s="155">
        <v>12928</v>
      </c>
      <c r="DU138" s="154">
        <v>101.776433</v>
      </c>
      <c r="DV138" s="155">
        <v>14</v>
      </c>
    </row>
    <row r="139" spans="1:126" ht="38.25" hidden="1" x14ac:dyDescent="0.25">
      <c r="A139" s="142">
        <v>5209</v>
      </c>
      <c r="B139" s="143" t="s">
        <v>397</v>
      </c>
      <c r="C139" s="152" t="s">
        <v>428</v>
      </c>
      <c r="D139" s="152" t="s">
        <v>428</v>
      </c>
      <c r="E139" s="145">
        <v>2</v>
      </c>
      <c r="F139" s="145" t="s">
        <v>427</v>
      </c>
      <c r="G139" s="145" t="s">
        <v>243</v>
      </c>
      <c r="H139" s="146">
        <v>40</v>
      </c>
      <c r="I139" s="145" t="s">
        <v>428</v>
      </c>
      <c r="J139" s="145">
        <v>54761</v>
      </c>
      <c r="K139" s="145" t="s">
        <v>428</v>
      </c>
      <c r="L139" s="148" t="s">
        <v>429</v>
      </c>
      <c r="M139" s="145" t="s">
        <v>430</v>
      </c>
      <c r="N139" s="145" t="s">
        <v>1297</v>
      </c>
      <c r="O139" s="145" t="s">
        <v>2552</v>
      </c>
      <c r="P139" s="145">
        <v>491405463</v>
      </c>
      <c r="Q139" s="145" t="s">
        <v>2553</v>
      </c>
      <c r="R139" s="145" t="s">
        <v>2552</v>
      </c>
      <c r="S139" s="145">
        <v>491405463</v>
      </c>
      <c r="T139" s="145" t="s">
        <v>2553</v>
      </c>
      <c r="U139" s="145">
        <v>5</v>
      </c>
      <c r="V139" s="145">
        <v>5</v>
      </c>
      <c r="W139" s="147">
        <f t="shared" si="2"/>
        <v>10</v>
      </c>
      <c r="X139" s="145">
        <v>5</v>
      </c>
      <c r="Y139" s="145">
        <v>5</v>
      </c>
      <c r="Z139" s="145">
        <v>5</v>
      </c>
      <c r="AA139" s="145">
        <v>5</v>
      </c>
      <c r="AB139" s="143">
        <v>5</v>
      </c>
      <c r="AC139" s="145">
        <v>0</v>
      </c>
      <c r="AD139" s="145">
        <v>0</v>
      </c>
      <c r="AE139" s="145">
        <v>0</v>
      </c>
      <c r="AF139" s="145">
        <v>5</v>
      </c>
      <c r="AG139" s="145">
        <v>0</v>
      </c>
      <c r="AH139" s="145">
        <v>0</v>
      </c>
      <c r="AI139" s="145">
        <v>1</v>
      </c>
      <c r="AJ139" s="145">
        <v>4</v>
      </c>
      <c r="AK139" s="145">
        <v>0</v>
      </c>
      <c r="AL139" s="145">
        <v>0</v>
      </c>
      <c r="AM139" s="145">
        <v>3</v>
      </c>
      <c r="AN139" s="145">
        <v>0</v>
      </c>
      <c r="AO139" s="145">
        <v>2</v>
      </c>
      <c r="AP139" s="145">
        <v>0</v>
      </c>
      <c r="AQ139" s="145">
        <v>1</v>
      </c>
      <c r="AR139" s="145">
        <v>1</v>
      </c>
      <c r="AS139" s="145">
        <v>0</v>
      </c>
      <c r="AT139" s="145">
        <v>1</v>
      </c>
      <c r="AU139" s="145">
        <v>0</v>
      </c>
      <c r="AV139" s="145">
        <v>10</v>
      </c>
      <c r="AW139" s="145">
        <v>0</v>
      </c>
      <c r="AX139" s="145">
        <v>82</v>
      </c>
      <c r="AY139" s="145">
        <v>0</v>
      </c>
      <c r="AZ139" s="145">
        <v>0</v>
      </c>
      <c r="BA139" s="145">
        <v>4</v>
      </c>
      <c r="BB139" s="145">
        <v>2</v>
      </c>
      <c r="BC139" s="145">
        <v>79</v>
      </c>
      <c r="BD139" s="145">
        <v>0</v>
      </c>
      <c r="BE139" s="145">
        <v>0</v>
      </c>
      <c r="BF139" s="145">
        <v>0</v>
      </c>
      <c r="BG139" s="145">
        <v>12</v>
      </c>
      <c r="BH139" s="145">
        <v>3</v>
      </c>
      <c r="BI139" s="145">
        <v>0</v>
      </c>
      <c r="BJ139" s="145">
        <v>0</v>
      </c>
      <c r="BK139" s="145">
        <v>1</v>
      </c>
      <c r="BL139" s="145">
        <v>16</v>
      </c>
      <c r="BM139" s="145">
        <v>15</v>
      </c>
      <c r="BN139" s="145">
        <v>0</v>
      </c>
      <c r="BO139" s="145">
        <v>0</v>
      </c>
      <c r="BP139" s="145">
        <v>0</v>
      </c>
      <c r="BQ139" s="145">
        <v>0</v>
      </c>
      <c r="BR139" s="145">
        <v>0</v>
      </c>
      <c r="BS139" s="145">
        <v>0</v>
      </c>
      <c r="BT139" s="145">
        <v>0</v>
      </c>
      <c r="BU139" s="145">
        <v>0</v>
      </c>
      <c r="BV139" s="145">
        <v>0</v>
      </c>
      <c r="BW139" s="145">
        <v>0</v>
      </c>
      <c r="BX139" s="145">
        <v>0</v>
      </c>
      <c r="BY139" s="145">
        <v>0</v>
      </c>
      <c r="BZ139" s="145">
        <v>0</v>
      </c>
      <c r="CA139" s="145">
        <v>2</v>
      </c>
      <c r="CB139" s="145">
        <v>9</v>
      </c>
      <c r="CC139" s="145">
        <v>1</v>
      </c>
      <c r="CD139" s="145">
        <v>0</v>
      </c>
      <c r="CE139" s="145">
        <v>0</v>
      </c>
      <c r="CF139" s="145">
        <v>0</v>
      </c>
      <c r="CG139" s="145">
        <v>0</v>
      </c>
      <c r="CH139" s="145">
        <v>0</v>
      </c>
      <c r="CI139" s="145">
        <v>0</v>
      </c>
      <c r="CJ139" s="145">
        <v>2</v>
      </c>
      <c r="CK139" s="145">
        <v>0</v>
      </c>
      <c r="CL139" s="145">
        <v>0</v>
      </c>
      <c r="CM139" s="145">
        <v>0</v>
      </c>
      <c r="CN139" s="145">
        <v>0</v>
      </c>
      <c r="CO139" s="145">
        <v>0</v>
      </c>
      <c r="CP139" s="145">
        <v>0</v>
      </c>
      <c r="CQ139" s="145">
        <v>0</v>
      </c>
      <c r="CR139" s="145">
        <v>0</v>
      </c>
      <c r="CS139" s="145">
        <v>0</v>
      </c>
      <c r="CT139" s="145">
        <v>0</v>
      </c>
      <c r="CU139" s="145">
        <v>0</v>
      </c>
      <c r="CV139" s="145">
        <v>0</v>
      </c>
      <c r="CW139" s="145">
        <v>0</v>
      </c>
      <c r="CX139" s="145">
        <v>0</v>
      </c>
      <c r="CY139" s="145">
        <v>0</v>
      </c>
      <c r="CZ139" s="145">
        <v>1</v>
      </c>
      <c r="DA139" s="145">
        <v>0</v>
      </c>
      <c r="DB139" s="145">
        <v>0</v>
      </c>
      <c r="DC139" s="145">
        <v>0</v>
      </c>
      <c r="DD139" s="145">
        <v>0</v>
      </c>
      <c r="DE139" s="145">
        <v>0</v>
      </c>
      <c r="DF139" s="145">
        <v>160</v>
      </c>
      <c r="DG139" s="145">
        <v>9</v>
      </c>
      <c r="DH139" s="145">
        <v>571</v>
      </c>
      <c r="DI139" s="145">
        <v>50</v>
      </c>
      <c r="DJ139" s="145">
        <v>1</v>
      </c>
      <c r="DK139" s="145" t="s">
        <v>2554</v>
      </c>
      <c r="DL139" s="145">
        <v>3</v>
      </c>
      <c r="DM139" s="145">
        <v>0</v>
      </c>
      <c r="DN139" s="145">
        <v>0</v>
      </c>
      <c r="DO139" s="145">
        <v>1</v>
      </c>
      <c r="DP139" s="145">
        <v>1</v>
      </c>
      <c r="DQ139" s="145">
        <v>1</v>
      </c>
      <c r="DR139" s="145">
        <v>0</v>
      </c>
      <c r="DS139" s="148">
        <v>0</v>
      </c>
      <c r="DT139" s="155">
        <v>25540</v>
      </c>
      <c r="DU139" s="154">
        <v>83.963263000000012</v>
      </c>
      <c r="DV139" s="155">
        <v>8</v>
      </c>
    </row>
    <row r="140" spans="1:126" ht="76.5" hidden="1" x14ac:dyDescent="0.25">
      <c r="A140" s="142">
        <v>5210</v>
      </c>
      <c r="B140" s="143" t="s">
        <v>397</v>
      </c>
      <c r="C140" s="152" t="s">
        <v>433</v>
      </c>
      <c r="D140" s="152" t="s">
        <v>433</v>
      </c>
      <c r="E140" s="145">
        <v>2</v>
      </c>
      <c r="F140" s="145" t="s">
        <v>432</v>
      </c>
      <c r="G140" s="145" t="s">
        <v>308</v>
      </c>
      <c r="H140" s="146">
        <v>39</v>
      </c>
      <c r="I140" s="145" t="s">
        <v>433</v>
      </c>
      <c r="J140" s="145">
        <v>50901</v>
      </c>
      <c r="K140" s="145" t="s">
        <v>433</v>
      </c>
      <c r="L140" s="145" t="s">
        <v>434</v>
      </c>
      <c r="M140" s="145" t="s">
        <v>435</v>
      </c>
      <c r="N140" s="145" t="s">
        <v>1303</v>
      </c>
      <c r="O140" s="145" t="s">
        <v>2555</v>
      </c>
      <c r="P140" s="145">
        <v>493760171</v>
      </c>
      <c r="Q140" s="145" t="s">
        <v>1584</v>
      </c>
      <c r="R140" s="145" t="s">
        <v>2555</v>
      </c>
      <c r="S140" s="145">
        <v>493760171</v>
      </c>
      <c r="T140" s="145" t="s">
        <v>1584</v>
      </c>
      <c r="U140" s="145">
        <v>1</v>
      </c>
      <c r="V140" s="145">
        <v>0</v>
      </c>
      <c r="W140" s="147">
        <f t="shared" si="2"/>
        <v>1</v>
      </c>
      <c r="X140" s="145">
        <v>1</v>
      </c>
      <c r="Y140" s="145">
        <v>1</v>
      </c>
      <c r="Z140" s="145">
        <v>0</v>
      </c>
      <c r="AA140" s="145">
        <v>0</v>
      </c>
      <c r="AB140" s="143">
        <v>1</v>
      </c>
      <c r="AC140" s="145">
        <v>0</v>
      </c>
      <c r="AD140" s="145">
        <v>0</v>
      </c>
      <c r="AE140" s="145">
        <v>1</v>
      </c>
      <c r="AF140" s="145">
        <v>0</v>
      </c>
      <c r="AG140" s="145"/>
      <c r="AH140" s="145">
        <v>0</v>
      </c>
      <c r="AI140" s="145">
        <v>0</v>
      </c>
      <c r="AJ140" s="145">
        <v>1</v>
      </c>
      <c r="AK140" s="145">
        <v>0</v>
      </c>
      <c r="AL140" s="145">
        <v>0</v>
      </c>
      <c r="AM140" s="145">
        <v>1</v>
      </c>
      <c r="AN140" s="145">
        <v>0</v>
      </c>
      <c r="AO140" s="145">
        <v>0</v>
      </c>
      <c r="AP140" s="145">
        <v>0</v>
      </c>
      <c r="AQ140" s="145">
        <v>1</v>
      </c>
      <c r="AR140" s="145">
        <v>1</v>
      </c>
      <c r="AS140" s="145">
        <v>0</v>
      </c>
      <c r="AT140" s="145">
        <v>1</v>
      </c>
      <c r="AU140" s="145">
        <v>0</v>
      </c>
      <c r="AV140" s="145">
        <v>8</v>
      </c>
      <c r="AW140" s="145">
        <v>1</v>
      </c>
      <c r="AX140" s="145">
        <v>37</v>
      </c>
      <c r="AY140" s="145">
        <v>0</v>
      </c>
      <c r="AZ140" s="145">
        <v>0</v>
      </c>
      <c r="BA140" s="145">
        <v>1</v>
      </c>
      <c r="BB140" s="145">
        <v>0</v>
      </c>
      <c r="BC140" s="145">
        <v>6</v>
      </c>
      <c r="BD140" s="145">
        <v>0</v>
      </c>
      <c r="BE140" s="145">
        <v>0</v>
      </c>
      <c r="BF140" s="145">
        <v>0</v>
      </c>
      <c r="BG140" s="145">
        <v>6</v>
      </c>
      <c r="BH140" s="145">
        <v>0</v>
      </c>
      <c r="BI140" s="145">
        <v>0</v>
      </c>
      <c r="BJ140" s="145">
        <v>0</v>
      </c>
      <c r="BK140" s="145">
        <v>2</v>
      </c>
      <c r="BL140" s="145">
        <v>0</v>
      </c>
      <c r="BM140" s="145">
        <v>1</v>
      </c>
      <c r="BN140" s="145">
        <v>0</v>
      </c>
      <c r="BO140" s="145">
        <v>0</v>
      </c>
      <c r="BP140" s="145">
        <v>0</v>
      </c>
      <c r="BQ140" s="145">
        <v>0</v>
      </c>
      <c r="BR140" s="145">
        <v>0</v>
      </c>
      <c r="BS140" s="145">
        <v>0</v>
      </c>
      <c r="BT140" s="145">
        <v>0</v>
      </c>
      <c r="BU140" s="145">
        <v>0</v>
      </c>
      <c r="BV140" s="145">
        <v>0</v>
      </c>
      <c r="BW140" s="145">
        <v>0</v>
      </c>
      <c r="BX140" s="145">
        <v>0</v>
      </c>
      <c r="BY140" s="145">
        <v>0</v>
      </c>
      <c r="BZ140" s="145">
        <v>0</v>
      </c>
      <c r="CA140" s="145">
        <v>4</v>
      </c>
      <c r="CB140" s="145">
        <v>0</v>
      </c>
      <c r="CC140" s="145">
        <v>1</v>
      </c>
      <c r="CD140" s="145">
        <v>0</v>
      </c>
      <c r="CE140" s="145">
        <v>0</v>
      </c>
      <c r="CF140" s="145">
        <v>0</v>
      </c>
      <c r="CG140" s="145">
        <v>0</v>
      </c>
      <c r="CH140" s="145">
        <v>0</v>
      </c>
      <c r="CI140" s="145">
        <v>0</v>
      </c>
      <c r="CJ140" s="145">
        <v>0</v>
      </c>
      <c r="CK140" s="145">
        <v>0</v>
      </c>
      <c r="CL140" s="145">
        <v>0</v>
      </c>
      <c r="CM140" s="145">
        <v>0</v>
      </c>
      <c r="CN140" s="145">
        <v>0</v>
      </c>
      <c r="CO140" s="145">
        <v>0</v>
      </c>
      <c r="CP140" s="145">
        <v>0</v>
      </c>
      <c r="CQ140" s="145">
        <v>0</v>
      </c>
      <c r="CR140" s="145">
        <v>9</v>
      </c>
      <c r="CS140" s="145">
        <v>9</v>
      </c>
      <c r="CT140" s="145">
        <v>1</v>
      </c>
      <c r="CU140" s="145">
        <v>0</v>
      </c>
      <c r="CV140" s="145">
        <v>0</v>
      </c>
      <c r="CW140" s="145">
        <v>0</v>
      </c>
      <c r="CX140" s="145">
        <v>0</v>
      </c>
      <c r="CY140" s="145">
        <v>0</v>
      </c>
      <c r="CZ140" s="145">
        <v>0</v>
      </c>
      <c r="DA140" s="145">
        <v>1</v>
      </c>
      <c r="DB140" s="145">
        <v>0</v>
      </c>
      <c r="DC140" s="145">
        <v>1</v>
      </c>
      <c r="DD140" s="145">
        <v>1</v>
      </c>
      <c r="DE140" s="145">
        <v>0</v>
      </c>
      <c r="DF140" s="145">
        <v>103</v>
      </c>
      <c r="DG140" s="145">
        <v>1</v>
      </c>
      <c r="DH140" s="145">
        <v>211</v>
      </c>
      <c r="DI140" s="145">
        <v>40</v>
      </c>
      <c r="DJ140" s="145">
        <v>1</v>
      </c>
      <c r="DK140" s="145" t="s">
        <v>2556</v>
      </c>
      <c r="DL140" s="145">
        <v>2</v>
      </c>
      <c r="DM140" s="145"/>
      <c r="DN140" s="145"/>
      <c r="DO140" s="145">
        <v>1</v>
      </c>
      <c r="DP140" s="145">
        <v>1</v>
      </c>
      <c r="DQ140" s="145">
        <v>1</v>
      </c>
      <c r="DR140" s="145"/>
      <c r="DS140" s="148"/>
      <c r="DT140" s="155">
        <v>11410</v>
      </c>
      <c r="DU140" s="154">
        <v>75.486394999999987</v>
      </c>
      <c r="DV140" s="155">
        <v>4</v>
      </c>
    </row>
    <row r="141" spans="1:126" ht="25.5" hidden="1" x14ac:dyDescent="0.25">
      <c r="A141" s="142">
        <v>5211</v>
      </c>
      <c r="B141" s="143" t="s">
        <v>397</v>
      </c>
      <c r="C141" s="152" t="s">
        <v>437</v>
      </c>
      <c r="D141" s="152" t="s">
        <v>437</v>
      </c>
      <c r="E141" s="145">
        <v>2</v>
      </c>
      <c r="F141" s="145" t="s">
        <v>436</v>
      </c>
      <c r="G141" s="145" t="s">
        <v>245</v>
      </c>
      <c r="H141" s="146">
        <v>6</v>
      </c>
      <c r="I141" s="145" t="s">
        <v>437</v>
      </c>
      <c r="J141" s="145">
        <v>54901</v>
      </c>
      <c r="K141" s="145" t="s">
        <v>437</v>
      </c>
      <c r="L141" s="145" t="s">
        <v>438</v>
      </c>
      <c r="M141" s="145" t="s">
        <v>439</v>
      </c>
      <c r="N141" s="145" t="s">
        <v>1297</v>
      </c>
      <c r="O141" s="145" t="s">
        <v>2557</v>
      </c>
      <c r="P141" s="145">
        <v>491419660</v>
      </c>
      <c r="Q141" s="145" t="s">
        <v>1585</v>
      </c>
      <c r="R141" s="145" t="s">
        <v>2557</v>
      </c>
      <c r="S141" s="145">
        <v>491419660</v>
      </c>
      <c r="T141" s="145" t="s">
        <v>1585</v>
      </c>
      <c r="U141" s="145">
        <v>2</v>
      </c>
      <c r="V141" s="145">
        <v>0</v>
      </c>
      <c r="W141" s="147">
        <f t="shared" si="2"/>
        <v>2</v>
      </c>
      <c r="X141" s="145">
        <v>2</v>
      </c>
      <c r="Y141" s="145">
        <v>2</v>
      </c>
      <c r="Z141" s="145">
        <v>0</v>
      </c>
      <c r="AA141" s="145">
        <v>0</v>
      </c>
      <c r="AB141" s="143">
        <v>2</v>
      </c>
      <c r="AC141" s="145">
        <v>0</v>
      </c>
      <c r="AD141" s="145">
        <v>2</v>
      </c>
      <c r="AE141" s="145">
        <v>0</v>
      </c>
      <c r="AF141" s="145">
        <v>0</v>
      </c>
      <c r="AG141" s="145">
        <v>0</v>
      </c>
      <c r="AH141" s="145">
        <v>0</v>
      </c>
      <c r="AI141" s="145">
        <v>2</v>
      </c>
      <c r="AJ141" s="145">
        <v>0</v>
      </c>
      <c r="AK141" s="145">
        <v>0</v>
      </c>
      <c r="AL141" s="145">
        <v>0</v>
      </c>
      <c r="AM141" s="145">
        <v>2</v>
      </c>
      <c r="AN141" s="145">
        <v>0</v>
      </c>
      <c r="AO141" s="145">
        <v>0</v>
      </c>
      <c r="AP141" s="145">
        <v>0</v>
      </c>
      <c r="AQ141" s="145">
        <v>0</v>
      </c>
      <c r="AR141" s="145">
        <v>1</v>
      </c>
      <c r="AS141" s="145">
        <v>0</v>
      </c>
      <c r="AT141" s="145">
        <v>1</v>
      </c>
      <c r="AU141" s="145">
        <v>0</v>
      </c>
      <c r="AV141" s="145">
        <v>2</v>
      </c>
      <c r="AW141" s="145">
        <v>0</v>
      </c>
      <c r="AX141" s="145">
        <v>35</v>
      </c>
      <c r="AY141" s="145">
        <v>0</v>
      </c>
      <c r="AZ141" s="145">
        <v>0</v>
      </c>
      <c r="BA141" s="145">
        <v>2</v>
      </c>
      <c r="BB141" s="145">
        <v>0</v>
      </c>
      <c r="BC141" s="145">
        <v>30</v>
      </c>
      <c r="BD141" s="145">
        <v>0</v>
      </c>
      <c r="BE141" s="145">
        <v>1</v>
      </c>
      <c r="BF141" s="145">
        <v>2</v>
      </c>
      <c r="BG141" s="145">
        <v>42</v>
      </c>
      <c r="BH141" s="145">
        <v>0</v>
      </c>
      <c r="BI141" s="145">
        <v>0</v>
      </c>
      <c r="BJ141" s="145">
        <v>0</v>
      </c>
      <c r="BK141" s="145">
        <v>0</v>
      </c>
      <c r="BL141" s="145">
        <v>0</v>
      </c>
      <c r="BM141" s="145">
        <v>0</v>
      </c>
      <c r="BN141" s="145">
        <v>0</v>
      </c>
      <c r="BO141" s="145">
        <v>0</v>
      </c>
      <c r="BP141" s="145">
        <v>0</v>
      </c>
      <c r="BQ141" s="145">
        <v>0</v>
      </c>
      <c r="BR141" s="145">
        <v>0</v>
      </c>
      <c r="BS141" s="145">
        <v>0</v>
      </c>
      <c r="BT141" s="145">
        <v>0</v>
      </c>
      <c r="BU141" s="145">
        <v>0</v>
      </c>
      <c r="BV141" s="145">
        <v>3</v>
      </c>
      <c r="BW141" s="145">
        <v>0</v>
      </c>
      <c r="BX141" s="145">
        <v>0</v>
      </c>
      <c r="BY141" s="145">
        <v>0</v>
      </c>
      <c r="BZ141" s="145">
        <v>0</v>
      </c>
      <c r="CA141" s="145">
        <v>1</v>
      </c>
      <c r="CB141" s="145">
        <v>0</v>
      </c>
      <c r="CC141" s="145">
        <v>3</v>
      </c>
      <c r="CD141" s="145">
        <v>0</v>
      </c>
      <c r="CE141" s="145">
        <v>0</v>
      </c>
      <c r="CF141" s="145">
        <v>0</v>
      </c>
      <c r="CG141" s="145">
        <v>0</v>
      </c>
      <c r="CH141" s="145">
        <v>3</v>
      </c>
      <c r="CI141" s="145">
        <v>0</v>
      </c>
      <c r="CJ141" s="145">
        <v>0</v>
      </c>
      <c r="CK141" s="145">
        <v>0</v>
      </c>
      <c r="CL141" s="145">
        <v>0</v>
      </c>
      <c r="CM141" s="145">
        <v>0</v>
      </c>
      <c r="CN141" s="145">
        <v>0</v>
      </c>
      <c r="CO141" s="145">
        <v>0</v>
      </c>
      <c r="CP141" s="145">
        <v>0</v>
      </c>
      <c r="CQ141" s="145">
        <v>0</v>
      </c>
      <c r="CR141" s="145">
        <v>0</v>
      </c>
      <c r="CS141" s="145">
        <v>0</v>
      </c>
      <c r="CT141" s="145">
        <v>0</v>
      </c>
      <c r="CU141" s="145">
        <v>0</v>
      </c>
      <c r="CV141" s="145">
        <v>0</v>
      </c>
      <c r="CW141" s="145">
        <v>0</v>
      </c>
      <c r="CX141" s="145">
        <v>3</v>
      </c>
      <c r="CY141" s="145">
        <v>0</v>
      </c>
      <c r="CZ141" s="145">
        <v>0</v>
      </c>
      <c r="DA141" s="145">
        <v>0</v>
      </c>
      <c r="DB141" s="145">
        <v>0</v>
      </c>
      <c r="DC141" s="145">
        <v>0</v>
      </c>
      <c r="DD141" s="145">
        <v>0</v>
      </c>
      <c r="DE141" s="145">
        <v>0</v>
      </c>
      <c r="DF141" s="145">
        <v>39</v>
      </c>
      <c r="DG141" s="145">
        <v>25</v>
      </c>
      <c r="DH141" s="145">
        <v>128</v>
      </c>
      <c r="DI141" s="145">
        <v>50</v>
      </c>
      <c r="DJ141" s="145">
        <v>0</v>
      </c>
      <c r="DK141" s="145"/>
      <c r="DL141" s="145">
        <v>1</v>
      </c>
      <c r="DM141" s="145" t="s">
        <v>1586</v>
      </c>
      <c r="DN141" s="145" t="s">
        <v>338</v>
      </c>
      <c r="DO141" s="145">
        <v>1</v>
      </c>
      <c r="DP141" s="145">
        <v>1</v>
      </c>
      <c r="DQ141" s="145">
        <v>1</v>
      </c>
      <c r="DR141" s="145" t="s">
        <v>95</v>
      </c>
      <c r="DS141" s="148" t="s">
        <v>510</v>
      </c>
      <c r="DT141" s="155">
        <v>14391</v>
      </c>
      <c r="DU141" s="154">
        <v>98.088057000000006</v>
      </c>
      <c r="DV141" s="155">
        <v>13</v>
      </c>
    </row>
    <row r="142" spans="1:126" ht="25.5" hidden="1" x14ac:dyDescent="0.25">
      <c r="A142" s="142">
        <v>5212</v>
      </c>
      <c r="B142" s="143" t="s">
        <v>397</v>
      </c>
      <c r="C142" s="152" t="s">
        <v>441</v>
      </c>
      <c r="D142" s="152" t="s">
        <v>441</v>
      </c>
      <c r="E142" s="145">
        <v>2</v>
      </c>
      <c r="F142" s="145" t="s">
        <v>440</v>
      </c>
      <c r="G142" s="145" t="s">
        <v>243</v>
      </c>
      <c r="H142" s="146">
        <v>1</v>
      </c>
      <c r="I142" s="145" t="s">
        <v>441</v>
      </c>
      <c r="J142" s="145">
        <v>50401</v>
      </c>
      <c r="K142" s="145" t="s">
        <v>441</v>
      </c>
      <c r="L142" s="145" t="s">
        <v>442</v>
      </c>
      <c r="M142" s="145" t="s">
        <v>443</v>
      </c>
      <c r="N142" s="145" t="s">
        <v>2558</v>
      </c>
      <c r="O142" s="145" t="s">
        <v>2559</v>
      </c>
      <c r="P142" s="145">
        <v>495703951</v>
      </c>
      <c r="Q142" s="145" t="s">
        <v>444</v>
      </c>
      <c r="R142" s="145" t="s">
        <v>2560</v>
      </c>
      <c r="S142" s="145">
        <v>495703962</v>
      </c>
      <c r="T142" s="145" t="s">
        <v>1587</v>
      </c>
      <c r="U142" s="145">
        <v>3</v>
      </c>
      <c r="V142" s="145">
        <v>1</v>
      </c>
      <c r="W142" s="147">
        <f t="shared" si="2"/>
        <v>4</v>
      </c>
      <c r="X142" s="145">
        <v>2</v>
      </c>
      <c r="Y142" s="145">
        <v>2</v>
      </c>
      <c r="Z142" s="145">
        <v>0.15</v>
      </c>
      <c r="AA142" s="145">
        <v>0.15</v>
      </c>
      <c r="AB142" s="143">
        <v>2</v>
      </c>
      <c r="AC142" s="145">
        <v>0</v>
      </c>
      <c r="AD142" s="145">
        <v>0</v>
      </c>
      <c r="AE142" s="145">
        <v>0</v>
      </c>
      <c r="AF142" s="145">
        <v>2</v>
      </c>
      <c r="AG142" s="145">
        <v>0</v>
      </c>
      <c r="AH142" s="145">
        <v>0</v>
      </c>
      <c r="AI142" s="145">
        <v>0</v>
      </c>
      <c r="AJ142" s="145">
        <v>2</v>
      </c>
      <c r="AK142" s="145">
        <v>0</v>
      </c>
      <c r="AL142" s="145">
        <v>0</v>
      </c>
      <c r="AM142" s="145">
        <v>1</v>
      </c>
      <c r="AN142" s="145">
        <v>1</v>
      </c>
      <c r="AO142" s="145">
        <v>0</v>
      </c>
      <c r="AP142" s="145">
        <v>0</v>
      </c>
      <c r="AQ142" s="145">
        <v>0</v>
      </c>
      <c r="AR142" s="145">
        <v>1</v>
      </c>
      <c r="AS142" s="145">
        <v>1</v>
      </c>
      <c r="AT142" s="145">
        <v>1</v>
      </c>
      <c r="AU142" s="145">
        <v>0</v>
      </c>
      <c r="AV142" s="145">
        <v>10</v>
      </c>
      <c r="AW142" s="145">
        <v>1</v>
      </c>
      <c r="AX142" s="145">
        <v>18</v>
      </c>
      <c r="AY142" s="145">
        <v>0</v>
      </c>
      <c r="AZ142" s="145">
        <v>0</v>
      </c>
      <c r="BA142" s="145">
        <v>1</v>
      </c>
      <c r="BB142" s="145">
        <v>0</v>
      </c>
      <c r="BC142" s="145">
        <v>15</v>
      </c>
      <c r="BD142" s="145">
        <v>1</v>
      </c>
      <c r="BE142" s="145">
        <v>0</v>
      </c>
      <c r="BF142" s="145">
        <v>1</v>
      </c>
      <c r="BG142" s="145">
        <v>4</v>
      </c>
      <c r="BH142" s="145">
        <v>0</v>
      </c>
      <c r="BI142" s="145">
        <v>0</v>
      </c>
      <c r="BJ142" s="145">
        <v>0</v>
      </c>
      <c r="BK142" s="145">
        <v>1</v>
      </c>
      <c r="BL142" s="145">
        <v>0</v>
      </c>
      <c r="BM142" s="145">
        <v>0</v>
      </c>
      <c r="BN142" s="145">
        <v>0</v>
      </c>
      <c r="BO142" s="145">
        <v>0</v>
      </c>
      <c r="BP142" s="145">
        <v>0</v>
      </c>
      <c r="BQ142" s="145">
        <v>0</v>
      </c>
      <c r="BR142" s="145">
        <v>0</v>
      </c>
      <c r="BS142" s="145">
        <v>0</v>
      </c>
      <c r="BT142" s="145">
        <v>0</v>
      </c>
      <c r="BU142" s="145">
        <v>0</v>
      </c>
      <c r="BV142" s="145">
        <v>0</v>
      </c>
      <c r="BW142" s="145">
        <v>0</v>
      </c>
      <c r="BX142" s="145">
        <v>0</v>
      </c>
      <c r="BY142" s="145">
        <v>0</v>
      </c>
      <c r="BZ142" s="145">
        <v>0</v>
      </c>
      <c r="CA142" s="145">
        <v>2</v>
      </c>
      <c r="CB142" s="145">
        <v>0</v>
      </c>
      <c r="CC142" s="145">
        <v>0</v>
      </c>
      <c r="CD142" s="145">
        <v>0</v>
      </c>
      <c r="CE142" s="145">
        <v>0</v>
      </c>
      <c r="CF142" s="145">
        <v>0</v>
      </c>
      <c r="CG142" s="145">
        <v>0</v>
      </c>
      <c r="CH142" s="145">
        <v>0</v>
      </c>
      <c r="CI142" s="145">
        <v>0</v>
      </c>
      <c r="CJ142" s="145">
        <v>0</v>
      </c>
      <c r="CK142" s="145">
        <v>0</v>
      </c>
      <c r="CL142" s="145">
        <v>0</v>
      </c>
      <c r="CM142" s="145">
        <v>0</v>
      </c>
      <c r="CN142" s="145">
        <v>0</v>
      </c>
      <c r="CO142" s="145">
        <v>0</v>
      </c>
      <c r="CP142" s="145">
        <v>0</v>
      </c>
      <c r="CQ142" s="145">
        <v>0</v>
      </c>
      <c r="CR142" s="145">
        <v>1</v>
      </c>
      <c r="CS142" s="145">
        <v>0</v>
      </c>
      <c r="CT142" s="145">
        <v>0</v>
      </c>
      <c r="CU142" s="145">
        <v>0</v>
      </c>
      <c r="CV142" s="145">
        <v>0</v>
      </c>
      <c r="CW142" s="145">
        <v>0</v>
      </c>
      <c r="CX142" s="145">
        <v>0</v>
      </c>
      <c r="CY142" s="145">
        <v>0</v>
      </c>
      <c r="CZ142" s="145">
        <v>0</v>
      </c>
      <c r="DA142" s="145">
        <v>0</v>
      </c>
      <c r="DB142" s="145">
        <v>0</v>
      </c>
      <c r="DC142" s="145">
        <v>0</v>
      </c>
      <c r="DD142" s="145">
        <v>0</v>
      </c>
      <c r="DE142" s="145">
        <v>0</v>
      </c>
      <c r="DF142" s="145">
        <v>42</v>
      </c>
      <c r="DG142" s="145">
        <v>6</v>
      </c>
      <c r="DH142" s="145">
        <v>162</v>
      </c>
      <c r="DI142" s="145">
        <v>50</v>
      </c>
      <c r="DJ142" s="145">
        <v>0</v>
      </c>
      <c r="DK142" s="145">
        <v>0</v>
      </c>
      <c r="DL142" s="145">
        <v>2</v>
      </c>
      <c r="DM142" s="145" t="s">
        <v>2561</v>
      </c>
      <c r="DN142" s="145">
        <v>0</v>
      </c>
      <c r="DO142" s="145">
        <v>1</v>
      </c>
      <c r="DP142" s="145">
        <v>1</v>
      </c>
      <c r="DQ142" s="145">
        <v>0</v>
      </c>
      <c r="DR142" s="145">
        <v>0</v>
      </c>
      <c r="DS142" s="148">
        <v>0</v>
      </c>
      <c r="DT142" s="155">
        <v>15973</v>
      </c>
      <c r="DU142" s="154">
        <v>192.24461299999996</v>
      </c>
      <c r="DV142" s="155">
        <v>20</v>
      </c>
    </row>
    <row r="143" spans="1:126" ht="25.5" hidden="1" x14ac:dyDescent="0.25">
      <c r="A143" s="142">
        <v>5213</v>
      </c>
      <c r="B143" s="143" t="s">
        <v>397</v>
      </c>
      <c r="C143" s="152" t="s">
        <v>447</v>
      </c>
      <c r="D143" s="152" t="s">
        <v>447</v>
      </c>
      <c r="E143" s="145">
        <v>2</v>
      </c>
      <c r="F143" s="145" t="s">
        <v>445</v>
      </c>
      <c r="G143" s="145" t="s">
        <v>446</v>
      </c>
      <c r="H143" s="146">
        <v>136</v>
      </c>
      <c r="I143" s="145" t="s">
        <v>447</v>
      </c>
      <c r="J143" s="145">
        <v>51601</v>
      </c>
      <c r="K143" s="145" t="s">
        <v>447</v>
      </c>
      <c r="L143" s="145" t="s">
        <v>448</v>
      </c>
      <c r="M143" s="145" t="s">
        <v>1588</v>
      </c>
      <c r="N143" s="145" t="s">
        <v>329</v>
      </c>
      <c r="O143" s="145" t="s">
        <v>95</v>
      </c>
      <c r="P143" s="145" t="s">
        <v>95</v>
      </c>
      <c r="Q143" s="145" t="s">
        <v>95</v>
      </c>
      <c r="R143" s="145" t="s">
        <v>2562</v>
      </c>
      <c r="S143" s="145">
        <v>494509356</v>
      </c>
      <c r="T143" s="145" t="s">
        <v>1589</v>
      </c>
      <c r="U143" s="145">
        <v>3</v>
      </c>
      <c r="V143" s="145">
        <v>1</v>
      </c>
      <c r="W143" s="147">
        <f t="shared" si="2"/>
        <v>4</v>
      </c>
      <c r="X143" s="145">
        <v>3</v>
      </c>
      <c r="Y143" s="145">
        <v>3</v>
      </c>
      <c r="Z143" s="145">
        <v>0</v>
      </c>
      <c r="AA143" s="145">
        <v>1</v>
      </c>
      <c r="AB143" s="143">
        <v>3</v>
      </c>
      <c r="AC143" s="145"/>
      <c r="AD143" s="145"/>
      <c r="AE143" s="145"/>
      <c r="AF143" s="145">
        <v>3</v>
      </c>
      <c r="AG143" s="145"/>
      <c r="AH143" s="145"/>
      <c r="AI143" s="145">
        <v>1</v>
      </c>
      <c r="AJ143" s="145">
        <v>2</v>
      </c>
      <c r="AK143" s="145"/>
      <c r="AL143" s="145"/>
      <c r="AM143" s="145"/>
      <c r="AN143" s="145">
        <v>2</v>
      </c>
      <c r="AO143" s="145">
        <v>1</v>
      </c>
      <c r="AP143" s="145"/>
      <c r="AQ143" s="145">
        <v>0</v>
      </c>
      <c r="AR143" s="145">
        <v>1</v>
      </c>
      <c r="AS143" s="145">
        <v>0</v>
      </c>
      <c r="AT143" s="145">
        <v>1</v>
      </c>
      <c r="AU143" s="145">
        <v>0</v>
      </c>
      <c r="AV143" s="145">
        <v>0</v>
      </c>
      <c r="AW143" s="145">
        <v>0</v>
      </c>
      <c r="AX143" s="145">
        <v>105</v>
      </c>
      <c r="AY143" s="145">
        <v>0</v>
      </c>
      <c r="AZ143" s="145">
        <v>0</v>
      </c>
      <c r="BA143" s="145">
        <v>11</v>
      </c>
      <c r="BB143" s="145">
        <v>0</v>
      </c>
      <c r="BC143" s="145">
        <v>71</v>
      </c>
      <c r="BD143" s="145">
        <v>0</v>
      </c>
      <c r="BE143" s="145">
        <v>0</v>
      </c>
      <c r="BF143" s="145">
        <v>1</v>
      </c>
      <c r="BG143" s="145">
        <v>110</v>
      </c>
      <c r="BH143" s="145">
        <v>0</v>
      </c>
      <c r="BI143" s="145">
        <v>0</v>
      </c>
      <c r="BJ143" s="145">
        <v>0</v>
      </c>
      <c r="BK143" s="145">
        <v>0</v>
      </c>
      <c r="BL143" s="145">
        <v>0</v>
      </c>
      <c r="BM143" s="145">
        <v>7</v>
      </c>
      <c r="BN143" s="145">
        <v>0</v>
      </c>
      <c r="BO143" s="145">
        <v>0</v>
      </c>
      <c r="BP143" s="145">
        <v>0</v>
      </c>
      <c r="BQ143" s="145">
        <v>0</v>
      </c>
      <c r="BR143" s="145">
        <v>0</v>
      </c>
      <c r="BS143" s="145">
        <v>0</v>
      </c>
      <c r="BT143" s="145">
        <v>0</v>
      </c>
      <c r="BU143" s="145">
        <v>0</v>
      </c>
      <c r="BV143" s="145">
        <v>0</v>
      </c>
      <c r="BW143" s="145">
        <v>0</v>
      </c>
      <c r="BX143" s="145">
        <v>2</v>
      </c>
      <c r="BY143" s="145">
        <v>0</v>
      </c>
      <c r="BZ143" s="145">
        <v>0</v>
      </c>
      <c r="CA143" s="145">
        <v>6</v>
      </c>
      <c r="CB143" s="145">
        <v>0</v>
      </c>
      <c r="CC143" s="145">
        <v>0</v>
      </c>
      <c r="CD143" s="145">
        <v>0</v>
      </c>
      <c r="CE143" s="145">
        <v>0</v>
      </c>
      <c r="CF143" s="145">
        <v>0</v>
      </c>
      <c r="CG143" s="145">
        <v>0</v>
      </c>
      <c r="CH143" s="145">
        <v>0</v>
      </c>
      <c r="CI143" s="145">
        <v>0</v>
      </c>
      <c r="CJ143" s="145">
        <v>0</v>
      </c>
      <c r="CK143" s="145">
        <v>0</v>
      </c>
      <c r="CL143" s="145">
        <v>0</v>
      </c>
      <c r="CM143" s="145">
        <v>0</v>
      </c>
      <c r="CN143" s="145">
        <v>0</v>
      </c>
      <c r="CO143" s="145">
        <v>0</v>
      </c>
      <c r="CP143" s="145">
        <v>0</v>
      </c>
      <c r="CQ143" s="145">
        <v>0</v>
      </c>
      <c r="CR143" s="145">
        <v>4</v>
      </c>
      <c r="CS143" s="145">
        <v>0</v>
      </c>
      <c r="CT143" s="145">
        <v>0</v>
      </c>
      <c r="CU143" s="145">
        <v>0</v>
      </c>
      <c r="CV143" s="145">
        <v>0</v>
      </c>
      <c r="CW143" s="145">
        <v>0</v>
      </c>
      <c r="CX143" s="145">
        <v>0</v>
      </c>
      <c r="CY143" s="145">
        <v>0</v>
      </c>
      <c r="CZ143" s="145">
        <v>0</v>
      </c>
      <c r="DA143" s="145">
        <v>0</v>
      </c>
      <c r="DB143" s="145">
        <v>0</v>
      </c>
      <c r="DC143" s="145">
        <v>1</v>
      </c>
      <c r="DD143" s="145">
        <v>0</v>
      </c>
      <c r="DE143" s="145">
        <v>0</v>
      </c>
      <c r="DF143" s="145">
        <v>116</v>
      </c>
      <c r="DG143" s="145">
        <v>32</v>
      </c>
      <c r="DH143" s="145">
        <v>465</v>
      </c>
      <c r="DI143" s="145">
        <v>45</v>
      </c>
      <c r="DJ143" s="145">
        <v>1</v>
      </c>
      <c r="DK143" s="145" t="s">
        <v>2563</v>
      </c>
      <c r="DL143" s="145">
        <v>3</v>
      </c>
      <c r="DM143" s="145" t="s">
        <v>1590</v>
      </c>
      <c r="DN143" s="145" t="s">
        <v>1591</v>
      </c>
      <c r="DO143" s="145">
        <v>1</v>
      </c>
      <c r="DP143" s="145">
        <v>1</v>
      </c>
      <c r="DQ143" s="145">
        <v>0</v>
      </c>
      <c r="DR143" s="145" t="s">
        <v>95</v>
      </c>
      <c r="DS143" s="148" t="s">
        <v>95</v>
      </c>
      <c r="DT143" s="155">
        <v>23356</v>
      </c>
      <c r="DU143" s="154">
        <v>282.77173300000004</v>
      </c>
      <c r="DV143" s="155">
        <v>19</v>
      </c>
    </row>
    <row r="144" spans="1:126" ht="38.25" hidden="1" x14ac:dyDescent="0.25">
      <c r="A144" s="142">
        <v>5214</v>
      </c>
      <c r="B144" s="143" t="s">
        <v>397</v>
      </c>
      <c r="C144" s="152" t="s">
        <v>452</v>
      </c>
      <c r="D144" s="152" t="s">
        <v>452</v>
      </c>
      <c r="E144" s="145">
        <v>2</v>
      </c>
      <c r="F144" s="145" t="s">
        <v>450</v>
      </c>
      <c r="G144" s="145" t="s">
        <v>451</v>
      </c>
      <c r="H144" s="146">
        <v>165</v>
      </c>
      <c r="I144" s="145" t="s">
        <v>452</v>
      </c>
      <c r="J144" s="145">
        <v>54116</v>
      </c>
      <c r="K144" s="145" t="s">
        <v>1169</v>
      </c>
      <c r="L144" s="145" t="s">
        <v>453</v>
      </c>
      <c r="M144" s="145" t="s">
        <v>454</v>
      </c>
      <c r="N144" s="145" t="s">
        <v>2564</v>
      </c>
      <c r="O144" s="145" t="s">
        <v>2565</v>
      </c>
      <c r="P144" s="145">
        <v>499803255</v>
      </c>
      <c r="Q144" s="145" t="s">
        <v>1592</v>
      </c>
      <c r="R144" s="145" t="s">
        <v>2566</v>
      </c>
      <c r="S144" s="145">
        <v>499803252</v>
      </c>
      <c r="T144" s="145" t="s">
        <v>1593</v>
      </c>
      <c r="U144" s="145">
        <v>5</v>
      </c>
      <c r="V144" s="145">
        <v>0</v>
      </c>
      <c r="W144" s="147">
        <f t="shared" si="2"/>
        <v>5</v>
      </c>
      <c r="X144" s="145">
        <v>5</v>
      </c>
      <c r="Y144" s="145">
        <v>5</v>
      </c>
      <c r="Z144" s="145">
        <v>0</v>
      </c>
      <c r="AA144" s="145">
        <v>0</v>
      </c>
      <c r="AB144" s="143">
        <v>5</v>
      </c>
      <c r="AC144" s="145">
        <v>0</v>
      </c>
      <c r="AD144" s="145">
        <v>1</v>
      </c>
      <c r="AE144" s="145"/>
      <c r="AF144" s="145">
        <v>4</v>
      </c>
      <c r="AG144" s="145"/>
      <c r="AH144" s="145">
        <v>2</v>
      </c>
      <c r="AI144" s="145">
        <v>2</v>
      </c>
      <c r="AJ144" s="145">
        <v>1</v>
      </c>
      <c r="AK144" s="145">
        <v>0</v>
      </c>
      <c r="AL144" s="145">
        <v>0</v>
      </c>
      <c r="AM144" s="145">
        <v>4</v>
      </c>
      <c r="AN144" s="145">
        <v>1</v>
      </c>
      <c r="AO144" s="145">
        <v>0</v>
      </c>
      <c r="AP144" s="145">
        <v>0</v>
      </c>
      <c r="AQ144" s="145">
        <v>0</v>
      </c>
      <c r="AR144" s="145">
        <v>1</v>
      </c>
      <c r="AS144" s="145">
        <v>1</v>
      </c>
      <c r="AT144" s="145">
        <v>1</v>
      </c>
      <c r="AU144" s="145">
        <v>0</v>
      </c>
      <c r="AV144" s="145">
        <v>5</v>
      </c>
      <c r="AW144" s="145">
        <v>0</v>
      </c>
      <c r="AX144" s="145">
        <v>92</v>
      </c>
      <c r="AY144" s="145">
        <v>0</v>
      </c>
      <c r="AZ144" s="145">
        <v>0</v>
      </c>
      <c r="BA144" s="145">
        <v>47</v>
      </c>
      <c r="BB144" s="145">
        <v>1</v>
      </c>
      <c r="BC144" s="145">
        <v>120</v>
      </c>
      <c r="BD144" s="145">
        <v>2</v>
      </c>
      <c r="BE144" s="145">
        <v>1</v>
      </c>
      <c r="BF144" s="145">
        <v>6</v>
      </c>
      <c r="BG144" s="145">
        <v>0</v>
      </c>
      <c r="BH144" s="145">
        <v>0</v>
      </c>
      <c r="BI144" s="145">
        <v>0</v>
      </c>
      <c r="BJ144" s="145">
        <v>0</v>
      </c>
      <c r="BK144" s="145">
        <v>5</v>
      </c>
      <c r="BL144" s="145">
        <v>0</v>
      </c>
      <c r="BM144" s="145">
        <v>15</v>
      </c>
      <c r="BN144" s="145">
        <v>0</v>
      </c>
      <c r="BO144" s="145">
        <v>0</v>
      </c>
      <c r="BP144" s="145">
        <v>0</v>
      </c>
      <c r="BQ144" s="145">
        <v>0</v>
      </c>
      <c r="BR144" s="145">
        <v>0</v>
      </c>
      <c r="BS144" s="145">
        <v>0</v>
      </c>
      <c r="BT144" s="145">
        <v>0</v>
      </c>
      <c r="BU144" s="145">
        <v>0</v>
      </c>
      <c r="BV144" s="145">
        <v>0</v>
      </c>
      <c r="BW144" s="145">
        <v>0</v>
      </c>
      <c r="BX144" s="145">
        <v>1</v>
      </c>
      <c r="BY144" s="145">
        <v>0</v>
      </c>
      <c r="BZ144" s="145">
        <v>0</v>
      </c>
      <c r="CA144" s="145">
        <v>6</v>
      </c>
      <c r="CB144" s="145">
        <v>0</v>
      </c>
      <c r="CC144" s="145">
        <v>2</v>
      </c>
      <c r="CD144" s="145">
        <v>0</v>
      </c>
      <c r="CE144" s="145">
        <v>0</v>
      </c>
      <c r="CF144" s="145">
        <v>0</v>
      </c>
      <c r="CG144" s="145">
        <v>0</v>
      </c>
      <c r="CH144" s="145">
        <v>0</v>
      </c>
      <c r="CI144" s="145">
        <v>0</v>
      </c>
      <c r="CJ144" s="145">
        <v>0</v>
      </c>
      <c r="CK144" s="145">
        <v>0</v>
      </c>
      <c r="CL144" s="145">
        <v>0</v>
      </c>
      <c r="CM144" s="145">
        <v>0</v>
      </c>
      <c r="CN144" s="145">
        <v>0</v>
      </c>
      <c r="CO144" s="145">
        <v>0</v>
      </c>
      <c r="CP144" s="145">
        <v>0</v>
      </c>
      <c r="CQ144" s="145">
        <v>0</v>
      </c>
      <c r="CR144" s="145">
        <v>0</v>
      </c>
      <c r="CS144" s="145">
        <v>0</v>
      </c>
      <c r="CT144" s="145">
        <v>0</v>
      </c>
      <c r="CU144" s="145">
        <v>0</v>
      </c>
      <c r="CV144" s="145">
        <v>0</v>
      </c>
      <c r="CW144" s="145">
        <v>0</v>
      </c>
      <c r="CX144" s="145">
        <v>0</v>
      </c>
      <c r="CY144" s="145">
        <v>0</v>
      </c>
      <c r="CZ144" s="145">
        <v>0</v>
      </c>
      <c r="DA144" s="145">
        <v>0</v>
      </c>
      <c r="DB144" s="145">
        <v>0</v>
      </c>
      <c r="DC144" s="145">
        <v>0</v>
      </c>
      <c r="DD144" s="145">
        <v>0</v>
      </c>
      <c r="DE144" s="145">
        <v>0</v>
      </c>
      <c r="DF144" s="145">
        <v>213</v>
      </c>
      <c r="DG144" s="145">
        <v>0</v>
      </c>
      <c r="DH144" s="145">
        <v>250</v>
      </c>
      <c r="DI144" s="145">
        <v>50</v>
      </c>
      <c r="DJ144" s="145">
        <v>0</v>
      </c>
      <c r="DK144" s="145"/>
      <c r="DL144" s="145">
        <v>1</v>
      </c>
      <c r="DM144" s="145" t="s">
        <v>1594</v>
      </c>
      <c r="DN144" s="145"/>
      <c r="DO144" s="145">
        <v>1</v>
      </c>
      <c r="DP144" s="145">
        <v>1</v>
      </c>
      <c r="DQ144" s="145">
        <v>1</v>
      </c>
      <c r="DR144" s="145"/>
      <c r="DS144" s="148"/>
      <c r="DT144" s="155">
        <v>39674</v>
      </c>
      <c r="DU144" s="154">
        <v>294.61863899999997</v>
      </c>
      <c r="DV144" s="155">
        <v>11</v>
      </c>
    </row>
    <row r="145" spans="1:126" ht="25.5" hidden="1" x14ac:dyDescent="0.25">
      <c r="A145" s="142">
        <v>5215</v>
      </c>
      <c r="B145" s="143" t="s">
        <v>397</v>
      </c>
      <c r="C145" s="152" t="s">
        <v>456</v>
      </c>
      <c r="D145" s="152" t="s">
        <v>456</v>
      </c>
      <c r="E145" s="145">
        <v>2</v>
      </c>
      <c r="F145" s="145" t="s">
        <v>455</v>
      </c>
      <c r="G145" s="145" t="s">
        <v>352</v>
      </c>
      <c r="H145" s="146">
        <v>1</v>
      </c>
      <c r="I145" s="145" t="s">
        <v>456</v>
      </c>
      <c r="J145" s="145">
        <v>54301</v>
      </c>
      <c r="K145" s="145" t="s">
        <v>456</v>
      </c>
      <c r="L145" s="145" t="s">
        <v>457</v>
      </c>
      <c r="M145" s="145" t="s">
        <v>1595</v>
      </c>
      <c r="N145" s="145" t="s">
        <v>1297</v>
      </c>
      <c r="O145" s="145" t="s">
        <v>2567</v>
      </c>
      <c r="P145" s="145" t="s">
        <v>2568</v>
      </c>
      <c r="Q145" s="145" t="s">
        <v>1596</v>
      </c>
      <c r="R145" s="145" t="s">
        <v>2569</v>
      </c>
      <c r="S145" s="145">
        <v>499405705</v>
      </c>
      <c r="T145" s="145" t="s">
        <v>1597</v>
      </c>
      <c r="U145" s="145">
        <v>3</v>
      </c>
      <c r="V145" s="145">
        <v>0</v>
      </c>
      <c r="W145" s="147">
        <f t="shared" si="2"/>
        <v>3</v>
      </c>
      <c r="X145" s="145">
        <v>3</v>
      </c>
      <c r="Y145" s="145">
        <v>3</v>
      </c>
      <c r="Z145" s="145">
        <v>0</v>
      </c>
      <c r="AA145" s="145">
        <v>0</v>
      </c>
      <c r="AB145" s="143">
        <v>3</v>
      </c>
      <c r="AC145" s="145"/>
      <c r="AD145" s="145">
        <v>2</v>
      </c>
      <c r="AE145" s="145"/>
      <c r="AF145" s="145">
        <v>1</v>
      </c>
      <c r="AG145" s="145"/>
      <c r="AH145" s="145"/>
      <c r="AI145" s="145">
        <v>2</v>
      </c>
      <c r="AJ145" s="145">
        <v>1</v>
      </c>
      <c r="AK145" s="145"/>
      <c r="AL145" s="145"/>
      <c r="AM145" s="145">
        <v>2</v>
      </c>
      <c r="AN145" s="145">
        <v>1</v>
      </c>
      <c r="AO145" s="145"/>
      <c r="AP145" s="145"/>
      <c r="AQ145" s="145">
        <v>0</v>
      </c>
      <c r="AR145" s="145">
        <v>1</v>
      </c>
      <c r="AS145" s="145">
        <v>1</v>
      </c>
      <c r="AT145" s="145">
        <v>1</v>
      </c>
      <c r="AU145" s="145">
        <v>0</v>
      </c>
      <c r="AV145" s="145">
        <v>1</v>
      </c>
      <c r="AW145" s="145">
        <v>0</v>
      </c>
      <c r="AX145" s="145">
        <v>55</v>
      </c>
      <c r="AY145" s="145">
        <v>0</v>
      </c>
      <c r="AZ145" s="145">
        <v>0</v>
      </c>
      <c r="BA145" s="145">
        <v>12</v>
      </c>
      <c r="BB145" s="145">
        <v>0</v>
      </c>
      <c r="BC145" s="145">
        <v>86</v>
      </c>
      <c r="BD145" s="145">
        <v>0</v>
      </c>
      <c r="BE145" s="145">
        <v>0</v>
      </c>
      <c r="BF145" s="145">
        <v>1</v>
      </c>
      <c r="BG145" s="145">
        <v>0</v>
      </c>
      <c r="BH145" s="145">
        <v>0</v>
      </c>
      <c r="BI145" s="145">
        <v>0</v>
      </c>
      <c r="BJ145" s="145">
        <v>0</v>
      </c>
      <c r="BK145" s="145">
        <v>0</v>
      </c>
      <c r="BL145" s="145">
        <v>0</v>
      </c>
      <c r="BM145" s="145">
        <v>17</v>
      </c>
      <c r="BN145" s="145">
        <v>0</v>
      </c>
      <c r="BO145" s="145">
        <v>0</v>
      </c>
      <c r="BP145" s="145">
        <v>0</v>
      </c>
      <c r="BQ145" s="145">
        <v>0</v>
      </c>
      <c r="BR145" s="145">
        <v>0</v>
      </c>
      <c r="BS145" s="145">
        <v>0</v>
      </c>
      <c r="BT145" s="145">
        <v>0</v>
      </c>
      <c r="BU145" s="145">
        <v>3</v>
      </c>
      <c r="BV145" s="145">
        <v>0</v>
      </c>
      <c r="BW145" s="145">
        <v>0</v>
      </c>
      <c r="BX145" s="145">
        <v>1</v>
      </c>
      <c r="BY145" s="145">
        <v>0</v>
      </c>
      <c r="BZ145" s="145">
        <v>0</v>
      </c>
      <c r="CA145" s="145">
        <v>12</v>
      </c>
      <c r="CB145" s="145">
        <v>6</v>
      </c>
      <c r="CC145" s="145">
        <v>4</v>
      </c>
      <c r="CD145" s="145">
        <v>0</v>
      </c>
      <c r="CE145" s="145">
        <v>0</v>
      </c>
      <c r="CF145" s="145">
        <v>0</v>
      </c>
      <c r="CG145" s="145">
        <v>1</v>
      </c>
      <c r="CH145" s="145">
        <v>0</v>
      </c>
      <c r="CI145" s="145">
        <v>0</v>
      </c>
      <c r="CJ145" s="145">
        <v>0</v>
      </c>
      <c r="CK145" s="145">
        <v>0</v>
      </c>
      <c r="CL145" s="145">
        <v>0</v>
      </c>
      <c r="CM145" s="145">
        <v>0</v>
      </c>
      <c r="CN145" s="145">
        <v>0</v>
      </c>
      <c r="CO145" s="145">
        <v>0</v>
      </c>
      <c r="CP145" s="145">
        <v>0</v>
      </c>
      <c r="CQ145" s="145">
        <v>0</v>
      </c>
      <c r="CR145" s="145">
        <v>0</v>
      </c>
      <c r="CS145" s="145">
        <v>0</v>
      </c>
      <c r="CT145" s="145">
        <v>0</v>
      </c>
      <c r="CU145" s="145">
        <v>0</v>
      </c>
      <c r="CV145" s="145">
        <v>0</v>
      </c>
      <c r="CW145" s="145">
        <v>0</v>
      </c>
      <c r="CX145" s="145">
        <v>2</v>
      </c>
      <c r="CY145" s="145">
        <v>0</v>
      </c>
      <c r="CZ145" s="145">
        <v>0</v>
      </c>
      <c r="DA145" s="145">
        <v>0</v>
      </c>
      <c r="DB145" s="145">
        <v>0</v>
      </c>
      <c r="DC145" s="145">
        <v>0</v>
      </c>
      <c r="DD145" s="145">
        <v>1</v>
      </c>
      <c r="DE145" s="145">
        <v>0</v>
      </c>
      <c r="DF145" s="145">
        <v>167</v>
      </c>
      <c r="DG145" s="145">
        <v>5</v>
      </c>
      <c r="DH145" s="145">
        <v>297</v>
      </c>
      <c r="DI145" s="145">
        <v>45</v>
      </c>
      <c r="DJ145" s="145">
        <v>0</v>
      </c>
      <c r="DK145" s="145"/>
      <c r="DL145" s="145">
        <v>2</v>
      </c>
      <c r="DM145" s="145" t="s">
        <v>1598</v>
      </c>
      <c r="DN145" s="145"/>
      <c r="DO145" s="145">
        <v>1</v>
      </c>
      <c r="DP145" s="145">
        <v>1</v>
      </c>
      <c r="DQ145" s="145">
        <v>1</v>
      </c>
      <c r="DR145" s="145"/>
      <c r="DS145" s="148"/>
      <c r="DT145" s="155">
        <v>18061</v>
      </c>
      <c r="DU145" s="154">
        <v>122.95666400000002</v>
      </c>
      <c r="DV145" s="155">
        <v>9</v>
      </c>
    </row>
    <row r="146" spans="1:126" ht="25.5" hidden="1" x14ac:dyDescent="0.25">
      <c r="A146" s="142">
        <v>5301</v>
      </c>
      <c r="B146" s="143" t="s">
        <v>655</v>
      </c>
      <c r="C146" s="152" t="s">
        <v>658</v>
      </c>
      <c r="D146" s="152" t="s">
        <v>658</v>
      </c>
      <c r="E146" s="145">
        <v>2</v>
      </c>
      <c r="F146" s="145" t="s">
        <v>656</v>
      </c>
      <c r="G146" s="145" t="s">
        <v>657</v>
      </c>
      <c r="H146" s="146">
        <v>78</v>
      </c>
      <c r="I146" s="145" t="s">
        <v>658</v>
      </c>
      <c r="J146" s="145">
        <v>56002</v>
      </c>
      <c r="K146" s="145" t="s">
        <v>658</v>
      </c>
      <c r="L146" s="148" t="s">
        <v>659</v>
      </c>
      <c r="M146" s="145" t="s">
        <v>660</v>
      </c>
      <c r="N146" s="145" t="s">
        <v>1297</v>
      </c>
      <c r="O146" s="145" t="s">
        <v>2570</v>
      </c>
      <c r="P146" s="145">
        <v>465500180</v>
      </c>
      <c r="Q146" s="145" t="s">
        <v>1599</v>
      </c>
      <c r="R146" s="145" t="s">
        <v>2571</v>
      </c>
      <c r="S146" s="145">
        <v>465500189</v>
      </c>
      <c r="T146" s="145" t="s">
        <v>1600</v>
      </c>
      <c r="U146" s="145">
        <v>3</v>
      </c>
      <c r="V146" s="145">
        <v>0</v>
      </c>
      <c r="W146" s="147">
        <f t="shared" si="2"/>
        <v>3</v>
      </c>
      <c r="X146" s="145">
        <v>2.2999999999999998</v>
      </c>
      <c r="Y146" s="145">
        <v>2.2999999999999998</v>
      </c>
      <c r="Z146" s="145">
        <v>0</v>
      </c>
      <c r="AA146" s="145">
        <v>0</v>
      </c>
      <c r="AB146" s="143">
        <v>2</v>
      </c>
      <c r="AC146" s="145">
        <v>0</v>
      </c>
      <c r="AD146" s="145">
        <v>0</v>
      </c>
      <c r="AE146" s="145">
        <v>1</v>
      </c>
      <c r="AF146" s="145">
        <v>2</v>
      </c>
      <c r="AG146" s="145">
        <v>0</v>
      </c>
      <c r="AH146" s="145">
        <v>1</v>
      </c>
      <c r="AI146" s="145">
        <v>0</v>
      </c>
      <c r="AJ146" s="145">
        <v>2</v>
      </c>
      <c r="AK146" s="145">
        <v>0</v>
      </c>
      <c r="AL146" s="145">
        <v>0</v>
      </c>
      <c r="AM146" s="145">
        <v>0</v>
      </c>
      <c r="AN146" s="145">
        <v>2</v>
      </c>
      <c r="AO146" s="145">
        <v>1</v>
      </c>
      <c r="AP146" s="145">
        <v>0</v>
      </c>
      <c r="AQ146" s="145">
        <v>0</v>
      </c>
      <c r="AR146" s="145">
        <v>1</v>
      </c>
      <c r="AS146" s="145">
        <v>0</v>
      </c>
      <c r="AT146" s="145">
        <v>1</v>
      </c>
      <c r="AU146" s="145">
        <v>3</v>
      </c>
      <c r="AV146" s="145">
        <v>0</v>
      </c>
      <c r="AW146" s="145">
        <v>0</v>
      </c>
      <c r="AX146" s="145">
        <v>10</v>
      </c>
      <c r="AY146" s="145">
        <v>0</v>
      </c>
      <c r="AZ146" s="145">
        <v>0</v>
      </c>
      <c r="BA146" s="145">
        <v>3</v>
      </c>
      <c r="BB146" s="145">
        <v>0</v>
      </c>
      <c r="BC146" s="145">
        <v>3</v>
      </c>
      <c r="BD146" s="145">
        <v>0</v>
      </c>
      <c r="BE146" s="145">
        <v>0</v>
      </c>
      <c r="BF146" s="145">
        <v>0</v>
      </c>
      <c r="BG146" s="145">
        <v>15</v>
      </c>
      <c r="BH146" s="145">
        <v>0</v>
      </c>
      <c r="BI146" s="145">
        <v>0</v>
      </c>
      <c r="BJ146" s="145">
        <v>0</v>
      </c>
      <c r="BK146" s="145">
        <v>1</v>
      </c>
      <c r="BL146" s="145">
        <v>0</v>
      </c>
      <c r="BM146" s="145">
        <v>0</v>
      </c>
      <c r="BN146" s="145">
        <v>0</v>
      </c>
      <c r="BO146" s="145">
        <v>0</v>
      </c>
      <c r="BP146" s="145">
        <v>0</v>
      </c>
      <c r="BQ146" s="145">
        <v>0</v>
      </c>
      <c r="BR146" s="145">
        <v>0</v>
      </c>
      <c r="BS146" s="145">
        <v>0</v>
      </c>
      <c r="BT146" s="145">
        <v>0</v>
      </c>
      <c r="BU146" s="145">
        <v>0</v>
      </c>
      <c r="BV146" s="145">
        <v>0</v>
      </c>
      <c r="BW146" s="145">
        <v>0</v>
      </c>
      <c r="BX146" s="145">
        <v>0</v>
      </c>
      <c r="BY146" s="145">
        <v>0</v>
      </c>
      <c r="BZ146" s="145">
        <v>0</v>
      </c>
      <c r="CA146" s="145">
        <v>3</v>
      </c>
      <c r="CB146" s="145">
        <v>0</v>
      </c>
      <c r="CC146" s="145">
        <v>8</v>
      </c>
      <c r="CD146" s="145">
        <v>0</v>
      </c>
      <c r="CE146" s="145">
        <v>0</v>
      </c>
      <c r="CF146" s="145">
        <v>0</v>
      </c>
      <c r="CG146" s="145">
        <v>0</v>
      </c>
      <c r="CH146" s="145">
        <v>0</v>
      </c>
      <c r="CI146" s="145">
        <v>0</v>
      </c>
      <c r="CJ146" s="145">
        <v>0</v>
      </c>
      <c r="CK146" s="145">
        <v>0</v>
      </c>
      <c r="CL146" s="145">
        <v>0</v>
      </c>
      <c r="CM146" s="145">
        <v>0</v>
      </c>
      <c r="CN146" s="145">
        <v>0</v>
      </c>
      <c r="CO146" s="145">
        <v>0</v>
      </c>
      <c r="CP146" s="145">
        <v>0</v>
      </c>
      <c r="CQ146" s="145">
        <v>0</v>
      </c>
      <c r="CR146" s="145">
        <v>2</v>
      </c>
      <c r="CS146" s="145">
        <v>0</v>
      </c>
      <c r="CT146" s="145">
        <v>0</v>
      </c>
      <c r="CU146" s="145">
        <v>0</v>
      </c>
      <c r="CV146" s="145">
        <v>5</v>
      </c>
      <c r="CW146" s="145">
        <v>6</v>
      </c>
      <c r="CX146" s="145">
        <v>0</v>
      </c>
      <c r="CY146" s="145">
        <v>0</v>
      </c>
      <c r="CZ146" s="145">
        <v>0</v>
      </c>
      <c r="DA146" s="145">
        <v>0</v>
      </c>
      <c r="DB146" s="145">
        <v>0</v>
      </c>
      <c r="DC146" s="145">
        <v>1</v>
      </c>
      <c r="DD146" s="145">
        <v>0</v>
      </c>
      <c r="DE146" s="145">
        <v>0</v>
      </c>
      <c r="DF146" s="145">
        <v>38</v>
      </c>
      <c r="DG146" s="145">
        <v>9</v>
      </c>
      <c r="DH146" s="145">
        <v>174</v>
      </c>
      <c r="DI146" s="145">
        <v>20</v>
      </c>
      <c r="DJ146" s="145">
        <v>1</v>
      </c>
      <c r="DK146" s="145" t="s">
        <v>1601</v>
      </c>
      <c r="DL146" s="145">
        <v>3</v>
      </c>
      <c r="DM146" s="145" t="s">
        <v>1602</v>
      </c>
      <c r="DN146" s="145" t="s">
        <v>1170</v>
      </c>
      <c r="DO146" s="145">
        <v>1</v>
      </c>
      <c r="DP146" s="145">
        <v>1</v>
      </c>
      <c r="DQ146" s="145">
        <v>1</v>
      </c>
      <c r="DR146" s="145"/>
      <c r="DS146" s="148"/>
      <c r="DT146" s="159">
        <v>18712</v>
      </c>
      <c r="DU146" s="154">
        <v>1162.3031000000001</v>
      </c>
      <c r="DV146" s="159">
        <v>5</v>
      </c>
    </row>
    <row r="147" spans="1:126" hidden="1" x14ac:dyDescent="0.25">
      <c r="A147" s="142">
        <v>5302</v>
      </c>
      <c r="B147" s="143" t="s">
        <v>655</v>
      </c>
      <c r="C147" s="152" t="s">
        <v>662</v>
      </c>
      <c r="D147" s="152" t="s">
        <v>662</v>
      </c>
      <c r="E147" s="145">
        <v>2</v>
      </c>
      <c r="F147" s="145" t="s">
        <v>661</v>
      </c>
      <c r="G147" s="145" t="s">
        <v>1058</v>
      </c>
      <c r="H147" s="146">
        <v>1</v>
      </c>
      <c r="I147" s="145" t="s">
        <v>662</v>
      </c>
      <c r="J147" s="145">
        <v>53901</v>
      </c>
      <c r="K147" s="145" t="s">
        <v>1171</v>
      </c>
      <c r="L147" s="148" t="s">
        <v>663</v>
      </c>
      <c r="M147" s="145" t="s">
        <v>1603</v>
      </c>
      <c r="N147" s="145" t="s">
        <v>1297</v>
      </c>
      <c r="O147" s="145" t="s">
        <v>2572</v>
      </c>
      <c r="P147" s="145">
        <v>469326154</v>
      </c>
      <c r="Q147" s="145" t="s">
        <v>1604</v>
      </c>
      <c r="R147" s="145" t="s">
        <v>2572</v>
      </c>
      <c r="S147" s="145">
        <v>469326154</v>
      </c>
      <c r="T147" s="145" t="s">
        <v>1604</v>
      </c>
      <c r="U147" s="145">
        <v>6</v>
      </c>
      <c r="V147" s="145">
        <v>0</v>
      </c>
      <c r="W147" s="147">
        <f t="shared" si="2"/>
        <v>6</v>
      </c>
      <c r="X147" s="145">
        <v>1.5</v>
      </c>
      <c r="Y147" s="145">
        <v>1.5</v>
      </c>
      <c r="Z147" s="145">
        <v>0</v>
      </c>
      <c r="AA147" s="145">
        <v>0</v>
      </c>
      <c r="AB147" s="143">
        <v>2</v>
      </c>
      <c r="AC147" s="145">
        <v>0</v>
      </c>
      <c r="AD147" s="145">
        <v>0</v>
      </c>
      <c r="AE147" s="145">
        <v>1</v>
      </c>
      <c r="AF147" s="145">
        <v>2</v>
      </c>
      <c r="AG147" s="145"/>
      <c r="AH147" s="145">
        <v>1</v>
      </c>
      <c r="AI147" s="145">
        <v>1</v>
      </c>
      <c r="AJ147" s="145">
        <v>1</v>
      </c>
      <c r="AK147" s="145">
        <v>0</v>
      </c>
      <c r="AL147" s="145">
        <v>0</v>
      </c>
      <c r="AM147" s="145">
        <v>0</v>
      </c>
      <c r="AN147" s="145">
        <v>2</v>
      </c>
      <c r="AO147" s="145">
        <v>1</v>
      </c>
      <c r="AP147" s="145">
        <v>0</v>
      </c>
      <c r="AQ147" s="145">
        <v>1</v>
      </c>
      <c r="AR147" s="145">
        <v>1</v>
      </c>
      <c r="AS147" s="145">
        <v>0</v>
      </c>
      <c r="AT147" s="145">
        <v>1</v>
      </c>
      <c r="AU147" s="145">
        <v>0</v>
      </c>
      <c r="AV147" s="145">
        <v>3</v>
      </c>
      <c r="AW147" s="145">
        <v>0</v>
      </c>
      <c r="AX147" s="145">
        <v>53</v>
      </c>
      <c r="AY147" s="145">
        <v>0</v>
      </c>
      <c r="AZ147" s="145">
        <v>0</v>
      </c>
      <c r="BA147" s="145">
        <v>3</v>
      </c>
      <c r="BB147" s="145">
        <v>0</v>
      </c>
      <c r="BC147" s="145">
        <v>26</v>
      </c>
      <c r="BD147" s="145">
        <v>0</v>
      </c>
      <c r="BE147" s="145">
        <v>0</v>
      </c>
      <c r="BF147" s="145">
        <v>1</v>
      </c>
      <c r="BG147" s="145">
        <v>5</v>
      </c>
      <c r="BH147" s="145">
        <v>0</v>
      </c>
      <c r="BI147" s="145">
        <v>0</v>
      </c>
      <c r="BJ147" s="145">
        <v>0</v>
      </c>
      <c r="BK147" s="145">
        <v>0</v>
      </c>
      <c r="BL147" s="145">
        <v>1</v>
      </c>
      <c r="BM147" s="145">
        <v>0</v>
      </c>
      <c r="BN147" s="145">
        <v>0</v>
      </c>
      <c r="BO147" s="145">
        <v>0</v>
      </c>
      <c r="BP147" s="145">
        <v>0</v>
      </c>
      <c r="BQ147" s="145">
        <v>0</v>
      </c>
      <c r="BR147" s="145">
        <v>0</v>
      </c>
      <c r="BS147" s="145">
        <v>0</v>
      </c>
      <c r="BT147" s="145">
        <v>0</v>
      </c>
      <c r="BU147" s="145">
        <v>1</v>
      </c>
      <c r="BV147" s="145">
        <v>0</v>
      </c>
      <c r="BW147" s="145">
        <v>0</v>
      </c>
      <c r="BX147" s="145">
        <v>0</v>
      </c>
      <c r="BY147" s="145">
        <v>0</v>
      </c>
      <c r="BZ147" s="145">
        <v>0</v>
      </c>
      <c r="CA147" s="145">
        <v>1</v>
      </c>
      <c r="CB147" s="145">
        <v>0</v>
      </c>
      <c r="CC147" s="145">
        <v>1</v>
      </c>
      <c r="CD147" s="145">
        <v>0</v>
      </c>
      <c r="CE147" s="145">
        <v>0</v>
      </c>
      <c r="CF147" s="145">
        <v>0</v>
      </c>
      <c r="CG147" s="145">
        <v>0</v>
      </c>
      <c r="CH147" s="145">
        <v>0</v>
      </c>
      <c r="CI147" s="145">
        <v>0</v>
      </c>
      <c r="CJ147" s="145">
        <v>0</v>
      </c>
      <c r="CK147" s="145">
        <v>0</v>
      </c>
      <c r="CL147" s="145">
        <v>0</v>
      </c>
      <c r="CM147" s="145">
        <v>0</v>
      </c>
      <c r="CN147" s="145">
        <v>0</v>
      </c>
      <c r="CO147" s="145">
        <v>0</v>
      </c>
      <c r="CP147" s="145">
        <v>0</v>
      </c>
      <c r="CQ147" s="145">
        <v>0</v>
      </c>
      <c r="CR147" s="145">
        <v>0</v>
      </c>
      <c r="CS147" s="145">
        <v>0</v>
      </c>
      <c r="CT147" s="145">
        <v>0</v>
      </c>
      <c r="CU147" s="145">
        <v>0</v>
      </c>
      <c r="CV147" s="145">
        <v>0</v>
      </c>
      <c r="CW147" s="145">
        <v>0</v>
      </c>
      <c r="CX147" s="145">
        <v>0</v>
      </c>
      <c r="CY147" s="145">
        <v>0</v>
      </c>
      <c r="CZ147" s="145">
        <v>1</v>
      </c>
      <c r="DA147" s="145">
        <v>0</v>
      </c>
      <c r="DB147" s="145">
        <v>0</v>
      </c>
      <c r="DC147" s="145">
        <v>0</v>
      </c>
      <c r="DD147" s="145">
        <v>0</v>
      </c>
      <c r="DE147" s="145">
        <v>0</v>
      </c>
      <c r="DF147" s="145">
        <v>160</v>
      </c>
      <c r="DG147" s="145">
        <v>13</v>
      </c>
      <c r="DH147" s="145">
        <v>176</v>
      </c>
      <c r="DI147" s="145">
        <v>50</v>
      </c>
      <c r="DJ147" s="145">
        <v>1</v>
      </c>
      <c r="DK147" s="145" t="s">
        <v>1605</v>
      </c>
      <c r="DL147" s="145">
        <v>2</v>
      </c>
      <c r="DM147" s="145"/>
      <c r="DN147" s="145"/>
      <c r="DO147" s="145">
        <v>1</v>
      </c>
      <c r="DP147" s="145">
        <v>1</v>
      </c>
      <c r="DQ147" s="145">
        <v>1</v>
      </c>
      <c r="DR147" s="145"/>
      <c r="DS147" s="148"/>
      <c r="DT147" s="155">
        <v>21505</v>
      </c>
      <c r="DU147" s="154">
        <v>282.05500000000001</v>
      </c>
      <c r="DV147" s="155">
        <v>22</v>
      </c>
    </row>
    <row r="148" spans="1:126" ht="25.5" hidden="1" x14ac:dyDescent="0.25">
      <c r="A148" s="142">
        <v>5303</v>
      </c>
      <c r="B148" s="143" t="s">
        <v>655</v>
      </c>
      <c r="C148" s="152" t="s">
        <v>666</v>
      </c>
      <c r="D148" s="152" t="s">
        <v>666</v>
      </c>
      <c r="E148" s="145">
        <v>2</v>
      </c>
      <c r="F148" s="145" t="s">
        <v>664</v>
      </c>
      <c r="G148" s="145" t="s">
        <v>665</v>
      </c>
      <c r="H148" s="146">
        <v>1</v>
      </c>
      <c r="I148" s="145" t="s">
        <v>666</v>
      </c>
      <c r="J148" s="145">
        <v>53414</v>
      </c>
      <c r="K148" s="145" t="s">
        <v>666</v>
      </c>
      <c r="L148" s="145" t="s">
        <v>667</v>
      </c>
      <c r="M148" s="145" t="s">
        <v>1606</v>
      </c>
      <c r="N148" s="145" t="s">
        <v>1172</v>
      </c>
      <c r="O148" s="145" t="s">
        <v>2573</v>
      </c>
      <c r="P148" s="145">
        <v>466741260</v>
      </c>
      <c r="Q148" s="145" t="s">
        <v>2574</v>
      </c>
      <c r="R148" s="145" t="s">
        <v>2575</v>
      </c>
      <c r="S148" s="145">
        <v>466741262</v>
      </c>
      <c r="T148" s="145" t="s">
        <v>1607</v>
      </c>
      <c r="U148" s="145">
        <v>1</v>
      </c>
      <c r="V148" s="145">
        <v>1</v>
      </c>
      <c r="W148" s="147">
        <f t="shared" si="2"/>
        <v>2</v>
      </c>
      <c r="X148" s="145">
        <v>1</v>
      </c>
      <c r="Y148" s="145">
        <v>1</v>
      </c>
      <c r="Z148" s="145">
        <v>1</v>
      </c>
      <c r="AA148" s="145">
        <v>1</v>
      </c>
      <c r="AB148" s="143">
        <v>1</v>
      </c>
      <c r="AC148" s="145">
        <v>0</v>
      </c>
      <c r="AD148" s="145">
        <v>1</v>
      </c>
      <c r="AE148" s="145">
        <v>0</v>
      </c>
      <c r="AF148" s="145">
        <v>0</v>
      </c>
      <c r="AG148" s="145"/>
      <c r="AH148" s="145">
        <v>0</v>
      </c>
      <c r="AI148" s="145">
        <v>0</v>
      </c>
      <c r="AJ148" s="145">
        <v>1</v>
      </c>
      <c r="AK148" s="145">
        <v>0</v>
      </c>
      <c r="AL148" s="145">
        <v>0</v>
      </c>
      <c r="AM148" s="145">
        <v>1</v>
      </c>
      <c r="AN148" s="145">
        <v>1</v>
      </c>
      <c r="AO148" s="145">
        <v>0</v>
      </c>
      <c r="AP148" s="145">
        <v>0</v>
      </c>
      <c r="AQ148" s="145">
        <v>1</v>
      </c>
      <c r="AR148" s="145">
        <v>1</v>
      </c>
      <c r="AS148" s="145">
        <v>1</v>
      </c>
      <c r="AT148" s="145">
        <v>1</v>
      </c>
      <c r="AU148" s="145">
        <v>0</v>
      </c>
      <c r="AV148" s="145">
        <v>1</v>
      </c>
      <c r="AW148" s="145">
        <v>0</v>
      </c>
      <c r="AX148" s="145">
        <v>64</v>
      </c>
      <c r="AY148" s="145">
        <v>0</v>
      </c>
      <c r="AZ148" s="145">
        <v>0</v>
      </c>
      <c r="BA148" s="145">
        <v>6</v>
      </c>
      <c r="BB148" s="145">
        <v>0</v>
      </c>
      <c r="BC148" s="145">
        <v>11</v>
      </c>
      <c r="BD148" s="145">
        <v>0</v>
      </c>
      <c r="BE148" s="145">
        <v>3</v>
      </c>
      <c r="BF148" s="145">
        <v>2</v>
      </c>
      <c r="BG148" s="145">
        <v>0</v>
      </c>
      <c r="BH148" s="145">
        <v>0</v>
      </c>
      <c r="BI148" s="145">
        <v>0</v>
      </c>
      <c r="BJ148" s="145">
        <v>0</v>
      </c>
      <c r="BK148" s="145">
        <v>0</v>
      </c>
      <c r="BL148" s="145">
        <v>0</v>
      </c>
      <c r="BM148" s="145">
        <v>0</v>
      </c>
      <c r="BN148" s="145">
        <v>0</v>
      </c>
      <c r="BO148" s="145">
        <v>0</v>
      </c>
      <c r="BP148" s="145">
        <v>0</v>
      </c>
      <c r="BQ148" s="145">
        <v>0</v>
      </c>
      <c r="BR148" s="145">
        <v>0</v>
      </c>
      <c r="BS148" s="145">
        <v>0</v>
      </c>
      <c r="BT148" s="145">
        <v>0</v>
      </c>
      <c r="BU148" s="145">
        <v>0</v>
      </c>
      <c r="BV148" s="145">
        <v>0</v>
      </c>
      <c r="BW148" s="145">
        <v>0</v>
      </c>
      <c r="BX148" s="145">
        <v>2</v>
      </c>
      <c r="BY148" s="145">
        <v>0</v>
      </c>
      <c r="BZ148" s="145">
        <v>0</v>
      </c>
      <c r="CA148" s="145">
        <v>0</v>
      </c>
      <c r="CB148" s="145">
        <v>0</v>
      </c>
      <c r="CC148" s="145">
        <v>0</v>
      </c>
      <c r="CD148" s="145">
        <v>0</v>
      </c>
      <c r="CE148" s="145">
        <v>0</v>
      </c>
      <c r="CF148" s="145">
        <v>0</v>
      </c>
      <c r="CG148" s="145">
        <v>0</v>
      </c>
      <c r="CH148" s="145">
        <v>0</v>
      </c>
      <c r="CI148" s="145">
        <v>0</v>
      </c>
      <c r="CJ148" s="145">
        <v>0</v>
      </c>
      <c r="CK148" s="145">
        <v>0</v>
      </c>
      <c r="CL148" s="145">
        <v>0</v>
      </c>
      <c r="CM148" s="145">
        <v>0</v>
      </c>
      <c r="CN148" s="145">
        <v>0</v>
      </c>
      <c r="CO148" s="145">
        <v>0</v>
      </c>
      <c r="CP148" s="145">
        <v>0</v>
      </c>
      <c r="CQ148" s="145">
        <v>0</v>
      </c>
      <c r="CR148" s="145">
        <v>0</v>
      </c>
      <c r="CS148" s="145">
        <v>0</v>
      </c>
      <c r="CT148" s="145">
        <v>0</v>
      </c>
      <c r="CU148" s="145">
        <v>0</v>
      </c>
      <c r="CV148" s="145">
        <v>0</v>
      </c>
      <c r="CW148" s="145">
        <v>0</v>
      </c>
      <c r="CX148" s="145">
        <v>0</v>
      </c>
      <c r="CY148" s="145">
        <v>0</v>
      </c>
      <c r="CZ148" s="145">
        <v>0</v>
      </c>
      <c r="DA148" s="145">
        <v>0</v>
      </c>
      <c r="DB148" s="145">
        <v>0</v>
      </c>
      <c r="DC148" s="145">
        <v>2</v>
      </c>
      <c r="DD148" s="145">
        <v>0</v>
      </c>
      <c r="DE148" s="145">
        <v>0</v>
      </c>
      <c r="DF148" s="145">
        <v>75</v>
      </c>
      <c r="DG148" s="145">
        <v>7</v>
      </c>
      <c r="DH148" s="145">
        <v>217</v>
      </c>
      <c r="DI148" s="145">
        <v>50</v>
      </c>
      <c r="DJ148" s="145">
        <v>0</v>
      </c>
      <c r="DK148" s="145"/>
      <c r="DL148" s="145">
        <v>2</v>
      </c>
      <c r="DM148" s="145"/>
      <c r="DN148" s="145"/>
      <c r="DO148" s="145">
        <v>1</v>
      </c>
      <c r="DP148" s="145">
        <v>1</v>
      </c>
      <c r="DQ148" s="145">
        <v>1</v>
      </c>
      <c r="DR148" s="145"/>
      <c r="DS148" s="148"/>
      <c r="DT148" s="155">
        <v>17145</v>
      </c>
      <c r="DU148" s="154">
        <v>647.53679999999997</v>
      </c>
      <c r="DV148" s="155">
        <v>14</v>
      </c>
    </row>
    <row r="149" spans="1:126" ht="51" hidden="1" x14ac:dyDescent="0.25">
      <c r="A149" s="142">
        <v>5304</v>
      </c>
      <c r="B149" s="143" t="s">
        <v>655</v>
      </c>
      <c r="C149" s="152" t="s">
        <v>670</v>
      </c>
      <c r="D149" s="152" t="s">
        <v>670</v>
      </c>
      <c r="E149" s="145">
        <v>2</v>
      </c>
      <c r="F149" s="145" t="s">
        <v>669</v>
      </c>
      <c r="G149" s="145" t="s">
        <v>668</v>
      </c>
      <c r="H149" s="146">
        <v>67</v>
      </c>
      <c r="I149" s="145" t="s">
        <v>670</v>
      </c>
      <c r="J149" s="145">
        <v>53716</v>
      </c>
      <c r="K149" s="145" t="s">
        <v>670</v>
      </c>
      <c r="L149" s="145" t="s">
        <v>671</v>
      </c>
      <c r="M149" s="145" t="s">
        <v>672</v>
      </c>
      <c r="N149" s="145" t="s">
        <v>2053</v>
      </c>
      <c r="O149" s="145" t="s">
        <v>2576</v>
      </c>
      <c r="P149" s="145">
        <v>469657300</v>
      </c>
      <c r="Q149" s="145" t="s">
        <v>1608</v>
      </c>
      <c r="R149" s="145" t="s">
        <v>2577</v>
      </c>
      <c r="S149" s="145">
        <v>469657334</v>
      </c>
      <c r="T149" s="145" t="s">
        <v>1609</v>
      </c>
      <c r="U149" s="145">
        <v>6</v>
      </c>
      <c r="V149" s="145">
        <v>1</v>
      </c>
      <c r="W149" s="147">
        <f t="shared" si="2"/>
        <v>7</v>
      </c>
      <c r="X149" s="145">
        <v>6</v>
      </c>
      <c r="Y149" s="145">
        <v>6</v>
      </c>
      <c r="Z149" s="145">
        <v>0.33</v>
      </c>
      <c r="AA149" s="145">
        <v>0.33</v>
      </c>
      <c r="AB149" s="143">
        <v>6</v>
      </c>
      <c r="AC149" s="145"/>
      <c r="AD149" s="145">
        <v>2</v>
      </c>
      <c r="AE149" s="145">
        <v>1</v>
      </c>
      <c r="AF149" s="145">
        <v>3</v>
      </c>
      <c r="AG149" s="145"/>
      <c r="AH149" s="145">
        <v>2</v>
      </c>
      <c r="AI149" s="145">
        <v>2</v>
      </c>
      <c r="AJ149" s="145">
        <v>2</v>
      </c>
      <c r="AK149" s="145"/>
      <c r="AL149" s="145"/>
      <c r="AM149" s="145"/>
      <c r="AN149" s="145">
        <v>6</v>
      </c>
      <c r="AO149" s="145"/>
      <c r="AP149" s="145"/>
      <c r="AQ149" s="145">
        <v>1</v>
      </c>
      <c r="AR149" s="145">
        <v>1</v>
      </c>
      <c r="AS149" s="145">
        <v>1</v>
      </c>
      <c r="AT149" s="145">
        <v>1</v>
      </c>
      <c r="AU149" s="145">
        <v>2</v>
      </c>
      <c r="AV149" s="145">
        <v>18</v>
      </c>
      <c r="AW149" s="145">
        <v>1</v>
      </c>
      <c r="AX149" s="145">
        <v>403</v>
      </c>
      <c r="AY149" s="145">
        <v>0</v>
      </c>
      <c r="AZ149" s="145">
        <v>0</v>
      </c>
      <c r="BA149" s="145">
        <v>15</v>
      </c>
      <c r="BB149" s="145">
        <v>0</v>
      </c>
      <c r="BC149" s="145">
        <v>125</v>
      </c>
      <c r="BD149" s="145">
        <v>5</v>
      </c>
      <c r="BE149" s="145">
        <v>1</v>
      </c>
      <c r="BF149" s="145">
        <v>2</v>
      </c>
      <c r="BG149" s="145">
        <v>11</v>
      </c>
      <c r="BH149" s="145">
        <v>0</v>
      </c>
      <c r="BI149" s="145">
        <v>0</v>
      </c>
      <c r="BJ149" s="145">
        <v>0</v>
      </c>
      <c r="BK149" s="145">
        <v>0</v>
      </c>
      <c r="BL149" s="145">
        <v>2</v>
      </c>
      <c r="BM149" s="145">
        <v>8</v>
      </c>
      <c r="BN149" s="145">
        <v>0</v>
      </c>
      <c r="BO149" s="145">
        <v>0</v>
      </c>
      <c r="BP149" s="145">
        <v>0</v>
      </c>
      <c r="BQ149" s="145">
        <v>0</v>
      </c>
      <c r="BR149" s="145">
        <v>0</v>
      </c>
      <c r="BS149" s="145">
        <v>0</v>
      </c>
      <c r="BT149" s="145">
        <v>0</v>
      </c>
      <c r="BU149" s="145">
        <v>6</v>
      </c>
      <c r="BV149" s="145">
        <v>2</v>
      </c>
      <c r="BW149" s="145">
        <v>0</v>
      </c>
      <c r="BX149" s="145">
        <v>1</v>
      </c>
      <c r="BY149" s="145">
        <v>0</v>
      </c>
      <c r="BZ149" s="145">
        <v>0</v>
      </c>
      <c r="CA149" s="145">
        <v>31</v>
      </c>
      <c r="CB149" s="145">
        <v>1</v>
      </c>
      <c r="CC149" s="145">
        <v>3</v>
      </c>
      <c r="CD149" s="145">
        <v>0</v>
      </c>
      <c r="CE149" s="145">
        <v>0</v>
      </c>
      <c r="CF149" s="145">
        <v>0</v>
      </c>
      <c r="CG149" s="145">
        <v>0</v>
      </c>
      <c r="CH149" s="145">
        <v>0</v>
      </c>
      <c r="CI149" s="145">
        <v>0</v>
      </c>
      <c r="CJ149" s="145">
        <v>0</v>
      </c>
      <c r="CK149" s="145">
        <v>0</v>
      </c>
      <c r="CL149" s="145">
        <v>0</v>
      </c>
      <c r="CM149" s="145">
        <v>0</v>
      </c>
      <c r="CN149" s="145">
        <v>0</v>
      </c>
      <c r="CO149" s="145">
        <v>0</v>
      </c>
      <c r="CP149" s="145">
        <v>0</v>
      </c>
      <c r="CQ149" s="145">
        <v>0</v>
      </c>
      <c r="CR149" s="145">
        <v>0</v>
      </c>
      <c r="CS149" s="145">
        <v>0</v>
      </c>
      <c r="CT149" s="145">
        <v>0</v>
      </c>
      <c r="CU149" s="145">
        <v>0</v>
      </c>
      <c r="CV149" s="145">
        <v>0</v>
      </c>
      <c r="CW149" s="145">
        <v>0</v>
      </c>
      <c r="CX149" s="145">
        <v>2</v>
      </c>
      <c r="CY149" s="145">
        <v>0</v>
      </c>
      <c r="CZ149" s="145">
        <v>1</v>
      </c>
      <c r="DA149" s="145">
        <v>0</v>
      </c>
      <c r="DB149" s="145">
        <v>0</v>
      </c>
      <c r="DC149" s="145">
        <v>0</v>
      </c>
      <c r="DD149" s="145">
        <v>0</v>
      </c>
      <c r="DE149" s="145">
        <v>0</v>
      </c>
      <c r="DF149" s="145">
        <v>493</v>
      </c>
      <c r="DG149" s="145">
        <v>53</v>
      </c>
      <c r="DH149" s="145">
        <v>1033</v>
      </c>
      <c r="DI149" s="145">
        <v>42</v>
      </c>
      <c r="DJ149" s="145">
        <v>0</v>
      </c>
      <c r="DK149" s="145"/>
      <c r="DL149" s="145">
        <v>2</v>
      </c>
      <c r="DM149" s="145" t="s">
        <v>1610</v>
      </c>
      <c r="DN149" s="145" t="s">
        <v>1611</v>
      </c>
      <c r="DO149" s="145">
        <v>1</v>
      </c>
      <c r="DP149" s="145">
        <v>1</v>
      </c>
      <c r="DQ149" s="145">
        <v>1</v>
      </c>
      <c r="DR149" s="145"/>
      <c r="DS149" s="148" t="s">
        <v>1612</v>
      </c>
      <c r="DT149" s="155">
        <v>31679</v>
      </c>
      <c r="DU149" s="154">
        <v>141.50739299999998</v>
      </c>
      <c r="DV149" s="155">
        <v>21</v>
      </c>
    </row>
    <row r="150" spans="1:126" ht="51" hidden="1" x14ac:dyDescent="0.25">
      <c r="A150" s="142">
        <v>5305</v>
      </c>
      <c r="B150" s="143" t="s">
        <v>655</v>
      </c>
      <c r="C150" s="152" t="s">
        <v>674</v>
      </c>
      <c r="D150" s="152" t="s">
        <v>674</v>
      </c>
      <c r="E150" s="145">
        <v>2</v>
      </c>
      <c r="F150" s="145" t="s">
        <v>673</v>
      </c>
      <c r="G150" s="145" t="s">
        <v>247</v>
      </c>
      <c r="H150" s="146">
        <v>5</v>
      </c>
      <c r="I150" s="145" t="s">
        <v>674</v>
      </c>
      <c r="J150" s="145">
        <v>56169</v>
      </c>
      <c r="K150" s="145" t="s">
        <v>674</v>
      </c>
      <c r="L150" s="145" t="s">
        <v>1173</v>
      </c>
      <c r="M150" s="160" t="s">
        <v>675</v>
      </c>
      <c r="N150" s="145" t="s">
        <v>2578</v>
      </c>
      <c r="O150" s="145" t="s">
        <v>2579</v>
      </c>
      <c r="P150" s="145">
        <v>465670881</v>
      </c>
      <c r="Q150" s="145" t="s">
        <v>1613</v>
      </c>
      <c r="R150" s="145" t="s">
        <v>2580</v>
      </c>
      <c r="S150" s="145">
        <v>465670885</v>
      </c>
      <c r="T150" s="145" t="s">
        <v>1614</v>
      </c>
      <c r="U150" s="145">
        <v>3</v>
      </c>
      <c r="V150" s="145">
        <v>1</v>
      </c>
      <c r="W150" s="147">
        <f t="shared" si="2"/>
        <v>4</v>
      </c>
      <c r="X150" s="145">
        <v>1.5</v>
      </c>
      <c r="Y150" s="145">
        <v>1.5</v>
      </c>
      <c r="Z150" s="145">
        <v>1</v>
      </c>
      <c r="AA150" s="145">
        <v>1</v>
      </c>
      <c r="AB150" s="143">
        <v>3</v>
      </c>
      <c r="AC150" s="145">
        <v>0</v>
      </c>
      <c r="AD150" s="145">
        <v>2</v>
      </c>
      <c r="AE150" s="145">
        <v>0</v>
      </c>
      <c r="AF150" s="145">
        <v>1</v>
      </c>
      <c r="AG150" s="145">
        <v>0</v>
      </c>
      <c r="AH150" s="145">
        <v>0</v>
      </c>
      <c r="AI150" s="145">
        <v>0</v>
      </c>
      <c r="AJ150" s="145">
        <v>3</v>
      </c>
      <c r="AK150" s="145">
        <v>0</v>
      </c>
      <c r="AL150" s="145">
        <v>0</v>
      </c>
      <c r="AM150" s="145">
        <v>0</v>
      </c>
      <c r="AN150" s="145">
        <v>2</v>
      </c>
      <c r="AO150" s="145">
        <v>1</v>
      </c>
      <c r="AP150" s="145">
        <v>0</v>
      </c>
      <c r="AQ150" s="145">
        <v>0</v>
      </c>
      <c r="AR150" s="145">
        <v>1</v>
      </c>
      <c r="AS150" s="145">
        <v>0</v>
      </c>
      <c r="AT150" s="145">
        <v>1</v>
      </c>
      <c r="AU150" s="145">
        <v>0</v>
      </c>
      <c r="AV150" s="145">
        <v>2</v>
      </c>
      <c r="AW150" s="145">
        <v>0</v>
      </c>
      <c r="AX150" s="145">
        <v>8</v>
      </c>
      <c r="AY150" s="145">
        <v>2</v>
      </c>
      <c r="AZ150" s="145">
        <v>0</v>
      </c>
      <c r="BA150" s="145">
        <v>8</v>
      </c>
      <c r="BB150" s="145">
        <v>0</v>
      </c>
      <c r="BC150" s="145">
        <v>15</v>
      </c>
      <c r="BD150" s="145">
        <v>0</v>
      </c>
      <c r="BE150" s="145">
        <v>0</v>
      </c>
      <c r="BF150" s="145">
        <v>1</v>
      </c>
      <c r="BG150" s="145">
        <v>13</v>
      </c>
      <c r="BH150" s="145">
        <v>0</v>
      </c>
      <c r="BI150" s="145">
        <v>0</v>
      </c>
      <c r="BJ150" s="145">
        <v>0</v>
      </c>
      <c r="BK150" s="145">
        <v>1</v>
      </c>
      <c r="BL150" s="145">
        <v>0</v>
      </c>
      <c r="BM150" s="145">
        <v>2</v>
      </c>
      <c r="BN150" s="145">
        <v>0</v>
      </c>
      <c r="BO150" s="145">
        <v>0</v>
      </c>
      <c r="BP150" s="145">
        <v>0</v>
      </c>
      <c r="BQ150" s="145">
        <v>0</v>
      </c>
      <c r="BR150" s="145">
        <v>0</v>
      </c>
      <c r="BS150" s="145">
        <v>0</v>
      </c>
      <c r="BT150" s="145">
        <v>0</v>
      </c>
      <c r="BU150" s="145">
        <v>0</v>
      </c>
      <c r="BV150" s="145">
        <v>1</v>
      </c>
      <c r="BW150" s="145">
        <v>0</v>
      </c>
      <c r="BX150" s="145">
        <v>1</v>
      </c>
      <c r="BY150" s="145">
        <v>0</v>
      </c>
      <c r="BZ150" s="145">
        <v>0</v>
      </c>
      <c r="CA150" s="145">
        <v>3</v>
      </c>
      <c r="CB150" s="145">
        <v>5</v>
      </c>
      <c r="CC150" s="145">
        <v>1</v>
      </c>
      <c r="CD150" s="145">
        <v>0</v>
      </c>
      <c r="CE150" s="145">
        <v>0</v>
      </c>
      <c r="CF150" s="145">
        <v>0</v>
      </c>
      <c r="CG150" s="145">
        <v>0</v>
      </c>
      <c r="CH150" s="145">
        <v>0</v>
      </c>
      <c r="CI150" s="145">
        <v>0</v>
      </c>
      <c r="CJ150" s="145">
        <v>0</v>
      </c>
      <c r="CK150" s="145">
        <v>0</v>
      </c>
      <c r="CL150" s="145">
        <v>0</v>
      </c>
      <c r="CM150" s="145">
        <v>0</v>
      </c>
      <c r="CN150" s="145">
        <v>0</v>
      </c>
      <c r="CO150" s="145">
        <v>0</v>
      </c>
      <c r="CP150" s="145">
        <v>0</v>
      </c>
      <c r="CQ150" s="145">
        <v>0</v>
      </c>
      <c r="CR150" s="145">
        <v>0</v>
      </c>
      <c r="CS150" s="145">
        <v>0</v>
      </c>
      <c r="CT150" s="145">
        <v>0</v>
      </c>
      <c r="CU150" s="145">
        <v>0</v>
      </c>
      <c r="CV150" s="145">
        <v>0</v>
      </c>
      <c r="CW150" s="145">
        <v>0</v>
      </c>
      <c r="CX150" s="145">
        <v>0</v>
      </c>
      <c r="CY150" s="145">
        <v>0</v>
      </c>
      <c r="CZ150" s="145">
        <v>1</v>
      </c>
      <c r="DA150" s="145">
        <v>0</v>
      </c>
      <c r="DB150" s="145">
        <v>0</v>
      </c>
      <c r="DC150" s="145">
        <v>0</v>
      </c>
      <c r="DD150" s="145">
        <v>0</v>
      </c>
      <c r="DE150" s="145">
        <v>0</v>
      </c>
      <c r="DF150" s="145">
        <v>76</v>
      </c>
      <c r="DG150" s="145">
        <v>0</v>
      </c>
      <c r="DH150" s="145">
        <v>248</v>
      </c>
      <c r="DI150" s="145">
        <v>51</v>
      </c>
      <c r="DJ150" s="145">
        <v>1</v>
      </c>
      <c r="DK150" s="145" t="s">
        <v>2581</v>
      </c>
      <c r="DL150" s="145">
        <v>1</v>
      </c>
      <c r="DM150" s="145" t="s">
        <v>1615</v>
      </c>
      <c r="DN150" s="145" t="s">
        <v>2582</v>
      </c>
      <c r="DO150" s="145">
        <v>1</v>
      </c>
      <c r="DP150" s="145">
        <v>1</v>
      </c>
      <c r="DQ150" s="145">
        <v>0</v>
      </c>
      <c r="DR150" s="145"/>
      <c r="DS150" s="148" t="s">
        <v>1616</v>
      </c>
      <c r="DT150" s="155">
        <v>5973</v>
      </c>
      <c r="DU150" s="154">
        <v>111.297173</v>
      </c>
      <c r="DV150" s="155">
        <v>4</v>
      </c>
    </row>
    <row r="151" spans="1:126" ht="38.25" hidden="1" x14ac:dyDescent="0.25">
      <c r="A151" s="142">
        <v>5306</v>
      </c>
      <c r="B151" s="143" t="s">
        <v>655</v>
      </c>
      <c r="C151" s="152" t="s">
        <v>678</v>
      </c>
      <c r="D151" s="152" t="s">
        <v>678</v>
      </c>
      <c r="E151" s="145">
        <v>2</v>
      </c>
      <c r="F151" s="145" t="s">
        <v>676</v>
      </c>
      <c r="G151" s="145" t="s">
        <v>677</v>
      </c>
      <c r="H151" s="146">
        <v>12</v>
      </c>
      <c r="I151" s="145" t="s">
        <v>678</v>
      </c>
      <c r="J151" s="145">
        <v>56316</v>
      </c>
      <c r="K151" s="145" t="s">
        <v>678</v>
      </c>
      <c r="L151" s="145" t="s">
        <v>679</v>
      </c>
      <c r="M151" s="145" t="s">
        <v>680</v>
      </c>
      <c r="N151" s="145" t="s">
        <v>1303</v>
      </c>
      <c r="O151" s="145" t="s">
        <v>2583</v>
      </c>
      <c r="P151" s="145">
        <v>465385283</v>
      </c>
      <c r="Q151" s="145" t="s">
        <v>1617</v>
      </c>
      <c r="R151" s="145" t="s">
        <v>2584</v>
      </c>
      <c r="S151" s="145">
        <v>465385285</v>
      </c>
      <c r="T151" s="145" t="s">
        <v>1618</v>
      </c>
      <c r="U151" s="145">
        <v>2</v>
      </c>
      <c r="V151" s="145">
        <v>1</v>
      </c>
      <c r="W151" s="147">
        <f t="shared" si="2"/>
        <v>3</v>
      </c>
      <c r="X151" s="145">
        <v>2</v>
      </c>
      <c r="Y151" s="145">
        <v>2</v>
      </c>
      <c r="Z151" s="145">
        <v>1</v>
      </c>
      <c r="AA151" s="145">
        <v>1</v>
      </c>
      <c r="AB151" s="143">
        <v>2</v>
      </c>
      <c r="AC151" s="145">
        <v>0</v>
      </c>
      <c r="AD151" s="145">
        <v>1</v>
      </c>
      <c r="AE151" s="145">
        <v>0</v>
      </c>
      <c r="AF151" s="145">
        <v>1</v>
      </c>
      <c r="AG151" s="145"/>
      <c r="AH151" s="145">
        <v>2</v>
      </c>
      <c r="AI151" s="145">
        <v>0</v>
      </c>
      <c r="AJ151" s="145">
        <v>0</v>
      </c>
      <c r="AK151" s="145">
        <v>0</v>
      </c>
      <c r="AL151" s="145">
        <v>0</v>
      </c>
      <c r="AM151" s="145">
        <v>0</v>
      </c>
      <c r="AN151" s="145">
        <v>2</v>
      </c>
      <c r="AO151" s="145">
        <v>0</v>
      </c>
      <c r="AP151" s="145">
        <v>0</v>
      </c>
      <c r="AQ151" s="145">
        <v>0</v>
      </c>
      <c r="AR151" s="145">
        <v>1</v>
      </c>
      <c r="AS151" s="145">
        <v>1</v>
      </c>
      <c r="AT151" s="145">
        <v>1</v>
      </c>
      <c r="AU151" s="145">
        <v>0</v>
      </c>
      <c r="AV151" s="145">
        <v>6</v>
      </c>
      <c r="AW151" s="145">
        <v>0</v>
      </c>
      <c r="AX151" s="145">
        <v>28</v>
      </c>
      <c r="AY151" s="145">
        <v>1</v>
      </c>
      <c r="AZ151" s="145">
        <v>0</v>
      </c>
      <c r="BA151" s="145">
        <v>1</v>
      </c>
      <c r="BB151" s="145">
        <v>0</v>
      </c>
      <c r="BC151" s="145">
        <v>45</v>
      </c>
      <c r="BD151" s="145">
        <v>0</v>
      </c>
      <c r="BE151" s="145">
        <v>1</v>
      </c>
      <c r="BF151" s="145">
        <v>2</v>
      </c>
      <c r="BG151" s="145">
        <v>52</v>
      </c>
      <c r="BH151" s="145">
        <v>0</v>
      </c>
      <c r="BI151" s="145">
        <v>1</v>
      </c>
      <c r="BJ151" s="145">
        <v>0</v>
      </c>
      <c r="BK151" s="145">
        <v>1</v>
      </c>
      <c r="BL151" s="145">
        <v>1</v>
      </c>
      <c r="BM151" s="145">
        <v>6</v>
      </c>
      <c r="BN151" s="145">
        <v>0</v>
      </c>
      <c r="BO151" s="145">
        <v>0</v>
      </c>
      <c r="BP151" s="145">
        <v>0</v>
      </c>
      <c r="BQ151" s="145">
        <v>0</v>
      </c>
      <c r="BR151" s="145">
        <v>0</v>
      </c>
      <c r="BS151" s="145">
        <v>0</v>
      </c>
      <c r="BT151" s="145">
        <v>0</v>
      </c>
      <c r="BU151" s="145">
        <v>0</v>
      </c>
      <c r="BV151" s="145">
        <v>0</v>
      </c>
      <c r="BW151" s="145">
        <v>0</v>
      </c>
      <c r="BX151" s="145">
        <v>0</v>
      </c>
      <c r="BY151" s="145">
        <v>1</v>
      </c>
      <c r="BZ151" s="145">
        <v>0</v>
      </c>
      <c r="CA151" s="145">
        <v>2</v>
      </c>
      <c r="CB151" s="145">
        <v>14</v>
      </c>
      <c r="CC151" s="145">
        <v>1</v>
      </c>
      <c r="CD151" s="145">
        <v>0</v>
      </c>
      <c r="CE151" s="145">
        <v>0</v>
      </c>
      <c r="CF151" s="145">
        <v>0</v>
      </c>
      <c r="CG151" s="145">
        <v>0</v>
      </c>
      <c r="CH151" s="145">
        <v>0</v>
      </c>
      <c r="CI151" s="145">
        <v>0</v>
      </c>
      <c r="CJ151" s="145">
        <v>0</v>
      </c>
      <c r="CK151" s="145">
        <v>0</v>
      </c>
      <c r="CL151" s="145">
        <v>0</v>
      </c>
      <c r="CM151" s="145">
        <v>0</v>
      </c>
      <c r="CN151" s="145">
        <v>0</v>
      </c>
      <c r="CO151" s="145">
        <v>0</v>
      </c>
      <c r="CP151" s="145">
        <v>0</v>
      </c>
      <c r="CQ151" s="145">
        <v>0</v>
      </c>
      <c r="CR151" s="145">
        <v>0</v>
      </c>
      <c r="CS151" s="145">
        <v>0</v>
      </c>
      <c r="CT151" s="145">
        <v>0</v>
      </c>
      <c r="CU151" s="145">
        <v>0</v>
      </c>
      <c r="CV151" s="145">
        <v>0</v>
      </c>
      <c r="CW151" s="145">
        <v>0</v>
      </c>
      <c r="CX151" s="145">
        <v>0</v>
      </c>
      <c r="CY151" s="145">
        <v>0</v>
      </c>
      <c r="CZ151" s="145">
        <v>1</v>
      </c>
      <c r="DA151" s="145">
        <v>0</v>
      </c>
      <c r="DB151" s="145">
        <v>0</v>
      </c>
      <c r="DC151" s="145">
        <v>1</v>
      </c>
      <c r="DD151" s="145">
        <v>5</v>
      </c>
      <c r="DE151" s="145">
        <v>0</v>
      </c>
      <c r="DF151" s="145">
        <v>99</v>
      </c>
      <c r="DG151" s="145">
        <v>7</v>
      </c>
      <c r="DH151" s="145">
        <v>223</v>
      </c>
      <c r="DI151" s="145">
        <v>50</v>
      </c>
      <c r="DJ151" s="145">
        <v>0</v>
      </c>
      <c r="DK151" s="145"/>
      <c r="DL151" s="145">
        <v>2</v>
      </c>
      <c r="DM151" s="145" t="s">
        <v>2585</v>
      </c>
      <c r="DN151" s="145"/>
      <c r="DO151" s="145" t="s">
        <v>94</v>
      </c>
      <c r="DP151" s="145"/>
      <c r="DQ151" s="145">
        <v>1</v>
      </c>
      <c r="DR151" s="145"/>
      <c r="DS151" s="148" t="s">
        <v>2586</v>
      </c>
      <c r="DT151" s="155">
        <v>17354</v>
      </c>
      <c r="DU151" s="154">
        <v>153.88123300000001</v>
      </c>
      <c r="DV151" s="155">
        <v>13</v>
      </c>
    </row>
    <row r="152" spans="1:126" ht="63.75" hidden="1" x14ac:dyDescent="0.25">
      <c r="A152" s="142">
        <v>5307</v>
      </c>
      <c r="B152" s="143" t="s">
        <v>655</v>
      </c>
      <c r="C152" s="152" t="s">
        <v>683</v>
      </c>
      <c r="D152" s="152" t="s">
        <v>683</v>
      </c>
      <c r="E152" s="145">
        <v>2</v>
      </c>
      <c r="F152" s="145" t="s">
        <v>681</v>
      </c>
      <c r="G152" s="145" t="s">
        <v>682</v>
      </c>
      <c r="H152" s="146">
        <v>1000</v>
      </c>
      <c r="I152" s="145" t="s">
        <v>683</v>
      </c>
      <c r="J152" s="145">
        <v>57020</v>
      </c>
      <c r="K152" s="145" t="s">
        <v>683</v>
      </c>
      <c r="L152" s="145" t="s">
        <v>684</v>
      </c>
      <c r="M152" s="145" t="s">
        <v>685</v>
      </c>
      <c r="N152" s="145" t="s">
        <v>1297</v>
      </c>
      <c r="O152" s="145" t="s">
        <v>2587</v>
      </c>
      <c r="P152" s="145">
        <v>461653420</v>
      </c>
      <c r="Q152" s="145" t="s">
        <v>1619</v>
      </c>
      <c r="R152" s="145" t="s">
        <v>2588</v>
      </c>
      <c r="S152" s="145">
        <v>461653421</v>
      </c>
      <c r="T152" s="145" t="s">
        <v>1620</v>
      </c>
      <c r="U152" s="145">
        <v>6</v>
      </c>
      <c r="V152" s="145">
        <v>0</v>
      </c>
      <c r="W152" s="147">
        <f t="shared" si="2"/>
        <v>6</v>
      </c>
      <c r="X152" s="145">
        <v>2</v>
      </c>
      <c r="Y152" s="145">
        <v>1.5</v>
      </c>
      <c r="Z152" s="145">
        <v>0</v>
      </c>
      <c r="AA152" s="145">
        <v>0</v>
      </c>
      <c r="AB152" s="143">
        <v>2</v>
      </c>
      <c r="AC152" s="145"/>
      <c r="AD152" s="145"/>
      <c r="AE152" s="145"/>
      <c r="AF152" s="145">
        <v>2</v>
      </c>
      <c r="AG152" s="145"/>
      <c r="AH152" s="145"/>
      <c r="AI152" s="145"/>
      <c r="AJ152" s="145">
        <v>2</v>
      </c>
      <c r="AK152" s="145"/>
      <c r="AL152" s="145"/>
      <c r="AM152" s="145">
        <v>1</v>
      </c>
      <c r="AN152" s="145"/>
      <c r="AO152" s="145">
        <v>1</v>
      </c>
      <c r="AP152" s="145"/>
      <c r="AQ152" s="145">
        <v>1</v>
      </c>
      <c r="AR152" s="145">
        <v>1</v>
      </c>
      <c r="AS152" s="145">
        <v>0</v>
      </c>
      <c r="AT152" s="145">
        <v>1</v>
      </c>
      <c r="AU152" s="145">
        <v>0</v>
      </c>
      <c r="AV152" s="145">
        <v>15</v>
      </c>
      <c r="AW152" s="145">
        <v>0</v>
      </c>
      <c r="AX152" s="145">
        <v>28</v>
      </c>
      <c r="AY152" s="145">
        <v>0</v>
      </c>
      <c r="AZ152" s="145">
        <v>0</v>
      </c>
      <c r="BA152" s="145">
        <v>5</v>
      </c>
      <c r="BB152" s="145">
        <v>0</v>
      </c>
      <c r="BC152" s="145">
        <v>28</v>
      </c>
      <c r="BD152" s="145">
        <v>0</v>
      </c>
      <c r="BE152" s="145">
        <v>0</v>
      </c>
      <c r="BF152" s="145">
        <v>20</v>
      </c>
      <c r="BG152" s="145">
        <v>2</v>
      </c>
      <c r="BH152" s="145">
        <v>0</v>
      </c>
      <c r="BI152" s="145">
        <v>0</v>
      </c>
      <c r="BJ152" s="145">
        <v>0</v>
      </c>
      <c r="BK152" s="145">
        <v>0</v>
      </c>
      <c r="BL152" s="145">
        <v>0</v>
      </c>
      <c r="BM152" s="145">
        <v>1</v>
      </c>
      <c r="BN152" s="145">
        <v>0</v>
      </c>
      <c r="BO152" s="145">
        <v>1</v>
      </c>
      <c r="BP152" s="145">
        <v>1</v>
      </c>
      <c r="BQ152" s="145">
        <v>0</v>
      </c>
      <c r="BR152" s="145">
        <v>0</v>
      </c>
      <c r="BS152" s="145">
        <v>0</v>
      </c>
      <c r="BT152" s="145">
        <v>0</v>
      </c>
      <c r="BU152" s="145">
        <v>0</v>
      </c>
      <c r="BV152" s="145">
        <v>0</v>
      </c>
      <c r="BW152" s="145">
        <v>0</v>
      </c>
      <c r="BX152" s="145">
        <v>0</v>
      </c>
      <c r="BY152" s="145">
        <v>0</v>
      </c>
      <c r="BZ152" s="145">
        <v>0</v>
      </c>
      <c r="CA152" s="145">
        <v>1</v>
      </c>
      <c r="CB152" s="145">
        <v>0</v>
      </c>
      <c r="CC152" s="145">
        <v>1</v>
      </c>
      <c r="CD152" s="145">
        <v>0</v>
      </c>
      <c r="CE152" s="145">
        <v>0</v>
      </c>
      <c r="CF152" s="145">
        <v>0</v>
      </c>
      <c r="CG152" s="145">
        <v>0</v>
      </c>
      <c r="CH152" s="145">
        <v>0</v>
      </c>
      <c r="CI152" s="145">
        <v>0</v>
      </c>
      <c r="CJ152" s="145">
        <v>0</v>
      </c>
      <c r="CK152" s="145">
        <v>0</v>
      </c>
      <c r="CL152" s="145">
        <v>0</v>
      </c>
      <c r="CM152" s="145">
        <v>0</v>
      </c>
      <c r="CN152" s="145">
        <v>0</v>
      </c>
      <c r="CO152" s="145">
        <v>0</v>
      </c>
      <c r="CP152" s="145">
        <v>0</v>
      </c>
      <c r="CQ152" s="145">
        <v>0</v>
      </c>
      <c r="CR152" s="145">
        <v>1</v>
      </c>
      <c r="CS152" s="145">
        <v>0</v>
      </c>
      <c r="CT152" s="145">
        <v>0</v>
      </c>
      <c r="CU152" s="145">
        <v>0</v>
      </c>
      <c r="CV152" s="145">
        <v>0</v>
      </c>
      <c r="CW152" s="145">
        <v>0</v>
      </c>
      <c r="CX152" s="145">
        <v>0</v>
      </c>
      <c r="CY152" s="145">
        <v>0</v>
      </c>
      <c r="CZ152" s="145">
        <v>0</v>
      </c>
      <c r="DA152" s="145">
        <v>0</v>
      </c>
      <c r="DB152" s="145">
        <v>0</v>
      </c>
      <c r="DC152" s="145">
        <v>2</v>
      </c>
      <c r="DD152" s="145">
        <v>0</v>
      </c>
      <c r="DE152" s="145">
        <v>0</v>
      </c>
      <c r="DF152" s="145">
        <v>74</v>
      </c>
      <c r="DG152" s="145">
        <v>5</v>
      </c>
      <c r="DH152" s="145">
        <v>381</v>
      </c>
      <c r="DI152" s="145">
        <v>40</v>
      </c>
      <c r="DJ152" s="145">
        <v>1</v>
      </c>
      <c r="DK152" s="145" t="s">
        <v>2589</v>
      </c>
      <c r="DL152" s="145">
        <v>3</v>
      </c>
      <c r="DM152" s="145" t="s">
        <v>2590</v>
      </c>
      <c r="DN152" s="145" t="s">
        <v>2591</v>
      </c>
      <c r="DO152" s="145">
        <v>1</v>
      </c>
      <c r="DP152" s="145">
        <v>1</v>
      </c>
      <c r="DQ152" s="145">
        <v>1</v>
      </c>
      <c r="DR152" s="145"/>
      <c r="DS152" s="148"/>
      <c r="DT152" s="155">
        <v>25336</v>
      </c>
      <c r="DU152" s="154">
        <v>325.37010699999996</v>
      </c>
      <c r="DV152" s="155">
        <v>34</v>
      </c>
    </row>
    <row r="153" spans="1:126" ht="216.75" hidden="1" x14ac:dyDescent="0.25">
      <c r="A153" s="142">
        <v>5308</v>
      </c>
      <c r="B153" s="143" t="s">
        <v>655</v>
      </c>
      <c r="C153" s="152" t="s">
        <v>688</v>
      </c>
      <c r="D153" s="152" t="s">
        <v>688</v>
      </c>
      <c r="E153" s="145">
        <v>2</v>
      </c>
      <c r="F153" s="145" t="s">
        <v>686</v>
      </c>
      <c r="G153" s="145" t="s">
        <v>294</v>
      </c>
      <c r="H153" s="146" t="s">
        <v>687</v>
      </c>
      <c r="I153" s="145" t="s">
        <v>688</v>
      </c>
      <c r="J153" s="145">
        <v>57101</v>
      </c>
      <c r="K153" s="145" t="s">
        <v>688</v>
      </c>
      <c r="L153" s="145" t="s">
        <v>689</v>
      </c>
      <c r="M153" s="145" t="s">
        <v>690</v>
      </c>
      <c r="N153" s="145" t="s">
        <v>1297</v>
      </c>
      <c r="O153" s="145" t="s">
        <v>2592</v>
      </c>
      <c r="P153" s="145">
        <v>461353047</v>
      </c>
      <c r="Q153" s="145" t="s">
        <v>1621</v>
      </c>
      <c r="R153" s="145" t="s">
        <v>2593</v>
      </c>
      <c r="S153" s="145">
        <v>461353042</v>
      </c>
      <c r="T153" s="145" t="s">
        <v>2594</v>
      </c>
      <c r="U153" s="145">
        <v>6</v>
      </c>
      <c r="V153" s="145">
        <v>1</v>
      </c>
      <c r="W153" s="147">
        <f t="shared" si="2"/>
        <v>7</v>
      </c>
      <c r="X153" s="145">
        <v>2</v>
      </c>
      <c r="Y153" s="145">
        <v>1.5</v>
      </c>
      <c r="Z153" s="145">
        <v>0</v>
      </c>
      <c r="AA153" s="145">
        <v>0.5</v>
      </c>
      <c r="AB153" s="143">
        <v>2</v>
      </c>
      <c r="AC153" s="145">
        <v>0</v>
      </c>
      <c r="AD153" s="145">
        <v>0</v>
      </c>
      <c r="AE153" s="145">
        <v>0</v>
      </c>
      <c r="AF153" s="145">
        <v>2</v>
      </c>
      <c r="AG153" s="145"/>
      <c r="AH153" s="145">
        <v>0</v>
      </c>
      <c r="AI153" s="145">
        <v>1</v>
      </c>
      <c r="AJ153" s="145">
        <v>1</v>
      </c>
      <c r="AK153" s="145">
        <v>0</v>
      </c>
      <c r="AL153" s="145">
        <v>0</v>
      </c>
      <c r="AM153" s="145">
        <v>2</v>
      </c>
      <c r="AN153" s="145">
        <v>0</v>
      </c>
      <c r="AO153" s="145">
        <v>0</v>
      </c>
      <c r="AP153" s="145">
        <v>0</v>
      </c>
      <c r="AQ153" s="145">
        <v>1</v>
      </c>
      <c r="AR153" s="145">
        <v>1</v>
      </c>
      <c r="AS153" s="145">
        <v>0</v>
      </c>
      <c r="AT153" s="145">
        <v>1</v>
      </c>
      <c r="AU153" s="145">
        <v>1</v>
      </c>
      <c r="AV153" s="145">
        <v>25</v>
      </c>
      <c r="AW153" s="145">
        <v>0</v>
      </c>
      <c r="AX153" s="145">
        <v>27</v>
      </c>
      <c r="AY153" s="145">
        <v>0</v>
      </c>
      <c r="AZ153" s="145">
        <v>0</v>
      </c>
      <c r="BA153" s="145">
        <v>2</v>
      </c>
      <c r="BB153" s="145">
        <v>0</v>
      </c>
      <c r="BC153" s="145">
        <v>23</v>
      </c>
      <c r="BD153" s="145">
        <v>1</v>
      </c>
      <c r="BE153" s="145">
        <v>2</v>
      </c>
      <c r="BF153" s="145">
        <v>1</v>
      </c>
      <c r="BG153" s="145">
        <v>53</v>
      </c>
      <c r="BH153" s="145">
        <v>0</v>
      </c>
      <c r="BI153" s="145">
        <v>0</v>
      </c>
      <c r="BJ153" s="145">
        <v>0</v>
      </c>
      <c r="BK153" s="145">
        <v>0</v>
      </c>
      <c r="BL153" s="145">
        <v>0</v>
      </c>
      <c r="BM153" s="145">
        <v>1</v>
      </c>
      <c r="BN153" s="145">
        <v>0</v>
      </c>
      <c r="BO153" s="145">
        <v>0</v>
      </c>
      <c r="BP153" s="145">
        <v>0</v>
      </c>
      <c r="BQ153" s="145">
        <v>0</v>
      </c>
      <c r="BR153" s="145">
        <v>0</v>
      </c>
      <c r="BS153" s="145">
        <v>0</v>
      </c>
      <c r="BT153" s="145">
        <v>0</v>
      </c>
      <c r="BU153" s="145">
        <v>3</v>
      </c>
      <c r="BV153" s="145">
        <v>0</v>
      </c>
      <c r="BW153" s="145">
        <v>0</v>
      </c>
      <c r="BX153" s="145">
        <v>0</v>
      </c>
      <c r="BY153" s="145">
        <v>0</v>
      </c>
      <c r="BZ153" s="145">
        <v>0</v>
      </c>
      <c r="CA153" s="145">
        <v>0</v>
      </c>
      <c r="CB153" s="145">
        <v>2</v>
      </c>
      <c r="CC153" s="145">
        <v>0</v>
      </c>
      <c r="CD153" s="145">
        <v>0</v>
      </c>
      <c r="CE153" s="145">
        <v>0</v>
      </c>
      <c r="CF153" s="145">
        <v>0</v>
      </c>
      <c r="CG153" s="145">
        <v>0</v>
      </c>
      <c r="CH153" s="145">
        <v>0</v>
      </c>
      <c r="CI153" s="145">
        <v>0</v>
      </c>
      <c r="CJ153" s="145">
        <v>0</v>
      </c>
      <c r="CK153" s="145">
        <v>0</v>
      </c>
      <c r="CL153" s="145">
        <v>0</v>
      </c>
      <c r="CM153" s="145">
        <v>0</v>
      </c>
      <c r="CN153" s="145">
        <v>0</v>
      </c>
      <c r="CO153" s="145">
        <v>0</v>
      </c>
      <c r="CP153" s="145">
        <v>0</v>
      </c>
      <c r="CQ153" s="145">
        <v>0</v>
      </c>
      <c r="CR153" s="145">
        <v>0</v>
      </c>
      <c r="CS153" s="145">
        <v>0</v>
      </c>
      <c r="CT153" s="145">
        <v>0</v>
      </c>
      <c r="CU153" s="145">
        <v>0</v>
      </c>
      <c r="CV153" s="145">
        <v>0</v>
      </c>
      <c r="CW153" s="145">
        <v>0</v>
      </c>
      <c r="CX153" s="145">
        <v>0</v>
      </c>
      <c r="CY153" s="145">
        <v>0</v>
      </c>
      <c r="CZ153" s="145">
        <v>0</v>
      </c>
      <c r="DA153" s="145">
        <v>0</v>
      </c>
      <c r="DB153" s="145">
        <v>0</v>
      </c>
      <c r="DC153" s="145">
        <v>0</v>
      </c>
      <c r="DD153" s="145">
        <v>0</v>
      </c>
      <c r="DE153" s="145">
        <v>0</v>
      </c>
      <c r="DF153" s="145">
        <v>70</v>
      </c>
      <c r="DG153" s="145">
        <v>28</v>
      </c>
      <c r="DH153" s="145">
        <v>158</v>
      </c>
      <c r="DI153" s="145">
        <v>50</v>
      </c>
      <c r="DJ153" s="145">
        <v>1</v>
      </c>
      <c r="DK153" s="145" t="s">
        <v>2595</v>
      </c>
      <c r="DL153" s="145">
        <v>2</v>
      </c>
      <c r="DM153" s="145" t="s">
        <v>2596</v>
      </c>
      <c r="DN153" s="145" t="s">
        <v>2597</v>
      </c>
      <c r="DO153" s="145">
        <v>1</v>
      </c>
      <c r="DP153" s="145">
        <v>1</v>
      </c>
      <c r="DQ153" s="145">
        <v>1</v>
      </c>
      <c r="DR153" s="145"/>
      <c r="DS153" s="148" t="s">
        <v>2598</v>
      </c>
      <c r="DT153" s="155">
        <v>20412</v>
      </c>
      <c r="DU153" s="154">
        <v>302.18333899999999</v>
      </c>
      <c r="DV153" s="155">
        <v>21</v>
      </c>
    </row>
    <row r="154" spans="1:126" ht="25.5" hidden="1" x14ac:dyDescent="0.25">
      <c r="A154" s="142">
        <v>5309</v>
      </c>
      <c r="B154" s="143" t="s">
        <v>655</v>
      </c>
      <c r="C154" s="152" t="s">
        <v>650</v>
      </c>
      <c r="D154" s="152" t="s">
        <v>650</v>
      </c>
      <c r="E154" s="145">
        <v>2</v>
      </c>
      <c r="F154" s="145" t="s">
        <v>651</v>
      </c>
      <c r="G154" s="160" t="s">
        <v>1043</v>
      </c>
      <c r="H154" s="161">
        <v>1</v>
      </c>
      <c r="I154" s="145" t="s">
        <v>650</v>
      </c>
      <c r="J154" s="145">
        <v>53021</v>
      </c>
      <c r="K154" s="145" t="s">
        <v>650</v>
      </c>
      <c r="L154" s="145" t="s">
        <v>654</v>
      </c>
      <c r="M154" s="145" t="s">
        <v>652</v>
      </c>
      <c r="N154" s="145" t="s">
        <v>2053</v>
      </c>
      <c r="O154" s="145" t="s">
        <v>2599</v>
      </c>
      <c r="P154" s="145">
        <v>736519030</v>
      </c>
      <c r="Q154" s="145" t="s">
        <v>1622</v>
      </c>
      <c r="R154" s="145" t="s">
        <v>2600</v>
      </c>
      <c r="S154" s="145">
        <v>466859153</v>
      </c>
      <c r="T154" s="145" t="s">
        <v>1623</v>
      </c>
      <c r="U154" s="145">
        <v>5</v>
      </c>
      <c r="V154" s="145">
        <v>0</v>
      </c>
      <c r="W154" s="147">
        <f t="shared" si="2"/>
        <v>5</v>
      </c>
      <c r="X154" s="145">
        <v>5</v>
      </c>
      <c r="Y154" s="145">
        <v>5</v>
      </c>
      <c r="Z154" s="145">
        <v>0</v>
      </c>
      <c r="AA154" s="145">
        <v>0</v>
      </c>
      <c r="AB154" s="143">
        <v>4</v>
      </c>
      <c r="AC154" s="145">
        <v>0</v>
      </c>
      <c r="AD154" s="145">
        <v>4</v>
      </c>
      <c r="AE154" s="145">
        <v>0</v>
      </c>
      <c r="AF154" s="145">
        <v>1</v>
      </c>
      <c r="AG154" s="145"/>
      <c r="AH154" s="145">
        <v>1</v>
      </c>
      <c r="AI154" s="145"/>
      <c r="AJ154" s="145">
        <v>4</v>
      </c>
      <c r="AK154" s="145">
        <v>0</v>
      </c>
      <c r="AL154" s="145">
        <v>1</v>
      </c>
      <c r="AM154" s="145">
        <v>0</v>
      </c>
      <c r="AN154" s="145">
        <v>3</v>
      </c>
      <c r="AO154" s="145">
        <v>1</v>
      </c>
      <c r="AP154" s="145">
        <v>0</v>
      </c>
      <c r="AQ154" s="145">
        <v>0</v>
      </c>
      <c r="AR154" s="145">
        <v>1</v>
      </c>
      <c r="AS154" s="145">
        <v>1</v>
      </c>
      <c r="AT154" s="145">
        <v>1</v>
      </c>
      <c r="AU154" s="145">
        <v>0</v>
      </c>
      <c r="AV154" s="145">
        <v>32</v>
      </c>
      <c r="AW154" s="145">
        <v>0</v>
      </c>
      <c r="AX154" s="145">
        <v>392</v>
      </c>
      <c r="AY154" s="145">
        <v>0</v>
      </c>
      <c r="AZ154" s="145">
        <v>0</v>
      </c>
      <c r="BA154" s="145">
        <v>11</v>
      </c>
      <c r="BB154" s="145">
        <v>0</v>
      </c>
      <c r="BC154" s="145">
        <v>61</v>
      </c>
      <c r="BD154" s="145">
        <v>0</v>
      </c>
      <c r="BE154" s="145">
        <v>3</v>
      </c>
      <c r="BF154" s="145">
        <v>7</v>
      </c>
      <c r="BG154" s="145">
        <v>392</v>
      </c>
      <c r="BH154" s="145">
        <v>0</v>
      </c>
      <c r="BI154" s="145">
        <v>0</v>
      </c>
      <c r="BJ154" s="145">
        <v>0</v>
      </c>
      <c r="BK154" s="145">
        <v>0</v>
      </c>
      <c r="BL154" s="145">
        <v>0</v>
      </c>
      <c r="BM154" s="145">
        <v>5</v>
      </c>
      <c r="BN154" s="145">
        <v>0</v>
      </c>
      <c r="BO154" s="145">
        <v>0</v>
      </c>
      <c r="BP154" s="145">
        <v>0</v>
      </c>
      <c r="BQ154" s="145">
        <v>0</v>
      </c>
      <c r="BR154" s="145">
        <v>0</v>
      </c>
      <c r="BS154" s="145">
        <v>0</v>
      </c>
      <c r="BT154" s="145">
        <v>0</v>
      </c>
      <c r="BU154" s="145">
        <v>0</v>
      </c>
      <c r="BV154" s="145">
        <v>0</v>
      </c>
      <c r="BW154" s="145">
        <v>0</v>
      </c>
      <c r="BX154" s="145">
        <v>7</v>
      </c>
      <c r="BY154" s="145">
        <v>0</v>
      </c>
      <c r="BZ154" s="145">
        <v>0</v>
      </c>
      <c r="CA154" s="145">
        <v>5</v>
      </c>
      <c r="CB154" s="145">
        <v>0</v>
      </c>
      <c r="CC154" s="145">
        <v>2</v>
      </c>
      <c r="CD154" s="145">
        <v>0</v>
      </c>
      <c r="CE154" s="145">
        <v>0</v>
      </c>
      <c r="CF154" s="145">
        <v>0</v>
      </c>
      <c r="CG154" s="145">
        <v>0</v>
      </c>
      <c r="CH154" s="145">
        <v>0</v>
      </c>
      <c r="CI154" s="145">
        <v>0</v>
      </c>
      <c r="CJ154" s="145">
        <v>0</v>
      </c>
      <c r="CK154" s="145">
        <v>0</v>
      </c>
      <c r="CL154" s="145">
        <v>0</v>
      </c>
      <c r="CM154" s="145">
        <v>0</v>
      </c>
      <c r="CN154" s="145">
        <v>0</v>
      </c>
      <c r="CO154" s="145">
        <v>0</v>
      </c>
      <c r="CP154" s="145">
        <v>0</v>
      </c>
      <c r="CQ154" s="145">
        <v>0</v>
      </c>
      <c r="CR154" s="145">
        <v>0</v>
      </c>
      <c r="CS154" s="145">
        <v>0</v>
      </c>
      <c r="CT154" s="145">
        <v>0</v>
      </c>
      <c r="CU154" s="145">
        <v>0</v>
      </c>
      <c r="CV154" s="145">
        <v>0</v>
      </c>
      <c r="CW154" s="145">
        <v>0</v>
      </c>
      <c r="CX154" s="145">
        <v>0</v>
      </c>
      <c r="CY154" s="145">
        <v>1</v>
      </c>
      <c r="CZ154" s="145">
        <v>1</v>
      </c>
      <c r="DA154" s="145">
        <v>0</v>
      </c>
      <c r="DB154" s="145">
        <v>0</v>
      </c>
      <c r="DC154" s="145">
        <v>0</v>
      </c>
      <c r="DD154" s="145">
        <v>0</v>
      </c>
      <c r="DE154" s="145">
        <v>0</v>
      </c>
      <c r="DF154" s="145">
        <v>392</v>
      </c>
      <c r="DG154" s="145">
        <v>31</v>
      </c>
      <c r="DH154" s="145">
        <v>1235</v>
      </c>
      <c r="DI154" s="145">
        <v>85</v>
      </c>
      <c r="DJ154" s="145">
        <v>1</v>
      </c>
      <c r="DK154" s="145" t="s">
        <v>1624</v>
      </c>
      <c r="DL154" s="145">
        <v>2</v>
      </c>
      <c r="DM154" s="145" t="s">
        <v>1625</v>
      </c>
      <c r="DN154" s="145"/>
      <c r="DO154" s="145">
        <v>1</v>
      </c>
      <c r="DP154" s="145">
        <v>1</v>
      </c>
      <c r="DQ154" s="145">
        <v>1</v>
      </c>
      <c r="DR154" s="145"/>
      <c r="DS154" s="148"/>
      <c r="DT154" s="155">
        <v>15612</v>
      </c>
      <c r="DU154" s="154">
        <v>208.786248</v>
      </c>
      <c r="DV154" s="155">
        <v>23</v>
      </c>
    </row>
    <row r="155" spans="1:126" ht="25.5" hidden="1" x14ac:dyDescent="0.25">
      <c r="A155" s="142">
        <v>5310</v>
      </c>
      <c r="B155" s="143" t="s">
        <v>655</v>
      </c>
      <c r="C155" s="152" t="s">
        <v>692</v>
      </c>
      <c r="D155" s="152" t="s">
        <v>692</v>
      </c>
      <c r="E155" s="145">
        <v>2</v>
      </c>
      <c r="F155" s="145" t="s">
        <v>691</v>
      </c>
      <c r="G155" s="145" t="s">
        <v>617</v>
      </c>
      <c r="H155" s="146">
        <v>160</v>
      </c>
      <c r="I155" s="145" t="s">
        <v>692</v>
      </c>
      <c r="J155" s="145">
        <v>57201</v>
      </c>
      <c r="K155" s="145" t="s">
        <v>692</v>
      </c>
      <c r="L155" s="145" t="s">
        <v>693</v>
      </c>
      <c r="M155" s="145" t="s">
        <v>2601</v>
      </c>
      <c r="N155" s="145" t="s">
        <v>2602</v>
      </c>
      <c r="O155" s="145" t="s">
        <v>2603</v>
      </c>
      <c r="P155" s="145">
        <v>461723850</v>
      </c>
      <c r="Q155" s="145" t="s">
        <v>1626</v>
      </c>
      <c r="R155" s="145" t="s">
        <v>2603</v>
      </c>
      <c r="S155" s="145">
        <v>461723850</v>
      </c>
      <c r="T155" s="145" t="s">
        <v>1626</v>
      </c>
      <c r="U155" s="145">
        <v>2</v>
      </c>
      <c r="V155" s="145">
        <v>0</v>
      </c>
      <c r="W155" s="147">
        <f t="shared" si="2"/>
        <v>2</v>
      </c>
      <c r="X155" s="145">
        <v>2</v>
      </c>
      <c r="Y155" s="145">
        <v>2</v>
      </c>
      <c r="Z155" s="145">
        <v>0</v>
      </c>
      <c r="AA155" s="145">
        <v>0</v>
      </c>
      <c r="AB155" s="143">
        <v>2</v>
      </c>
      <c r="AC155" s="145">
        <v>0</v>
      </c>
      <c r="AD155" s="145">
        <v>2</v>
      </c>
      <c r="AE155" s="145">
        <v>0</v>
      </c>
      <c r="AF155" s="145">
        <v>0</v>
      </c>
      <c r="AG155" s="145"/>
      <c r="AH155" s="145">
        <v>0</v>
      </c>
      <c r="AI155" s="145">
        <v>2</v>
      </c>
      <c r="AJ155" s="145">
        <v>0</v>
      </c>
      <c r="AK155" s="145">
        <v>0</v>
      </c>
      <c r="AL155" s="145">
        <v>0</v>
      </c>
      <c r="AM155" s="145">
        <v>2</v>
      </c>
      <c r="AN155" s="145">
        <v>0</v>
      </c>
      <c r="AO155" s="145">
        <v>0</v>
      </c>
      <c r="AP155" s="145">
        <v>0</v>
      </c>
      <c r="AQ155" s="145">
        <v>1</v>
      </c>
      <c r="AR155" s="145">
        <v>1</v>
      </c>
      <c r="AS155" s="145">
        <v>0</v>
      </c>
      <c r="AT155" s="145">
        <v>1</v>
      </c>
      <c r="AU155" s="145">
        <v>0</v>
      </c>
      <c r="AV155" s="145">
        <v>3</v>
      </c>
      <c r="AW155" s="145">
        <v>0</v>
      </c>
      <c r="AX155" s="145">
        <v>25</v>
      </c>
      <c r="AY155" s="145">
        <v>0</v>
      </c>
      <c r="AZ155" s="145">
        <v>0</v>
      </c>
      <c r="BA155" s="145">
        <v>0</v>
      </c>
      <c r="BB155" s="145">
        <v>0</v>
      </c>
      <c r="BC155" s="145">
        <v>23</v>
      </c>
      <c r="BD155" s="145">
        <v>0</v>
      </c>
      <c r="BE155" s="145">
        <v>0</v>
      </c>
      <c r="BF155" s="145">
        <v>1</v>
      </c>
      <c r="BG155" s="145">
        <v>29</v>
      </c>
      <c r="BH155" s="145">
        <v>0</v>
      </c>
      <c r="BI155" s="145">
        <v>0</v>
      </c>
      <c r="BJ155" s="145">
        <v>0</v>
      </c>
      <c r="BK155" s="145">
        <v>0</v>
      </c>
      <c r="BL155" s="145">
        <v>0</v>
      </c>
      <c r="BM155" s="145">
        <v>4</v>
      </c>
      <c r="BN155" s="145">
        <v>0</v>
      </c>
      <c r="BO155" s="145">
        <v>0</v>
      </c>
      <c r="BP155" s="145">
        <v>0</v>
      </c>
      <c r="BQ155" s="145">
        <v>0</v>
      </c>
      <c r="BR155" s="145">
        <v>0</v>
      </c>
      <c r="BS155" s="145">
        <v>0</v>
      </c>
      <c r="BT155" s="145">
        <v>0</v>
      </c>
      <c r="BU155" s="145">
        <v>0</v>
      </c>
      <c r="BV155" s="145">
        <v>0</v>
      </c>
      <c r="BW155" s="145">
        <v>0</v>
      </c>
      <c r="BX155" s="145">
        <v>0</v>
      </c>
      <c r="BY155" s="145">
        <v>0</v>
      </c>
      <c r="BZ155" s="145">
        <v>0</v>
      </c>
      <c r="CA155" s="145">
        <v>10</v>
      </c>
      <c r="CB155" s="145">
        <v>0</v>
      </c>
      <c r="CC155" s="145">
        <v>0</v>
      </c>
      <c r="CD155" s="145">
        <v>0</v>
      </c>
      <c r="CE155" s="145">
        <v>0</v>
      </c>
      <c r="CF155" s="145">
        <v>0</v>
      </c>
      <c r="CG155" s="145">
        <v>0</v>
      </c>
      <c r="CH155" s="145">
        <v>0</v>
      </c>
      <c r="CI155" s="145">
        <v>0</v>
      </c>
      <c r="CJ155" s="145">
        <v>0</v>
      </c>
      <c r="CK155" s="145">
        <v>0</v>
      </c>
      <c r="CL155" s="145">
        <v>0</v>
      </c>
      <c r="CM155" s="145">
        <v>0</v>
      </c>
      <c r="CN155" s="145">
        <v>0</v>
      </c>
      <c r="CO155" s="145">
        <v>0</v>
      </c>
      <c r="CP155" s="145">
        <v>0</v>
      </c>
      <c r="CQ155" s="145">
        <v>0</v>
      </c>
      <c r="CR155" s="145">
        <v>0</v>
      </c>
      <c r="CS155" s="145">
        <v>0</v>
      </c>
      <c r="CT155" s="145">
        <v>0</v>
      </c>
      <c r="CU155" s="145">
        <v>0</v>
      </c>
      <c r="CV155" s="145">
        <v>0</v>
      </c>
      <c r="CW155" s="145">
        <v>0</v>
      </c>
      <c r="CX155" s="145">
        <v>0</v>
      </c>
      <c r="CY155" s="145">
        <v>0</v>
      </c>
      <c r="CZ155" s="145">
        <v>0</v>
      </c>
      <c r="DA155" s="145">
        <v>0</v>
      </c>
      <c r="DB155" s="145">
        <v>0</v>
      </c>
      <c r="DC155" s="145">
        <v>0</v>
      </c>
      <c r="DD155" s="145">
        <v>0</v>
      </c>
      <c r="DE155" s="145">
        <v>0</v>
      </c>
      <c r="DF155" s="145">
        <v>75</v>
      </c>
      <c r="DG155" s="145">
        <v>1</v>
      </c>
      <c r="DH155" s="145">
        <v>168</v>
      </c>
      <c r="DI155" s="145">
        <v>35</v>
      </c>
      <c r="DJ155" s="145">
        <v>0</v>
      </c>
      <c r="DK155" s="145">
        <v>0</v>
      </c>
      <c r="DL155" s="145">
        <v>3</v>
      </c>
      <c r="DM155" s="145" t="s">
        <v>1627</v>
      </c>
      <c r="DN155" s="145">
        <v>0</v>
      </c>
      <c r="DO155" s="145">
        <v>1</v>
      </c>
      <c r="DP155" s="145">
        <v>1</v>
      </c>
      <c r="DQ155" s="145">
        <v>1</v>
      </c>
      <c r="DR155" s="145">
        <v>0</v>
      </c>
      <c r="DS155" s="148">
        <v>0</v>
      </c>
      <c r="DT155" s="155">
        <v>15570</v>
      </c>
      <c r="DU155" s="154">
        <v>197.24985699999996</v>
      </c>
      <c r="DV155" s="155">
        <v>14</v>
      </c>
    </row>
    <row r="156" spans="1:126" ht="25.5" hidden="1" x14ac:dyDescent="0.25">
      <c r="A156" s="142">
        <v>5311</v>
      </c>
      <c r="B156" s="143" t="s">
        <v>655</v>
      </c>
      <c r="C156" s="152" t="s">
        <v>695</v>
      </c>
      <c r="D156" s="152" t="s">
        <v>695</v>
      </c>
      <c r="E156" s="145">
        <v>2</v>
      </c>
      <c r="F156" s="145" t="s">
        <v>694</v>
      </c>
      <c r="G156" s="145" t="s">
        <v>414</v>
      </c>
      <c r="H156" s="146">
        <v>1665</v>
      </c>
      <c r="I156" s="145" t="s">
        <v>695</v>
      </c>
      <c r="J156" s="145">
        <v>53533</v>
      </c>
      <c r="K156" s="145" t="s">
        <v>695</v>
      </c>
      <c r="L156" s="145" t="s">
        <v>696</v>
      </c>
      <c r="M156" s="145" t="s">
        <v>697</v>
      </c>
      <c r="N156" s="145" t="s">
        <v>2604</v>
      </c>
      <c r="O156" s="145" t="s">
        <v>2605</v>
      </c>
      <c r="P156" s="145">
        <v>466094141</v>
      </c>
      <c r="Q156" s="145" t="s">
        <v>698</v>
      </c>
      <c r="R156" s="145" t="s">
        <v>2605</v>
      </c>
      <c r="S156" s="145">
        <v>466094141</v>
      </c>
      <c r="T156" s="145" t="s">
        <v>698</v>
      </c>
      <c r="U156" s="145">
        <v>2</v>
      </c>
      <c r="V156" s="145">
        <v>0</v>
      </c>
      <c r="W156" s="147">
        <f t="shared" si="2"/>
        <v>2</v>
      </c>
      <c r="X156" s="145">
        <v>2</v>
      </c>
      <c r="Y156" s="145">
        <v>2</v>
      </c>
      <c r="Z156" s="145">
        <v>0</v>
      </c>
      <c r="AA156" s="145">
        <v>0</v>
      </c>
      <c r="AB156" s="143">
        <v>1</v>
      </c>
      <c r="AC156" s="145"/>
      <c r="AD156" s="145"/>
      <c r="AE156" s="145"/>
      <c r="AF156" s="145">
        <v>2</v>
      </c>
      <c r="AG156" s="145"/>
      <c r="AH156" s="145"/>
      <c r="AI156" s="145">
        <v>2</v>
      </c>
      <c r="AJ156" s="145"/>
      <c r="AK156" s="145"/>
      <c r="AL156" s="145"/>
      <c r="AM156" s="145"/>
      <c r="AN156" s="145">
        <v>2</v>
      </c>
      <c r="AO156" s="145"/>
      <c r="AP156" s="145"/>
      <c r="AQ156" s="145">
        <v>1</v>
      </c>
      <c r="AR156" s="145">
        <v>1</v>
      </c>
      <c r="AS156" s="145">
        <v>0</v>
      </c>
      <c r="AT156" s="145">
        <v>1</v>
      </c>
      <c r="AU156" s="145">
        <v>1</v>
      </c>
      <c r="AV156" s="145">
        <v>17</v>
      </c>
      <c r="AW156" s="145">
        <v>0</v>
      </c>
      <c r="AX156" s="145">
        <v>46</v>
      </c>
      <c r="AY156" s="145">
        <v>0</v>
      </c>
      <c r="AZ156" s="145">
        <v>0</v>
      </c>
      <c r="BA156" s="145">
        <v>0</v>
      </c>
      <c r="BB156" s="145">
        <v>0</v>
      </c>
      <c r="BC156" s="145">
        <v>32</v>
      </c>
      <c r="BD156" s="145">
        <v>0</v>
      </c>
      <c r="BE156" s="145">
        <v>0</v>
      </c>
      <c r="BF156" s="145">
        <v>1</v>
      </c>
      <c r="BG156" s="145">
        <v>1</v>
      </c>
      <c r="BH156" s="145">
        <v>0</v>
      </c>
      <c r="BI156" s="145">
        <v>0</v>
      </c>
      <c r="BJ156" s="145">
        <v>0</v>
      </c>
      <c r="BK156" s="145">
        <v>1</v>
      </c>
      <c r="BL156" s="145">
        <v>0</v>
      </c>
      <c r="BM156" s="145">
        <v>3</v>
      </c>
      <c r="BN156" s="145">
        <v>0</v>
      </c>
      <c r="BO156" s="145">
        <v>1</v>
      </c>
      <c r="BP156" s="145">
        <v>0</v>
      </c>
      <c r="BQ156" s="145">
        <v>0</v>
      </c>
      <c r="BR156" s="145">
        <v>1</v>
      </c>
      <c r="BS156" s="145">
        <v>0</v>
      </c>
      <c r="BT156" s="145">
        <v>0</v>
      </c>
      <c r="BU156" s="145">
        <v>0</v>
      </c>
      <c r="BV156" s="145">
        <v>0</v>
      </c>
      <c r="BW156" s="145">
        <v>0</v>
      </c>
      <c r="BX156" s="145">
        <v>1</v>
      </c>
      <c r="BY156" s="145">
        <v>0</v>
      </c>
      <c r="BZ156" s="145">
        <v>2</v>
      </c>
      <c r="CA156" s="145">
        <v>4</v>
      </c>
      <c r="CB156" s="145">
        <v>1</v>
      </c>
      <c r="CC156" s="145">
        <v>3</v>
      </c>
      <c r="CD156" s="145">
        <v>0</v>
      </c>
      <c r="CE156" s="145">
        <v>0</v>
      </c>
      <c r="CF156" s="145">
        <v>0</v>
      </c>
      <c r="CG156" s="145">
        <v>0</v>
      </c>
      <c r="CH156" s="145">
        <v>0</v>
      </c>
      <c r="CI156" s="145">
        <v>0</v>
      </c>
      <c r="CJ156" s="145">
        <v>0</v>
      </c>
      <c r="CK156" s="145">
        <v>0</v>
      </c>
      <c r="CL156" s="145">
        <v>0</v>
      </c>
      <c r="CM156" s="145">
        <v>0</v>
      </c>
      <c r="CN156" s="145">
        <v>0</v>
      </c>
      <c r="CO156" s="145">
        <v>0</v>
      </c>
      <c r="CP156" s="145">
        <v>0</v>
      </c>
      <c r="CQ156" s="145">
        <v>0</v>
      </c>
      <c r="CR156" s="145">
        <v>0</v>
      </c>
      <c r="CS156" s="145">
        <v>0</v>
      </c>
      <c r="CT156" s="145">
        <v>0</v>
      </c>
      <c r="CU156" s="145">
        <v>0</v>
      </c>
      <c r="CV156" s="145">
        <v>0</v>
      </c>
      <c r="CW156" s="145">
        <v>0</v>
      </c>
      <c r="CX156" s="145">
        <v>0</v>
      </c>
      <c r="CY156" s="145">
        <v>0</v>
      </c>
      <c r="CZ156" s="145">
        <v>0</v>
      </c>
      <c r="DA156" s="145">
        <v>0</v>
      </c>
      <c r="DB156" s="145">
        <v>0</v>
      </c>
      <c r="DC156" s="145">
        <v>0</v>
      </c>
      <c r="DD156" s="145">
        <v>0</v>
      </c>
      <c r="DE156" s="145">
        <v>0</v>
      </c>
      <c r="DF156" s="145">
        <v>45</v>
      </c>
      <c r="DG156" s="145">
        <v>3</v>
      </c>
      <c r="DH156" s="145">
        <v>50</v>
      </c>
      <c r="DI156" s="145">
        <v>40</v>
      </c>
      <c r="DJ156" s="145">
        <v>1</v>
      </c>
      <c r="DK156" s="145" t="s">
        <v>1628</v>
      </c>
      <c r="DL156" s="145">
        <v>2</v>
      </c>
      <c r="DM156" s="145"/>
      <c r="DN156" s="145"/>
      <c r="DO156" s="145">
        <v>1</v>
      </c>
      <c r="DP156" s="145">
        <v>1</v>
      </c>
      <c r="DQ156" s="145">
        <v>1</v>
      </c>
      <c r="DR156" s="145"/>
      <c r="DS156" s="148"/>
      <c r="DT156" s="155">
        <v>14107</v>
      </c>
      <c r="DU156" s="154">
        <v>145.29410700000003</v>
      </c>
      <c r="DV156" s="155">
        <v>17</v>
      </c>
    </row>
    <row r="157" spans="1:126" hidden="1" x14ac:dyDescent="0.25">
      <c r="A157" s="142">
        <v>5312</v>
      </c>
      <c r="B157" s="143" t="s">
        <v>655</v>
      </c>
      <c r="C157" s="152" t="s">
        <v>700</v>
      </c>
      <c r="D157" s="152" t="s">
        <v>700</v>
      </c>
      <c r="E157" s="145">
        <v>2</v>
      </c>
      <c r="F157" s="145" t="s">
        <v>699</v>
      </c>
      <c r="G157" s="145" t="s">
        <v>1629</v>
      </c>
      <c r="H157" s="146" t="s">
        <v>1981</v>
      </c>
      <c r="I157" s="145" t="s">
        <v>700</v>
      </c>
      <c r="J157" s="145">
        <v>56802</v>
      </c>
      <c r="K157" s="145" t="s">
        <v>700</v>
      </c>
      <c r="L157" s="148" t="s">
        <v>1630</v>
      </c>
      <c r="M157" s="151" t="s">
        <v>1631</v>
      </c>
      <c r="N157" s="145" t="s">
        <v>1297</v>
      </c>
      <c r="O157" s="145" t="s">
        <v>2606</v>
      </c>
      <c r="P157" s="145">
        <v>461550250</v>
      </c>
      <c r="Q157" s="145" t="s">
        <v>1632</v>
      </c>
      <c r="R157" s="145" t="s">
        <v>2607</v>
      </c>
      <c r="S157" s="145">
        <v>461550255</v>
      </c>
      <c r="T157" s="145" t="s">
        <v>2608</v>
      </c>
      <c r="U157" s="145">
        <v>2</v>
      </c>
      <c r="V157" s="145">
        <v>0</v>
      </c>
      <c r="W157" s="147">
        <f t="shared" si="2"/>
        <v>2</v>
      </c>
      <c r="X157" s="145">
        <v>2</v>
      </c>
      <c r="Y157" s="145">
        <v>2</v>
      </c>
      <c r="Z157" s="145">
        <v>0</v>
      </c>
      <c r="AA157" s="145">
        <v>0</v>
      </c>
      <c r="AB157" s="143">
        <v>2</v>
      </c>
      <c r="AC157" s="145">
        <v>0</v>
      </c>
      <c r="AD157" s="145">
        <v>1</v>
      </c>
      <c r="AE157" s="145">
        <v>0</v>
      </c>
      <c r="AF157" s="145">
        <v>1</v>
      </c>
      <c r="AG157" s="145"/>
      <c r="AH157" s="145"/>
      <c r="AI157" s="145">
        <v>2</v>
      </c>
      <c r="AJ157" s="145"/>
      <c r="AK157" s="145"/>
      <c r="AL157" s="145">
        <v>1</v>
      </c>
      <c r="AM157" s="145"/>
      <c r="AN157" s="145">
        <v>1</v>
      </c>
      <c r="AO157" s="145"/>
      <c r="AP157" s="145"/>
      <c r="AQ157" s="145">
        <v>0</v>
      </c>
      <c r="AR157" s="145">
        <v>1</v>
      </c>
      <c r="AS157" s="145">
        <v>0</v>
      </c>
      <c r="AT157" s="145">
        <v>1</v>
      </c>
      <c r="AU157" s="145">
        <v>0</v>
      </c>
      <c r="AV157" s="145">
        <v>0</v>
      </c>
      <c r="AW157" s="145">
        <v>0</v>
      </c>
      <c r="AX157" s="145">
        <v>21</v>
      </c>
      <c r="AY157" s="145">
        <v>0</v>
      </c>
      <c r="AZ157" s="145">
        <v>0</v>
      </c>
      <c r="BA157" s="145">
        <v>0</v>
      </c>
      <c r="BB157" s="145">
        <v>0</v>
      </c>
      <c r="BC157" s="145">
        <v>28</v>
      </c>
      <c r="BD157" s="145">
        <v>0</v>
      </c>
      <c r="BE157" s="145">
        <v>0</v>
      </c>
      <c r="BF157" s="145">
        <v>0</v>
      </c>
      <c r="BG157" s="145">
        <v>63</v>
      </c>
      <c r="BH157" s="145">
        <v>0</v>
      </c>
      <c r="BI157" s="145">
        <v>0</v>
      </c>
      <c r="BJ157" s="145">
        <v>0</v>
      </c>
      <c r="BK157" s="145">
        <v>0</v>
      </c>
      <c r="BL157" s="145">
        <v>0</v>
      </c>
      <c r="BM157" s="145">
        <v>2</v>
      </c>
      <c r="BN157" s="145">
        <v>0</v>
      </c>
      <c r="BO157" s="145">
        <v>0</v>
      </c>
      <c r="BP157" s="145">
        <v>0</v>
      </c>
      <c r="BQ157" s="145">
        <v>0</v>
      </c>
      <c r="BR157" s="145">
        <v>0</v>
      </c>
      <c r="BS157" s="145">
        <v>0</v>
      </c>
      <c r="BT157" s="145">
        <v>0</v>
      </c>
      <c r="BU157" s="145">
        <v>0</v>
      </c>
      <c r="BV157" s="145">
        <v>1</v>
      </c>
      <c r="BW157" s="145">
        <v>0</v>
      </c>
      <c r="BX157" s="145">
        <v>1</v>
      </c>
      <c r="BY157" s="145">
        <v>0</v>
      </c>
      <c r="BZ157" s="145">
        <v>0</v>
      </c>
      <c r="CA157" s="145">
        <v>0</v>
      </c>
      <c r="CB157" s="145">
        <v>0</v>
      </c>
      <c r="CC157" s="145">
        <v>0</v>
      </c>
      <c r="CD157" s="145">
        <v>0</v>
      </c>
      <c r="CE157" s="145">
        <v>0</v>
      </c>
      <c r="CF157" s="145">
        <v>0</v>
      </c>
      <c r="CG157" s="145">
        <v>0</v>
      </c>
      <c r="CH157" s="145">
        <v>0</v>
      </c>
      <c r="CI157" s="145">
        <v>0</v>
      </c>
      <c r="CJ157" s="145">
        <v>0</v>
      </c>
      <c r="CK157" s="145">
        <v>0</v>
      </c>
      <c r="CL157" s="145">
        <v>0</v>
      </c>
      <c r="CM157" s="145">
        <v>0</v>
      </c>
      <c r="CN157" s="145">
        <v>0</v>
      </c>
      <c r="CO157" s="145">
        <v>0</v>
      </c>
      <c r="CP157" s="145">
        <v>0</v>
      </c>
      <c r="CQ157" s="145">
        <v>0</v>
      </c>
      <c r="CR157" s="145">
        <v>0</v>
      </c>
      <c r="CS157" s="145">
        <v>0</v>
      </c>
      <c r="CT157" s="145">
        <v>0</v>
      </c>
      <c r="CU157" s="145">
        <v>0</v>
      </c>
      <c r="CV157" s="145">
        <v>0</v>
      </c>
      <c r="CW157" s="145">
        <v>0</v>
      </c>
      <c r="CX157" s="145">
        <v>0</v>
      </c>
      <c r="CY157" s="145">
        <v>0</v>
      </c>
      <c r="CZ157" s="145">
        <v>0</v>
      </c>
      <c r="DA157" s="145"/>
      <c r="DB157" s="145"/>
      <c r="DC157" s="145">
        <v>0</v>
      </c>
      <c r="DD157" s="145">
        <v>0</v>
      </c>
      <c r="DE157" s="145">
        <v>0</v>
      </c>
      <c r="DF157" s="145">
        <v>38</v>
      </c>
      <c r="DG157" s="145">
        <v>7</v>
      </c>
      <c r="DH157" s="145">
        <v>303</v>
      </c>
      <c r="DI157" s="145">
        <v>40</v>
      </c>
      <c r="DJ157" s="145">
        <v>1</v>
      </c>
      <c r="DK157" s="145" t="s">
        <v>1633</v>
      </c>
      <c r="DL157" s="145">
        <v>1</v>
      </c>
      <c r="DM157" s="145"/>
      <c r="DN157" s="145"/>
      <c r="DO157" s="145">
        <v>1</v>
      </c>
      <c r="DP157" s="145">
        <v>1</v>
      </c>
      <c r="DQ157" s="145">
        <v>1</v>
      </c>
      <c r="DR157" s="145"/>
      <c r="DS157" s="148"/>
      <c r="DT157" s="155">
        <v>25465</v>
      </c>
      <c r="DU157" s="154">
        <v>231.13852499999996</v>
      </c>
      <c r="DV157" s="155">
        <v>14</v>
      </c>
    </row>
    <row r="158" spans="1:126" ht="25.5" hidden="1" x14ac:dyDescent="0.25">
      <c r="A158" s="142">
        <v>5313</v>
      </c>
      <c r="B158" s="143" t="s">
        <v>655</v>
      </c>
      <c r="C158" s="152" t="s">
        <v>703</v>
      </c>
      <c r="D158" s="152" t="s">
        <v>703</v>
      </c>
      <c r="E158" s="145">
        <v>2</v>
      </c>
      <c r="F158" s="145" t="s">
        <v>701</v>
      </c>
      <c r="G158" s="145" t="s">
        <v>702</v>
      </c>
      <c r="H158" s="146">
        <v>16</v>
      </c>
      <c r="I158" s="145" t="s">
        <v>703</v>
      </c>
      <c r="J158" s="145">
        <v>56224</v>
      </c>
      <c r="K158" s="145" t="s">
        <v>703</v>
      </c>
      <c r="L158" s="145" t="s">
        <v>704</v>
      </c>
      <c r="M158" s="145" t="s">
        <v>705</v>
      </c>
      <c r="N158" s="145" t="s">
        <v>1297</v>
      </c>
      <c r="O158" s="145" t="s">
        <v>95</v>
      </c>
      <c r="P158" s="145" t="s">
        <v>95</v>
      </c>
      <c r="Q158" s="145" t="s">
        <v>95</v>
      </c>
      <c r="R158" s="145" t="s">
        <v>2609</v>
      </c>
      <c r="S158" s="145">
        <v>465514259</v>
      </c>
      <c r="T158" s="145" t="s">
        <v>2610</v>
      </c>
      <c r="U158" s="145">
        <v>2</v>
      </c>
      <c r="V158" s="145"/>
      <c r="W158" s="147">
        <f t="shared" si="2"/>
        <v>2</v>
      </c>
      <c r="X158" s="145">
        <v>2</v>
      </c>
      <c r="Y158" s="145">
        <v>2</v>
      </c>
      <c r="Z158" s="145"/>
      <c r="AA158" s="145"/>
      <c r="AB158" s="143">
        <v>2</v>
      </c>
      <c r="AC158" s="145"/>
      <c r="AD158" s="145">
        <v>1</v>
      </c>
      <c r="AE158" s="145"/>
      <c r="AF158" s="145">
        <v>1</v>
      </c>
      <c r="AG158" s="145"/>
      <c r="AH158" s="145"/>
      <c r="AI158" s="145">
        <v>2</v>
      </c>
      <c r="AJ158" s="145"/>
      <c r="AK158" s="145"/>
      <c r="AL158" s="145"/>
      <c r="AM158" s="145"/>
      <c r="AN158" s="145">
        <v>2</v>
      </c>
      <c r="AO158" s="145"/>
      <c r="AP158" s="145"/>
      <c r="AQ158" s="145">
        <v>0</v>
      </c>
      <c r="AR158" s="145">
        <v>1</v>
      </c>
      <c r="AS158" s="145">
        <v>0</v>
      </c>
      <c r="AT158" s="145">
        <v>1</v>
      </c>
      <c r="AU158" s="145">
        <v>0</v>
      </c>
      <c r="AV158" s="145">
        <v>10</v>
      </c>
      <c r="AW158" s="145">
        <v>0</v>
      </c>
      <c r="AX158" s="145">
        <v>48</v>
      </c>
      <c r="AY158" s="145">
        <v>0</v>
      </c>
      <c r="AZ158" s="145">
        <v>0</v>
      </c>
      <c r="BA158" s="145">
        <v>7</v>
      </c>
      <c r="BB158" s="145">
        <v>0</v>
      </c>
      <c r="BC158" s="145">
        <v>53</v>
      </c>
      <c r="BD158" s="145">
        <v>0</v>
      </c>
      <c r="BE158" s="145">
        <v>0</v>
      </c>
      <c r="BF158" s="145">
        <v>0</v>
      </c>
      <c r="BG158" s="145">
        <v>1</v>
      </c>
      <c r="BH158" s="145">
        <v>0</v>
      </c>
      <c r="BI158" s="145">
        <v>0</v>
      </c>
      <c r="BJ158" s="145">
        <v>0</v>
      </c>
      <c r="BK158" s="145">
        <v>0</v>
      </c>
      <c r="BL158" s="145">
        <v>0</v>
      </c>
      <c r="BM158" s="145">
        <v>0</v>
      </c>
      <c r="BN158" s="145">
        <v>0</v>
      </c>
      <c r="BO158" s="145">
        <v>0</v>
      </c>
      <c r="BP158" s="145">
        <v>0</v>
      </c>
      <c r="BQ158" s="145">
        <v>0</v>
      </c>
      <c r="BR158" s="145">
        <v>0</v>
      </c>
      <c r="BS158" s="145">
        <v>0</v>
      </c>
      <c r="BT158" s="145">
        <v>0</v>
      </c>
      <c r="BU158" s="145">
        <v>0</v>
      </c>
      <c r="BV158" s="145">
        <v>0</v>
      </c>
      <c r="BW158" s="145">
        <v>0</v>
      </c>
      <c r="BX158" s="145">
        <v>0</v>
      </c>
      <c r="BY158" s="145">
        <v>0</v>
      </c>
      <c r="BZ158" s="145">
        <v>0</v>
      </c>
      <c r="CA158" s="145">
        <v>0</v>
      </c>
      <c r="CB158" s="145">
        <v>0</v>
      </c>
      <c r="CC158" s="145">
        <v>0</v>
      </c>
      <c r="CD158" s="145">
        <v>0</v>
      </c>
      <c r="CE158" s="145">
        <v>0</v>
      </c>
      <c r="CF158" s="145">
        <v>0</v>
      </c>
      <c r="CG158" s="145">
        <v>0</v>
      </c>
      <c r="CH158" s="145">
        <v>0</v>
      </c>
      <c r="CI158" s="145">
        <v>0</v>
      </c>
      <c r="CJ158" s="145">
        <v>0</v>
      </c>
      <c r="CK158" s="145">
        <v>0</v>
      </c>
      <c r="CL158" s="145">
        <v>0</v>
      </c>
      <c r="CM158" s="145">
        <v>0</v>
      </c>
      <c r="CN158" s="145">
        <v>0</v>
      </c>
      <c r="CO158" s="145">
        <v>0</v>
      </c>
      <c r="CP158" s="145">
        <v>0</v>
      </c>
      <c r="CQ158" s="145">
        <v>0</v>
      </c>
      <c r="CR158" s="145">
        <v>0</v>
      </c>
      <c r="CS158" s="145">
        <v>0</v>
      </c>
      <c r="CT158" s="145">
        <v>0</v>
      </c>
      <c r="CU158" s="145">
        <v>0</v>
      </c>
      <c r="CV158" s="145">
        <v>0</v>
      </c>
      <c r="CW158" s="145">
        <v>0</v>
      </c>
      <c r="CX158" s="145">
        <v>0</v>
      </c>
      <c r="CY158" s="145">
        <v>0</v>
      </c>
      <c r="CZ158" s="145">
        <v>0</v>
      </c>
      <c r="DA158" s="145">
        <v>0</v>
      </c>
      <c r="DB158" s="145">
        <v>0</v>
      </c>
      <c r="DC158" s="145">
        <v>0</v>
      </c>
      <c r="DD158" s="145">
        <v>0</v>
      </c>
      <c r="DE158" s="145">
        <v>0</v>
      </c>
      <c r="DF158" s="145">
        <v>150</v>
      </c>
      <c r="DG158" s="145">
        <v>10</v>
      </c>
      <c r="DH158" s="145">
        <v>37</v>
      </c>
      <c r="DI158" s="145">
        <v>30</v>
      </c>
      <c r="DJ158" s="145">
        <v>1</v>
      </c>
      <c r="DK158" s="145" t="s">
        <v>1634</v>
      </c>
      <c r="DL158" s="145">
        <v>3</v>
      </c>
      <c r="DM158" s="145"/>
      <c r="DN158" s="145"/>
      <c r="DO158" s="145">
        <v>1</v>
      </c>
      <c r="DP158" s="145">
        <v>1</v>
      </c>
      <c r="DQ158" s="145">
        <v>1</v>
      </c>
      <c r="DR158" s="145"/>
      <c r="DS158" s="148"/>
      <c r="DT158" s="155">
        <v>22242</v>
      </c>
      <c r="DU158" s="154">
        <v>141.23218199999999</v>
      </c>
      <c r="DV158" s="155">
        <v>12</v>
      </c>
    </row>
    <row r="159" spans="1:126" ht="25.5" hidden="1" x14ac:dyDescent="0.25">
      <c r="A159" s="142">
        <v>5314</v>
      </c>
      <c r="B159" s="143" t="s">
        <v>655</v>
      </c>
      <c r="C159" s="152" t="s">
        <v>708</v>
      </c>
      <c r="D159" s="152" t="s">
        <v>708</v>
      </c>
      <c r="E159" s="145">
        <v>2</v>
      </c>
      <c r="F159" s="145" t="s">
        <v>706</v>
      </c>
      <c r="G159" s="145" t="s">
        <v>707</v>
      </c>
      <c r="H159" s="146">
        <v>92</v>
      </c>
      <c r="I159" s="145" t="s">
        <v>708</v>
      </c>
      <c r="J159" s="145">
        <v>56632</v>
      </c>
      <c r="K159" s="145" t="s">
        <v>708</v>
      </c>
      <c r="L159" s="145" t="s">
        <v>709</v>
      </c>
      <c r="M159" s="145" t="s">
        <v>1635</v>
      </c>
      <c r="N159" s="145" t="s">
        <v>1297</v>
      </c>
      <c r="O159" s="145" t="s">
        <v>2611</v>
      </c>
      <c r="P159" s="145">
        <v>465466155</v>
      </c>
      <c r="Q159" s="145" t="s">
        <v>1636</v>
      </c>
      <c r="R159" s="145" t="s">
        <v>2611</v>
      </c>
      <c r="S159" s="145">
        <v>465466155</v>
      </c>
      <c r="T159" s="145" t="s">
        <v>1636</v>
      </c>
      <c r="U159" s="145">
        <v>2</v>
      </c>
      <c r="V159" s="145">
        <v>0</v>
      </c>
      <c r="W159" s="147">
        <f t="shared" si="2"/>
        <v>2</v>
      </c>
      <c r="X159" s="145">
        <v>2</v>
      </c>
      <c r="Y159" s="145">
        <v>2</v>
      </c>
      <c r="Z159" s="145">
        <v>0</v>
      </c>
      <c r="AA159" s="145">
        <v>0</v>
      </c>
      <c r="AB159" s="143">
        <v>2</v>
      </c>
      <c r="AC159" s="145">
        <v>0</v>
      </c>
      <c r="AD159" s="145">
        <v>1</v>
      </c>
      <c r="AE159" s="145">
        <v>0</v>
      </c>
      <c r="AF159" s="145">
        <v>1</v>
      </c>
      <c r="AG159" s="145"/>
      <c r="AH159" s="145">
        <v>0</v>
      </c>
      <c r="AI159" s="145">
        <v>0</v>
      </c>
      <c r="AJ159" s="145">
        <v>2</v>
      </c>
      <c r="AK159" s="145">
        <v>0</v>
      </c>
      <c r="AL159" s="145">
        <v>0</v>
      </c>
      <c r="AM159" s="145">
        <v>0</v>
      </c>
      <c r="AN159" s="145">
        <v>2</v>
      </c>
      <c r="AO159" s="145">
        <v>0</v>
      </c>
      <c r="AP159" s="145">
        <v>0</v>
      </c>
      <c r="AQ159" s="145">
        <v>1</v>
      </c>
      <c r="AR159" s="145">
        <v>1</v>
      </c>
      <c r="AS159" s="145">
        <v>0</v>
      </c>
      <c r="AT159" s="145">
        <v>1</v>
      </c>
      <c r="AU159" s="145">
        <v>0</v>
      </c>
      <c r="AV159" s="145">
        <v>20</v>
      </c>
      <c r="AW159" s="145">
        <v>0</v>
      </c>
      <c r="AX159" s="145">
        <v>46</v>
      </c>
      <c r="AY159" s="145">
        <v>0</v>
      </c>
      <c r="AZ159" s="145">
        <v>0</v>
      </c>
      <c r="BA159" s="145">
        <v>9</v>
      </c>
      <c r="BB159" s="145">
        <v>0</v>
      </c>
      <c r="BC159" s="145">
        <v>45</v>
      </c>
      <c r="BD159" s="145">
        <v>0</v>
      </c>
      <c r="BE159" s="145">
        <v>0</v>
      </c>
      <c r="BF159" s="145">
        <v>4</v>
      </c>
      <c r="BG159" s="145">
        <v>5</v>
      </c>
      <c r="BH159" s="145">
        <v>0</v>
      </c>
      <c r="BI159" s="145">
        <v>0</v>
      </c>
      <c r="BJ159" s="145">
        <v>0</v>
      </c>
      <c r="BK159" s="145">
        <v>3</v>
      </c>
      <c r="BL159" s="145">
        <v>0</v>
      </c>
      <c r="BM159" s="145">
        <v>4</v>
      </c>
      <c r="BN159" s="145">
        <v>0</v>
      </c>
      <c r="BO159" s="145">
        <v>1</v>
      </c>
      <c r="BP159" s="145">
        <v>0</v>
      </c>
      <c r="BQ159" s="145">
        <v>0</v>
      </c>
      <c r="BR159" s="145">
        <v>0</v>
      </c>
      <c r="BS159" s="145">
        <v>0</v>
      </c>
      <c r="BT159" s="145">
        <v>0</v>
      </c>
      <c r="BU159" s="145">
        <v>0</v>
      </c>
      <c r="BV159" s="145">
        <v>0</v>
      </c>
      <c r="BW159" s="145">
        <v>0</v>
      </c>
      <c r="BX159" s="145">
        <v>1</v>
      </c>
      <c r="BY159" s="145">
        <v>0</v>
      </c>
      <c r="BZ159" s="145">
        <v>0</v>
      </c>
      <c r="CA159" s="145">
        <v>2</v>
      </c>
      <c r="CB159" s="145">
        <v>0</v>
      </c>
      <c r="CC159" s="145">
        <v>1</v>
      </c>
      <c r="CD159" s="145">
        <v>0</v>
      </c>
      <c r="CE159" s="145">
        <v>0</v>
      </c>
      <c r="CF159" s="145">
        <v>0</v>
      </c>
      <c r="CG159" s="145">
        <v>0</v>
      </c>
      <c r="CH159" s="145">
        <v>0</v>
      </c>
      <c r="CI159" s="145">
        <v>0</v>
      </c>
      <c r="CJ159" s="145">
        <v>0</v>
      </c>
      <c r="CK159" s="145">
        <v>0</v>
      </c>
      <c r="CL159" s="145">
        <v>0</v>
      </c>
      <c r="CM159" s="145">
        <v>0</v>
      </c>
      <c r="CN159" s="145">
        <v>0</v>
      </c>
      <c r="CO159" s="145">
        <v>0</v>
      </c>
      <c r="CP159" s="145">
        <v>0</v>
      </c>
      <c r="CQ159" s="145">
        <v>0</v>
      </c>
      <c r="CR159" s="145">
        <v>6</v>
      </c>
      <c r="CS159" s="145">
        <v>6</v>
      </c>
      <c r="CT159" s="145">
        <v>0</v>
      </c>
      <c r="CU159" s="145">
        <v>0</v>
      </c>
      <c r="CV159" s="145">
        <v>0</v>
      </c>
      <c r="CW159" s="145">
        <v>0</v>
      </c>
      <c r="CX159" s="145">
        <v>1</v>
      </c>
      <c r="CY159" s="145">
        <v>0</v>
      </c>
      <c r="CZ159" s="145">
        <v>0</v>
      </c>
      <c r="DA159" s="145">
        <v>0</v>
      </c>
      <c r="DB159" s="145">
        <v>0</v>
      </c>
      <c r="DC159" s="145">
        <v>4</v>
      </c>
      <c r="DD159" s="145">
        <v>2</v>
      </c>
      <c r="DE159" s="145">
        <v>0</v>
      </c>
      <c r="DF159" s="145">
        <v>89</v>
      </c>
      <c r="DG159" s="145">
        <v>21</v>
      </c>
      <c r="DH159" s="145">
        <v>260</v>
      </c>
      <c r="DI159" s="145">
        <v>35</v>
      </c>
      <c r="DJ159" s="145">
        <v>0</v>
      </c>
      <c r="DK159" s="145"/>
      <c r="DL159" s="145">
        <v>3</v>
      </c>
      <c r="DM159" s="145"/>
      <c r="DN159" s="145"/>
      <c r="DO159" s="145">
        <v>1</v>
      </c>
      <c r="DP159" s="145">
        <v>1</v>
      </c>
      <c r="DQ159" s="145">
        <v>1</v>
      </c>
      <c r="DR159" s="145"/>
      <c r="DS159" s="148"/>
      <c r="DT159" s="155">
        <v>18060</v>
      </c>
      <c r="DU159" s="154">
        <v>148.57012599999999</v>
      </c>
      <c r="DV159" s="155">
        <v>18</v>
      </c>
    </row>
    <row r="160" spans="1:126" ht="63.75" hidden="1" x14ac:dyDescent="0.25">
      <c r="A160" s="142">
        <v>5315</v>
      </c>
      <c r="B160" s="143" t="s">
        <v>655</v>
      </c>
      <c r="C160" s="152" t="s">
        <v>711</v>
      </c>
      <c r="D160" s="152" t="s">
        <v>711</v>
      </c>
      <c r="E160" s="145">
        <v>2</v>
      </c>
      <c r="F160" s="145" t="s">
        <v>710</v>
      </c>
      <c r="G160" s="145" t="s">
        <v>243</v>
      </c>
      <c r="H160" s="146">
        <v>166</v>
      </c>
      <c r="I160" s="145" t="s">
        <v>711</v>
      </c>
      <c r="J160" s="145">
        <v>56401</v>
      </c>
      <c r="K160" s="145" t="s">
        <v>711</v>
      </c>
      <c r="L160" s="145" t="s">
        <v>712</v>
      </c>
      <c r="M160" s="145" t="s">
        <v>2612</v>
      </c>
      <c r="N160" s="145" t="s">
        <v>2045</v>
      </c>
      <c r="O160" s="145" t="s">
        <v>2613</v>
      </c>
      <c r="P160" s="145">
        <v>465670263</v>
      </c>
      <c r="Q160" s="145" t="s">
        <v>1637</v>
      </c>
      <c r="R160" s="145" t="s">
        <v>2613</v>
      </c>
      <c r="S160" s="145">
        <v>465670263</v>
      </c>
      <c r="T160" s="145" t="s">
        <v>1637</v>
      </c>
      <c r="U160" s="145">
        <v>3</v>
      </c>
      <c r="V160" s="145">
        <v>0</v>
      </c>
      <c r="W160" s="147">
        <f t="shared" si="2"/>
        <v>3</v>
      </c>
      <c r="X160" s="145">
        <v>3</v>
      </c>
      <c r="Y160" s="145">
        <v>3</v>
      </c>
      <c r="Z160" s="145">
        <v>0</v>
      </c>
      <c r="AA160" s="145">
        <v>0</v>
      </c>
      <c r="AB160" s="143">
        <v>3</v>
      </c>
      <c r="AC160" s="145">
        <v>0</v>
      </c>
      <c r="AD160" s="145">
        <v>0</v>
      </c>
      <c r="AE160" s="145">
        <v>1</v>
      </c>
      <c r="AF160" s="145">
        <v>2</v>
      </c>
      <c r="AG160" s="145"/>
      <c r="AH160" s="145">
        <v>1</v>
      </c>
      <c r="AI160" s="145">
        <v>1</v>
      </c>
      <c r="AJ160" s="145">
        <v>1</v>
      </c>
      <c r="AK160" s="145">
        <v>0</v>
      </c>
      <c r="AL160" s="145">
        <v>0</v>
      </c>
      <c r="AM160" s="145">
        <v>2</v>
      </c>
      <c r="AN160" s="145">
        <v>1</v>
      </c>
      <c r="AO160" s="145">
        <v>0</v>
      </c>
      <c r="AP160" s="145">
        <v>0</v>
      </c>
      <c r="AQ160" s="145">
        <v>0</v>
      </c>
      <c r="AR160" s="145">
        <v>1</v>
      </c>
      <c r="AS160" s="145">
        <v>0</v>
      </c>
      <c r="AT160" s="145">
        <v>1</v>
      </c>
      <c r="AU160" s="145">
        <v>2</v>
      </c>
      <c r="AV160" s="145">
        <v>6</v>
      </c>
      <c r="AW160" s="145">
        <v>0</v>
      </c>
      <c r="AX160" s="145">
        <v>30</v>
      </c>
      <c r="AY160" s="145">
        <v>0</v>
      </c>
      <c r="AZ160" s="145">
        <v>0</v>
      </c>
      <c r="BA160" s="145">
        <v>2</v>
      </c>
      <c r="BB160" s="145">
        <v>1</v>
      </c>
      <c r="BC160" s="145">
        <v>13</v>
      </c>
      <c r="BD160" s="145">
        <v>0</v>
      </c>
      <c r="BE160" s="145">
        <v>0</v>
      </c>
      <c r="BF160" s="145">
        <v>0</v>
      </c>
      <c r="BG160" s="145">
        <v>1</v>
      </c>
      <c r="BH160" s="145">
        <v>0</v>
      </c>
      <c r="BI160" s="145">
        <v>0</v>
      </c>
      <c r="BJ160" s="145">
        <v>0</v>
      </c>
      <c r="BK160" s="145">
        <v>1</v>
      </c>
      <c r="BL160" s="145">
        <v>0</v>
      </c>
      <c r="BM160" s="145">
        <v>3</v>
      </c>
      <c r="BN160" s="145">
        <v>0</v>
      </c>
      <c r="BO160" s="145">
        <v>0</v>
      </c>
      <c r="BP160" s="145">
        <v>0</v>
      </c>
      <c r="BQ160" s="145">
        <v>0</v>
      </c>
      <c r="BR160" s="145">
        <v>0</v>
      </c>
      <c r="BS160" s="145">
        <v>0</v>
      </c>
      <c r="BT160" s="145">
        <v>0</v>
      </c>
      <c r="BU160" s="145">
        <v>2</v>
      </c>
      <c r="BV160" s="145">
        <v>0</v>
      </c>
      <c r="BW160" s="145">
        <v>0</v>
      </c>
      <c r="BX160" s="145">
        <v>0</v>
      </c>
      <c r="BY160" s="145">
        <v>0</v>
      </c>
      <c r="BZ160" s="145">
        <v>0</v>
      </c>
      <c r="CA160" s="145">
        <v>12</v>
      </c>
      <c r="CB160" s="145">
        <v>0</v>
      </c>
      <c r="CC160" s="145">
        <v>0</v>
      </c>
      <c r="CD160" s="145">
        <v>0</v>
      </c>
      <c r="CE160" s="145">
        <v>0</v>
      </c>
      <c r="CF160" s="145">
        <v>0</v>
      </c>
      <c r="CG160" s="145">
        <v>0</v>
      </c>
      <c r="CH160" s="145">
        <v>0</v>
      </c>
      <c r="CI160" s="145">
        <v>0</v>
      </c>
      <c r="CJ160" s="145">
        <v>0</v>
      </c>
      <c r="CK160" s="145">
        <v>0</v>
      </c>
      <c r="CL160" s="145">
        <v>0</v>
      </c>
      <c r="CM160" s="145">
        <v>0</v>
      </c>
      <c r="CN160" s="145">
        <v>0</v>
      </c>
      <c r="CO160" s="145">
        <v>0</v>
      </c>
      <c r="CP160" s="145">
        <v>0</v>
      </c>
      <c r="CQ160" s="145">
        <v>0</v>
      </c>
      <c r="CR160" s="145">
        <v>0</v>
      </c>
      <c r="CS160" s="145">
        <v>0</v>
      </c>
      <c r="CT160" s="145">
        <v>0</v>
      </c>
      <c r="CU160" s="145">
        <v>0</v>
      </c>
      <c r="CV160" s="145">
        <v>0</v>
      </c>
      <c r="CW160" s="145">
        <v>0</v>
      </c>
      <c r="CX160" s="145">
        <v>0</v>
      </c>
      <c r="CY160" s="145">
        <v>0</v>
      </c>
      <c r="CZ160" s="145">
        <v>0</v>
      </c>
      <c r="DA160" s="145">
        <v>0</v>
      </c>
      <c r="DB160" s="145">
        <v>0</v>
      </c>
      <c r="DC160" s="145">
        <v>0</v>
      </c>
      <c r="DD160" s="145">
        <v>0</v>
      </c>
      <c r="DE160" s="145">
        <v>0</v>
      </c>
      <c r="DF160" s="145">
        <v>169</v>
      </c>
      <c r="DG160" s="145">
        <v>5</v>
      </c>
      <c r="DH160" s="145">
        <v>465</v>
      </c>
      <c r="DI160" s="145">
        <v>30</v>
      </c>
      <c r="DJ160" s="145">
        <v>0</v>
      </c>
      <c r="DK160" s="145" t="s">
        <v>2614</v>
      </c>
      <c r="DL160" s="145">
        <v>3</v>
      </c>
      <c r="DM160" s="145" t="s">
        <v>2615</v>
      </c>
      <c r="DN160" s="145" t="s">
        <v>2616</v>
      </c>
      <c r="DO160" s="145">
        <v>1</v>
      </c>
      <c r="DP160" s="145">
        <v>1</v>
      </c>
      <c r="DQ160" s="145">
        <v>1</v>
      </c>
      <c r="DR160" s="145"/>
      <c r="DS160" s="148" t="s">
        <v>1638</v>
      </c>
      <c r="DT160" s="159">
        <v>13311</v>
      </c>
      <c r="DU160" s="154">
        <v>148.23561700000002</v>
      </c>
      <c r="DV160" s="159">
        <v>13</v>
      </c>
    </row>
    <row r="161" spans="1:126" ht="25.5" hidden="1" x14ac:dyDescent="0.25">
      <c r="A161" s="142">
        <v>6101</v>
      </c>
      <c r="B161" s="143" t="s">
        <v>911</v>
      </c>
      <c r="C161" s="152" t="s">
        <v>913</v>
      </c>
      <c r="D161" s="152" t="s">
        <v>913</v>
      </c>
      <c r="E161" s="145">
        <v>2</v>
      </c>
      <c r="F161" s="145" t="s">
        <v>912</v>
      </c>
      <c r="G161" s="145" t="s">
        <v>1639</v>
      </c>
      <c r="H161" s="146">
        <v>405</v>
      </c>
      <c r="I161" s="145" t="s">
        <v>913</v>
      </c>
      <c r="J161" s="145">
        <v>59315</v>
      </c>
      <c r="K161" s="145" t="s">
        <v>913</v>
      </c>
      <c r="L161" s="145" t="s">
        <v>1640</v>
      </c>
      <c r="M161" s="145" t="s">
        <v>1641</v>
      </c>
      <c r="N161" s="145" t="s">
        <v>1297</v>
      </c>
      <c r="O161" s="145" t="s">
        <v>2617</v>
      </c>
      <c r="P161" s="145" t="s">
        <v>1642</v>
      </c>
      <c r="Q161" s="145" t="s">
        <v>1643</v>
      </c>
      <c r="R161" s="145" t="s">
        <v>2617</v>
      </c>
      <c r="S161" s="145" t="s">
        <v>1642</v>
      </c>
      <c r="T161" s="145" t="s">
        <v>1643</v>
      </c>
      <c r="U161" s="145">
        <v>2</v>
      </c>
      <c r="V161" s="145">
        <v>3</v>
      </c>
      <c r="W161" s="147">
        <f t="shared" si="2"/>
        <v>5</v>
      </c>
      <c r="X161" s="145">
        <v>1.6</v>
      </c>
      <c r="Y161" s="145">
        <v>1.6</v>
      </c>
      <c r="Z161" s="145">
        <v>1.8</v>
      </c>
      <c r="AA161" s="145">
        <v>1.8</v>
      </c>
      <c r="AB161" s="143">
        <v>2</v>
      </c>
      <c r="AC161" s="145"/>
      <c r="AD161" s="145"/>
      <c r="AE161" s="145"/>
      <c r="AF161" s="145">
        <v>3</v>
      </c>
      <c r="AG161" s="145"/>
      <c r="AH161" s="145"/>
      <c r="AI161" s="145"/>
      <c r="AJ161" s="145">
        <v>3</v>
      </c>
      <c r="AK161" s="145"/>
      <c r="AL161" s="145"/>
      <c r="AM161" s="145"/>
      <c r="AN161" s="145">
        <v>2</v>
      </c>
      <c r="AO161" s="145">
        <v>1</v>
      </c>
      <c r="AP161" s="145"/>
      <c r="AQ161" s="145">
        <v>0</v>
      </c>
      <c r="AR161" s="145">
        <v>1</v>
      </c>
      <c r="AS161" s="145">
        <v>0</v>
      </c>
      <c r="AT161" s="145">
        <v>1</v>
      </c>
      <c r="AU161" s="145"/>
      <c r="AV161" s="145">
        <v>6</v>
      </c>
      <c r="AW161" s="145"/>
      <c r="AX161" s="145">
        <v>45</v>
      </c>
      <c r="AY161" s="145"/>
      <c r="AZ161" s="145"/>
      <c r="BA161" s="145">
        <v>2</v>
      </c>
      <c r="BB161" s="145"/>
      <c r="BC161" s="145">
        <v>24</v>
      </c>
      <c r="BD161" s="145"/>
      <c r="BE161" s="145">
        <v>1</v>
      </c>
      <c r="BF161" s="145">
        <v>3</v>
      </c>
      <c r="BG161" s="145">
        <v>11</v>
      </c>
      <c r="BH161" s="145">
        <v>1</v>
      </c>
      <c r="BI161" s="145"/>
      <c r="BJ161" s="145"/>
      <c r="BK161" s="145"/>
      <c r="BL161" s="145"/>
      <c r="BM161" s="145"/>
      <c r="BN161" s="145"/>
      <c r="BO161" s="145"/>
      <c r="BP161" s="145"/>
      <c r="BQ161" s="145"/>
      <c r="BR161" s="145"/>
      <c r="BS161" s="145"/>
      <c r="BT161" s="145"/>
      <c r="BU161" s="145"/>
      <c r="BV161" s="145"/>
      <c r="BW161" s="145"/>
      <c r="BX161" s="145">
        <v>2</v>
      </c>
      <c r="BY161" s="145"/>
      <c r="BZ161" s="145"/>
      <c r="CA161" s="145">
        <v>1</v>
      </c>
      <c r="CB161" s="145"/>
      <c r="CC161" s="145">
        <v>2</v>
      </c>
      <c r="CD161" s="145"/>
      <c r="CE161" s="145"/>
      <c r="CF161" s="145"/>
      <c r="CG161" s="145"/>
      <c r="CH161" s="145"/>
      <c r="CI161" s="145"/>
      <c r="CJ161" s="145"/>
      <c r="CK161" s="145"/>
      <c r="CL161" s="145"/>
      <c r="CM161" s="145"/>
      <c r="CN161" s="145"/>
      <c r="CO161" s="145"/>
      <c r="CP161" s="145"/>
      <c r="CQ161" s="145"/>
      <c r="CR161" s="145">
        <v>3</v>
      </c>
      <c r="CS161" s="145">
        <v>3</v>
      </c>
      <c r="CT161" s="145"/>
      <c r="CU161" s="145"/>
      <c r="CV161" s="145"/>
      <c r="CW161" s="145"/>
      <c r="CX161" s="145">
        <v>2</v>
      </c>
      <c r="CY161" s="145"/>
      <c r="CZ161" s="145"/>
      <c r="DA161" s="145"/>
      <c r="DB161" s="145"/>
      <c r="DC161" s="145"/>
      <c r="DD161" s="145"/>
      <c r="DE161" s="145"/>
      <c r="DF161" s="145">
        <v>143</v>
      </c>
      <c r="DG161" s="145">
        <v>2</v>
      </c>
      <c r="DH161" s="145">
        <v>226</v>
      </c>
      <c r="DI161" s="145">
        <v>30</v>
      </c>
      <c r="DJ161" s="145">
        <v>0</v>
      </c>
      <c r="DK161" s="145"/>
      <c r="DL161" s="145">
        <v>2</v>
      </c>
      <c r="DM161" s="145"/>
      <c r="DN161" s="145"/>
      <c r="DO161" s="145">
        <v>1</v>
      </c>
      <c r="DP161" s="145">
        <v>1</v>
      </c>
      <c r="DQ161" s="145">
        <v>1</v>
      </c>
      <c r="DR161" s="145"/>
      <c r="DS161" s="148"/>
      <c r="DT161" s="155">
        <v>20489</v>
      </c>
      <c r="DU161" s="154">
        <v>347.93842699999999</v>
      </c>
      <c r="DV161" s="155">
        <v>39</v>
      </c>
    </row>
    <row r="162" spans="1:126" ht="293.25" hidden="1" x14ac:dyDescent="0.25">
      <c r="A162" s="142">
        <v>6102</v>
      </c>
      <c r="B162" s="143" t="s">
        <v>911</v>
      </c>
      <c r="C162" s="152" t="s">
        <v>915</v>
      </c>
      <c r="D162" s="152" t="s">
        <v>915</v>
      </c>
      <c r="E162" s="145">
        <v>2</v>
      </c>
      <c r="F162" s="145" t="s">
        <v>914</v>
      </c>
      <c r="G162" s="145" t="s">
        <v>113</v>
      </c>
      <c r="H162" s="146">
        <v>57</v>
      </c>
      <c r="I162" s="145" t="s">
        <v>915</v>
      </c>
      <c r="J162" s="145">
        <v>58061</v>
      </c>
      <c r="K162" s="145" t="s">
        <v>915</v>
      </c>
      <c r="L162" s="145" t="s">
        <v>916</v>
      </c>
      <c r="M162" s="145" t="s">
        <v>1644</v>
      </c>
      <c r="N162" s="145" t="s">
        <v>1297</v>
      </c>
      <c r="O162" s="145" t="s">
        <v>2618</v>
      </c>
      <c r="P162" s="145">
        <v>569497200</v>
      </c>
      <c r="Q162" s="145" t="s">
        <v>1645</v>
      </c>
      <c r="R162" s="145" t="s">
        <v>2619</v>
      </c>
      <c r="S162" s="145">
        <v>569497209</v>
      </c>
      <c r="T162" s="145" t="s">
        <v>2620</v>
      </c>
      <c r="U162" s="145">
        <v>14</v>
      </c>
      <c r="V162" s="145">
        <v>0</v>
      </c>
      <c r="W162" s="147">
        <f t="shared" si="2"/>
        <v>14</v>
      </c>
      <c r="X162" s="145">
        <v>3.12</v>
      </c>
      <c r="Y162" s="145">
        <v>3.12</v>
      </c>
      <c r="Z162" s="145">
        <v>0</v>
      </c>
      <c r="AA162" s="145">
        <v>0</v>
      </c>
      <c r="AB162" s="143">
        <v>3</v>
      </c>
      <c r="AC162" s="145">
        <v>0</v>
      </c>
      <c r="AD162" s="145">
        <v>1</v>
      </c>
      <c r="AE162" s="145">
        <v>1</v>
      </c>
      <c r="AF162" s="145">
        <v>1</v>
      </c>
      <c r="AG162" s="145"/>
      <c r="AH162" s="145">
        <v>0</v>
      </c>
      <c r="AI162" s="145">
        <v>2</v>
      </c>
      <c r="AJ162" s="145">
        <v>1</v>
      </c>
      <c r="AK162" s="145">
        <v>0</v>
      </c>
      <c r="AL162" s="145">
        <v>0</v>
      </c>
      <c r="AM162" s="145">
        <v>1</v>
      </c>
      <c r="AN162" s="145">
        <v>2</v>
      </c>
      <c r="AO162" s="145">
        <v>0</v>
      </c>
      <c r="AP162" s="145">
        <v>0</v>
      </c>
      <c r="AQ162" s="145">
        <v>0</v>
      </c>
      <c r="AR162" s="145">
        <v>1</v>
      </c>
      <c r="AS162" s="145">
        <v>0</v>
      </c>
      <c r="AT162" s="145">
        <v>1</v>
      </c>
      <c r="AU162" s="145">
        <v>1</v>
      </c>
      <c r="AV162" s="145">
        <v>14</v>
      </c>
      <c r="AW162" s="145">
        <v>0</v>
      </c>
      <c r="AX162" s="145">
        <v>116</v>
      </c>
      <c r="AY162" s="145">
        <v>0</v>
      </c>
      <c r="AZ162" s="145">
        <v>0</v>
      </c>
      <c r="BA162" s="145">
        <v>8</v>
      </c>
      <c r="BB162" s="145">
        <v>1</v>
      </c>
      <c r="BC162" s="145">
        <v>71</v>
      </c>
      <c r="BD162" s="145">
        <v>1</v>
      </c>
      <c r="BE162" s="145">
        <v>3</v>
      </c>
      <c r="BF162" s="145">
        <v>0</v>
      </c>
      <c r="BG162" s="145">
        <v>140</v>
      </c>
      <c r="BH162" s="145">
        <v>0</v>
      </c>
      <c r="BI162" s="145">
        <v>1</v>
      </c>
      <c r="BJ162" s="145">
        <v>0</v>
      </c>
      <c r="BK162" s="145">
        <v>1</v>
      </c>
      <c r="BL162" s="145">
        <v>0</v>
      </c>
      <c r="BM162" s="145">
        <v>18</v>
      </c>
      <c r="BN162" s="145">
        <v>0</v>
      </c>
      <c r="BO162" s="145">
        <v>0</v>
      </c>
      <c r="BP162" s="145">
        <v>0</v>
      </c>
      <c r="BQ162" s="145">
        <v>0</v>
      </c>
      <c r="BR162" s="145">
        <v>0</v>
      </c>
      <c r="BS162" s="145">
        <v>0</v>
      </c>
      <c r="BT162" s="145">
        <v>0</v>
      </c>
      <c r="BU162" s="145">
        <v>0</v>
      </c>
      <c r="BV162" s="145">
        <v>0</v>
      </c>
      <c r="BW162" s="145">
        <v>0</v>
      </c>
      <c r="BX162" s="145">
        <v>3</v>
      </c>
      <c r="BY162" s="145">
        <v>0</v>
      </c>
      <c r="BZ162" s="145">
        <v>0</v>
      </c>
      <c r="CA162" s="145">
        <v>14</v>
      </c>
      <c r="CB162" s="145">
        <v>0</v>
      </c>
      <c r="CC162" s="145">
        <v>1</v>
      </c>
      <c r="CD162" s="145">
        <v>0</v>
      </c>
      <c r="CE162" s="145">
        <v>0</v>
      </c>
      <c r="CF162" s="145">
        <v>0</v>
      </c>
      <c r="CG162" s="145">
        <v>0</v>
      </c>
      <c r="CH162" s="145">
        <v>0</v>
      </c>
      <c r="CI162" s="145">
        <v>0</v>
      </c>
      <c r="CJ162" s="145">
        <v>0</v>
      </c>
      <c r="CK162" s="145">
        <v>0</v>
      </c>
      <c r="CL162" s="145">
        <v>0</v>
      </c>
      <c r="CM162" s="145">
        <v>0</v>
      </c>
      <c r="CN162" s="145">
        <v>0</v>
      </c>
      <c r="CO162" s="145">
        <v>0</v>
      </c>
      <c r="CP162" s="145">
        <v>0</v>
      </c>
      <c r="CQ162" s="145">
        <v>16</v>
      </c>
      <c r="CR162" s="145">
        <v>7</v>
      </c>
      <c r="CS162" s="145">
        <v>0</v>
      </c>
      <c r="CT162" s="145">
        <v>0</v>
      </c>
      <c r="CU162" s="145">
        <v>0</v>
      </c>
      <c r="CV162" s="145">
        <v>0</v>
      </c>
      <c r="CW162" s="145">
        <v>0</v>
      </c>
      <c r="CX162" s="145">
        <v>1</v>
      </c>
      <c r="CY162" s="145">
        <v>0</v>
      </c>
      <c r="CZ162" s="145">
        <v>0</v>
      </c>
      <c r="DA162" s="145">
        <v>0</v>
      </c>
      <c r="DB162" s="145">
        <v>0</v>
      </c>
      <c r="DC162" s="145">
        <v>0</v>
      </c>
      <c r="DD162" s="145">
        <v>0</v>
      </c>
      <c r="DE162" s="145">
        <v>0</v>
      </c>
      <c r="DF162" s="145">
        <v>200</v>
      </c>
      <c r="DG162" s="145">
        <v>15</v>
      </c>
      <c r="DH162" s="145">
        <v>366</v>
      </c>
      <c r="DI162" s="145">
        <v>40</v>
      </c>
      <c r="DJ162" s="145">
        <v>1</v>
      </c>
      <c r="DK162" s="145" t="s">
        <v>2621</v>
      </c>
      <c r="DL162" s="145">
        <v>1</v>
      </c>
      <c r="DM162" s="145" t="s">
        <v>1646</v>
      </c>
      <c r="DN162" s="145"/>
      <c r="DO162" s="145">
        <v>1</v>
      </c>
      <c r="DP162" s="145">
        <v>1</v>
      </c>
      <c r="DQ162" s="145">
        <v>1</v>
      </c>
      <c r="DR162" s="145"/>
      <c r="DS162" s="148"/>
      <c r="DT162" s="155">
        <v>37443</v>
      </c>
      <c r="DU162" s="154">
        <v>340.97347299999996</v>
      </c>
      <c r="DV162" s="155">
        <v>33</v>
      </c>
    </row>
    <row r="163" spans="1:126" ht="25.5" hidden="1" x14ac:dyDescent="0.25">
      <c r="A163" s="142">
        <v>6103</v>
      </c>
      <c r="B163" s="143" t="s">
        <v>911</v>
      </c>
      <c r="C163" s="152" t="s">
        <v>918</v>
      </c>
      <c r="D163" s="152" t="s">
        <v>918</v>
      </c>
      <c r="E163" s="145">
        <v>2</v>
      </c>
      <c r="F163" s="145" t="s">
        <v>917</v>
      </c>
      <c r="G163" s="145" t="s">
        <v>256</v>
      </c>
      <c r="H163" s="146">
        <v>300</v>
      </c>
      <c r="I163" s="145" t="s">
        <v>918</v>
      </c>
      <c r="J163" s="145">
        <v>39601</v>
      </c>
      <c r="K163" s="145" t="s">
        <v>918</v>
      </c>
      <c r="L163" s="145" t="s">
        <v>919</v>
      </c>
      <c r="M163" s="145" t="s">
        <v>1174</v>
      </c>
      <c r="N163" s="145" t="s">
        <v>1369</v>
      </c>
      <c r="O163" s="145" t="s">
        <v>2622</v>
      </c>
      <c r="P163" s="145">
        <v>565518180</v>
      </c>
      <c r="Q163" s="145" t="s">
        <v>2623</v>
      </c>
      <c r="R163" s="145" t="s">
        <v>2624</v>
      </c>
      <c r="S163" s="145">
        <v>565518182</v>
      </c>
      <c r="T163" s="145" t="s">
        <v>1647</v>
      </c>
      <c r="U163" s="145">
        <v>6</v>
      </c>
      <c r="V163" s="145">
        <v>0</v>
      </c>
      <c r="W163" s="147">
        <f t="shared" si="2"/>
        <v>6</v>
      </c>
      <c r="X163" s="145">
        <v>1.5</v>
      </c>
      <c r="Y163" s="145">
        <v>1.5</v>
      </c>
      <c r="Z163" s="145">
        <v>0</v>
      </c>
      <c r="AA163" s="145">
        <v>0</v>
      </c>
      <c r="AB163" s="143">
        <v>1</v>
      </c>
      <c r="AC163" s="145"/>
      <c r="AD163" s="145">
        <v>1</v>
      </c>
      <c r="AE163" s="145"/>
      <c r="AF163" s="145">
        <v>1</v>
      </c>
      <c r="AG163" s="145"/>
      <c r="AH163" s="145"/>
      <c r="AI163" s="145">
        <v>1</v>
      </c>
      <c r="AJ163" s="145">
        <v>1</v>
      </c>
      <c r="AK163" s="145"/>
      <c r="AL163" s="145"/>
      <c r="AM163" s="145">
        <v>2</v>
      </c>
      <c r="AN163" s="145"/>
      <c r="AO163" s="145"/>
      <c r="AP163" s="145"/>
      <c r="AQ163" s="145">
        <v>0</v>
      </c>
      <c r="AR163" s="145">
        <v>1</v>
      </c>
      <c r="AS163" s="145">
        <v>0</v>
      </c>
      <c r="AT163" s="145">
        <v>1</v>
      </c>
      <c r="AU163" s="145"/>
      <c r="AV163" s="145">
        <v>4</v>
      </c>
      <c r="AW163" s="145"/>
      <c r="AX163" s="145"/>
      <c r="AY163" s="145"/>
      <c r="AZ163" s="145"/>
      <c r="BA163" s="145">
        <v>4</v>
      </c>
      <c r="BB163" s="145">
        <v>4</v>
      </c>
      <c r="BC163" s="145">
        <v>63</v>
      </c>
      <c r="BD163" s="145">
        <v>2</v>
      </c>
      <c r="BE163" s="145"/>
      <c r="BF163" s="145">
        <v>2</v>
      </c>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v>2</v>
      </c>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v>1</v>
      </c>
      <c r="CY163" s="145">
        <v>1</v>
      </c>
      <c r="CZ163" s="145"/>
      <c r="DA163" s="145"/>
      <c r="DB163" s="145"/>
      <c r="DC163" s="145">
        <v>1</v>
      </c>
      <c r="DD163" s="145"/>
      <c r="DE163" s="145">
        <v>0</v>
      </c>
      <c r="DF163" s="145">
        <v>125</v>
      </c>
      <c r="DG163" s="145">
        <v>2</v>
      </c>
      <c r="DH163" s="145">
        <v>131</v>
      </c>
      <c r="DI163" s="145">
        <v>75</v>
      </c>
      <c r="DJ163" s="145">
        <v>0</v>
      </c>
      <c r="DK163" s="145"/>
      <c r="DL163" s="145">
        <v>2</v>
      </c>
      <c r="DM163" s="145"/>
      <c r="DN163" s="145"/>
      <c r="DO163" s="145">
        <v>1</v>
      </c>
      <c r="DP163" s="145">
        <v>1</v>
      </c>
      <c r="DQ163" s="145">
        <v>1</v>
      </c>
      <c r="DR163" s="145"/>
      <c r="DS163" s="148"/>
      <c r="DT163" s="155">
        <v>17174</v>
      </c>
      <c r="DU163" s="154">
        <v>227.92603599999998</v>
      </c>
      <c r="DV163" s="155">
        <v>25</v>
      </c>
    </row>
    <row r="164" spans="1:126" ht="25.5" hidden="1" x14ac:dyDescent="0.25">
      <c r="A164" s="142">
        <v>6104</v>
      </c>
      <c r="B164" s="143" t="s">
        <v>911</v>
      </c>
      <c r="C164" s="152" t="s">
        <v>922</v>
      </c>
      <c r="D164" s="152" t="s">
        <v>922</v>
      </c>
      <c r="E164" s="145">
        <v>2</v>
      </c>
      <c r="F164" s="145" t="s">
        <v>920</v>
      </c>
      <c r="G164" s="145" t="s">
        <v>921</v>
      </c>
      <c r="H164" s="146">
        <v>69</v>
      </c>
      <c r="I164" s="145" t="s">
        <v>922</v>
      </c>
      <c r="J164" s="145">
        <v>58301</v>
      </c>
      <c r="K164" s="145" t="s">
        <v>922</v>
      </c>
      <c r="L164" s="145" t="s">
        <v>923</v>
      </c>
      <c r="M164" s="145" t="s">
        <v>924</v>
      </c>
      <c r="N164" s="145" t="s">
        <v>1297</v>
      </c>
      <c r="O164" s="145" t="s">
        <v>2625</v>
      </c>
      <c r="P164" s="145">
        <v>569641106</v>
      </c>
      <c r="Q164" s="145" t="s">
        <v>1648</v>
      </c>
      <c r="R164" s="145" t="s">
        <v>2625</v>
      </c>
      <c r="S164" s="145">
        <v>569641106</v>
      </c>
      <c r="T164" s="145" t="s">
        <v>1648</v>
      </c>
      <c r="U164" s="145">
        <v>3</v>
      </c>
      <c r="V164" s="145">
        <v>0</v>
      </c>
      <c r="W164" s="147">
        <f t="shared" si="2"/>
        <v>3</v>
      </c>
      <c r="X164" s="145">
        <v>2.5</v>
      </c>
      <c r="Y164" s="145">
        <v>2.5</v>
      </c>
      <c r="Z164" s="145">
        <v>0</v>
      </c>
      <c r="AA164" s="145">
        <v>0</v>
      </c>
      <c r="AB164" s="143">
        <v>3</v>
      </c>
      <c r="AC164" s="145">
        <v>0</v>
      </c>
      <c r="AD164" s="145">
        <v>2</v>
      </c>
      <c r="AE164" s="145">
        <v>0</v>
      </c>
      <c r="AF164" s="145">
        <v>1</v>
      </c>
      <c r="AG164" s="145"/>
      <c r="AH164" s="145">
        <v>0</v>
      </c>
      <c r="AI164" s="145">
        <v>1</v>
      </c>
      <c r="AJ164" s="145">
        <v>2</v>
      </c>
      <c r="AK164" s="145">
        <v>0</v>
      </c>
      <c r="AL164" s="145">
        <v>0</v>
      </c>
      <c r="AM164" s="145">
        <v>0</v>
      </c>
      <c r="AN164" s="145">
        <v>3</v>
      </c>
      <c r="AO164" s="145">
        <v>0</v>
      </c>
      <c r="AP164" s="145">
        <v>0</v>
      </c>
      <c r="AQ164" s="145">
        <v>1</v>
      </c>
      <c r="AR164" s="145">
        <v>1</v>
      </c>
      <c r="AS164" s="145">
        <v>0</v>
      </c>
      <c r="AT164" s="145">
        <v>1</v>
      </c>
      <c r="AU164" s="145">
        <v>1</v>
      </c>
      <c r="AV164" s="145">
        <v>7</v>
      </c>
      <c r="AW164" s="145">
        <v>0</v>
      </c>
      <c r="AX164" s="145">
        <v>55</v>
      </c>
      <c r="AY164" s="145">
        <v>0</v>
      </c>
      <c r="AZ164" s="145">
        <v>0</v>
      </c>
      <c r="BA164" s="145">
        <v>1</v>
      </c>
      <c r="BB164" s="145">
        <v>0</v>
      </c>
      <c r="BC164" s="145">
        <v>55</v>
      </c>
      <c r="BD164" s="145">
        <v>0</v>
      </c>
      <c r="BE164" s="145">
        <v>0</v>
      </c>
      <c r="BF164" s="145">
        <v>2</v>
      </c>
      <c r="BG164" s="145">
        <v>16</v>
      </c>
      <c r="BH164" s="145">
        <v>0</v>
      </c>
      <c r="BI164" s="145">
        <v>0</v>
      </c>
      <c r="BJ164" s="145">
        <v>0</v>
      </c>
      <c r="BK164" s="145">
        <v>0</v>
      </c>
      <c r="BL164" s="145">
        <v>0</v>
      </c>
      <c r="BM164" s="145">
        <v>0</v>
      </c>
      <c r="BN164" s="145">
        <v>0</v>
      </c>
      <c r="BO164" s="145">
        <v>0</v>
      </c>
      <c r="BP164" s="145">
        <v>0</v>
      </c>
      <c r="BQ164" s="145">
        <v>0</v>
      </c>
      <c r="BR164" s="145">
        <v>0</v>
      </c>
      <c r="BS164" s="145">
        <v>0</v>
      </c>
      <c r="BT164" s="145">
        <v>0</v>
      </c>
      <c r="BU164" s="145">
        <v>0</v>
      </c>
      <c r="BV164" s="145">
        <v>0</v>
      </c>
      <c r="BW164" s="145">
        <v>0</v>
      </c>
      <c r="BX164" s="145">
        <v>0</v>
      </c>
      <c r="BY164" s="145">
        <v>0</v>
      </c>
      <c r="BZ164" s="145">
        <v>2</v>
      </c>
      <c r="CA164" s="145">
        <v>6</v>
      </c>
      <c r="CB164" s="145">
        <v>0</v>
      </c>
      <c r="CC164" s="145">
        <v>0</v>
      </c>
      <c r="CD164" s="145">
        <v>0</v>
      </c>
      <c r="CE164" s="145">
        <v>0</v>
      </c>
      <c r="CF164" s="145">
        <v>0</v>
      </c>
      <c r="CG164" s="145">
        <v>0</v>
      </c>
      <c r="CH164" s="145">
        <v>0</v>
      </c>
      <c r="CI164" s="145">
        <v>0</v>
      </c>
      <c r="CJ164" s="145">
        <v>0</v>
      </c>
      <c r="CK164" s="145">
        <v>0</v>
      </c>
      <c r="CL164" s="145">
        <v>0</v>
      </c>
      <c r="CM164" s="145">
        <v>0</v>
      </c>
      <c r="CN164" s="145">
        <v>0</v>
      </c>
      <c r="CO164" s="145">
        <v>0</v>
      </c>
      <c r="CP164" s="145">
        <v>0</v>
      </c>
      <c r="CQ164" s="145">
        <v>0</v>
      </c>
      <c r="CR164" s="145">
        <v>0</v>
      </c>
      <c r="CS164" s="145">
        <v>0</v>
      </c>
      <c r="CT164" s="145">
        <v>0</v>
      </c>
      <c r="CU164" s="145">
        <v>0</v>
      </c>
      <c r="CV164" s="145">
        <v>0</v>
      </c>
      <c r="CW164" s="145">
        <v>0</v>
      </c>
      <c r="CX164" s="145">
        <v>0</v>
      </c>
      <c r="CY164" s="145">
        <v>0</v>
      </c>
      <c r="CZ164" s="145">
        <v>0</v>
      </c>
      <c r="DA164" s="145">
        <v>0</v>
      </c>
      <c r="DB164" s="145">
        <v>0</v>
      </c>
      <c r="DC164" s="145">
        <v>0</v>
      </c>
      <c r="DD164" s="145">
        <v>0</v>
      </c>
      <c r="DE164" s="145">
        <v>0</v>
      </c>
      <c r="DF164" s="145">
        <v>148</v>
      </c>
      <c r="DG164" s="145">
        <v>6</v>
      </c>
      <c r="DH164" s="145">
        <v>377</v>
      </c>
      <c r="DI164" s="145">
        <v>33.299999999999997</v>
      </c>
      <c r="DJ164" s="145">
        <v>1</v>
      </c>
      <c r="DK164" s="145" t="s">
        <v>1649</v>
      </c>
      <c r="DL164" s="145">
        <v>2</v>
      </c>
      <c r="DM164" s="145"/>
      <c r="DN164" s="145" t="s">
        <v>1650</v>
      </c>
      <c r="DO164" s="145">
        <v>1</v>
      </c>
      <c r="DP164" s="145">
        <v>1</v>
      </c>
      <c r="DQ164" s="145">
        <v>1</v>
      </c>
      <c r="DR164" s="145"/>
      <c r="DS164" s="148"/>
      <c r="DT164" s="155">
        <v>15422</v>
      </c>
      <c r="DU164" s="154">
        <v>211.71722699999998</v>
      </c>
      <c r="DV164" s="155">
        <v>21</v>
      </c>
    </row>
    <row r="165" spans="1:126" ht="38.25" hidden="1" x14ac:dyDescent="0.25">
      <c r="A165" s="142">
        <v>6105</v>
      </c>
      <c r="B165" s="143" t="s">
        <v>911</v>
      </c>
      <c r="C165" s="152" t="s">
        <v>927</v>
      </c>
      <c r="D165" s="152" t="s">
        <v>927</v>
      </c>
      <c r="E165" s="145">
        <v>2</v>
      </c>
      <c r="F165" s="145" t="s">
        <v>925</v>
      </c>
      <c r="G165" s="145" t="s">
        <v>243</v>
      </c>
      <c r="H165" s="146" t="s">
        <v>926</v>
      </c>
      <c r="I165" s="145" t="s">
        <v>927</v>
      </c>
      <c r="J165" s="145">
        <v>58628</v>
      </c>
      <c r="K165" s="145" t="s">
        <v>927</v>
      </c>
      <c r="L165" s="145" t="s">
        <v>928</v>
      </c>
      <c r="M165" s="145" t="s">
        <v>1651</v>
      </c>
      <c r="N165" s="145" t="s">
        <v>1303</v>
      </c>
      <c r="O165" s="145" t="s">
        <v>2626</v>
      </c>
      <c r="P165" s="145">
        <v>567167714</v>
      </c>
      <c r="Q165" s="145" t="s">
        <v>1652</v>
      </c>
      <c r="R165" s="145" t="s">
        <v>2626</v>
      </c>
      <c r="S165" s="145">
        <v>567167714</v>
      </c>
      <c r="T165" s="145" t="s">
        <v>1652</v>
      </c>
      <c r="U165" s="145">
        <v>5</v>
      </c>
      <c r="V165" s="145">
        <v>1</v>
      </c>
      <c r="W165" s="147">
        <f t="shared" si="2"/>
        <v>6</v>
      </c>
      <c r="X165" s="145">
        <v>6</v>
      </c>
      <c r="Y165" s="145">
        <v>5</v>
      </c>
      <c r="Z165" s="145">
        <v>1</v>
      </c>
      <c r="AA165" s="145">
        <v>1</v>
      </c>
      <c r="AB165" s="143">
        <v>5</v>
      </c>
      <c r="AC165" s="145">
        <v>0</v>
      </c>
      <c r="AD165" s="145">
        <v>2</v>
      </c>
      <c r="AE165" s="145">
        <v>2</v>
      </c>
      <c r="AF165" s="145">
        <v>1</v>
      </c>
      <c r="AG165" s="145"/>
      <c r="AH165" s="145">
        <v>2</v>
      </c>
      <c r="AI165" s="145">
        <v>0</v>
      </c>
      <c r="AJ165" s="145">
        <v>3</v>
      </c>
      <c r="AK165" s="145">
        <v>0</v>
      </c>
      <c r="AL165" s="145">
        <v>0</v>
      </c>
      <c r="AM165" s="145">
        <v>4</v>
      </c>
      <c r="AN165" s="145">
        <v>0</v>
      </c>
      <c r="AO165" s="145">
        <v>1</v>
      </c>
      <c r="AP165" s="145">
        <v>0</v>
      </c>
      <c r="AQ165" s="145">
        <v>0</v>
      </c>
      <c r="AR165" s="145">
        <v>1</v>
      </c>
      <c r="AS165" s="145">
        <v>0</v>
      </c>
      <c r="AT165" s="145">
        <v>1</v>
      </c>
      <c r="AU165" s="145">
        <v>0</v>
      </c>
      <c r="AV165" s="145">
        <v>24</v>
      </c>
      <c r="AW165" s="145">
        <v>0</v>
      </c>
      <c r="AX165" s="145">
        <v>217</v>
      </c>
      <c r="AY165" s="145">
        <v>0</v>
      </c>
      <c r="AZ165" s="145">
        <v>0</v>
      </c>
      <c r="BA165" s="145">
        <v>146</v>
      </c>
      <c r="BB165" s="145">
        <v>2</v>
      </c>
      <c r="BC165" s="145">
        <v>204</v>
      </c>
      <c r="BD165" s="145">
        <v>0</v>
      </c>
      <c r="BE165" s="145">
        <v>0</v>
      </c>
      <c r="BF165" s="145">
        <v>7</v>
      </c>
      <c r="BG165" s="145">
        <v>94</v>
      </c>
      <c r="BH165" s="145">
        <v>4</v>
      </c>
      <c r="BI165" s="145">
        <v>0</v>
      </c>
      <c r="BJ165" s="145">
        <v>0</v>
      </c>
      <c r="BK165" s="145">
        <v>52</v>
      </c>
      <c r="BL165" s="145">
        <v>0</v>
      </c>
      <c r="BM165" s="145">
        <v>11</v>
      </c>
      <c r="BN165" s="145">
        <v>0</v>
      </c>
      <c r="BO165" s="145">
        <v>0</v>
      </c>
      <c r="BP165" s="145">
        <v>0</v>
      </c>
      <c r="BQ165" s="145">
        <v>0</v>
      </c>
      <c r="BR165" s="145">
        <v>0</v>
      </c>
      <c r="BS165" s="145">
        <v>0</v>
      </c>
      <c r="BT165" s="145">
        <v>0</v>
      </c>
      <c r="BU165" s="145">
        <v>8</v>
      </c>
      <c r="BV165" s="145">
        <v>1</v>
      </c>
      <c r="BW165" s="145">
        <v>0</v>
      </c>
      <c r="BX165" s="145">
        <v>17</v>
      </c>
      <c r="BY165" s="145">
        <v>2</v>
      </c>
      <c r="BZ165" s="145">
        <v>0</v>
      </c>
      <c r="CA165" s="145">
        <v>59</v>
      </c>
      <c r="CB165" s="145">
        <v>9</v>
      </c>
      <c r="CC165" s="145">
        <v>5</v>
      </c>
      <c r="CD165" s="145">
        <v>0</v>
      </c>
      <c r="CE165" s="145">
        <v>0</v>
      </c>
      <c r="CF165" s="145">
        <v>0</v>
      </c>
      <c r="CG165" s="145">
        <v>0</v>
      </c>
      <c r="CH165" s="145">
        <v>0</v>
      </c>
      <c r="CI165" s="145"/>
      <c r="CJ165" s="145">
        <v>0</v>
      </c>
      <c r="CK165" s="145">
        <v>0</v>
      </c>
      <c r="CL165" s="145">
        <v>0</v>
      </c>
      <c r="CM165" s="145">
        <v>0</v>
      </c>
      <c r="CN165" s="145">
        <v>0</v>
      </c>
      <c r="CO165" s="145">
        <v>0</v>
      </c>
      <c r="CP165" s="145">
        <v>1</v>
      </c>
      <c r="CQ165" s="145">
        <v>0</v>
      </c>
      <c r="CR165" s="145">
        <v>0</v>
      </c>
      <c r="CS165" s="145">
        <v>0</v>
      </c>
      <c r="CT165" s="145"/>
      <c r="CU165" s="145"/>
      <c r="CV165" s="145"/>
      <c r="CW165" s="145"/>
      <c r="CX165" s="145"/>
      <c r="CY165" s="145"/>
      <c r="CZ165" s="145"/>
      <c r="DA165" s="145"/>
      <c r="DB165" s="145"/>
      <c r="DC165" s="145">
        <v>3</v>
      </c>
      <c r="DD165" s="145">
        <v>2</v>
      </c>
      <c r="DE165" s="145">
        <v>0</v>
      </c>
      <c r="DF165" s="145">
        <v>341</v>
      </c>
      <c r="DG165" s="145">
        <v>138</v>
      </c>
      <c r="DH165" s="145">
        <v>857</v>
      </c>
      <c r="DI165" s="145">
        <v>50</v>
      </c>
      <c r="DJ165" s="145">
        <v>1</v>
      </c>
      <c r="DK165" s="145" t="s">
        <v>1653</v>
      </c>
      <c r="DL165" s="145">
        <v>3</v>
      </c>
      <c r="DM165" s="145" t="s">
        <v>2627</v>
      </c>
      <c r="DN165" s="145" t="s">
        <v>2628</v>
      </c>
      <c r="DO165" s="145">
        <v>1</v>
      </c>
      <c r="DP165" s="145">
        <v>1</v>
      </c>
      <c r="DQ165" s="145">
        <v>1</v>
      </c>
      <c r="DR165" s="145"/>
      <c r="DS165" s="148"/>
      <c r="DT165" s="155">
        <v>62329</v>
      </c>
      <c r="DU165" s="154">
        <v>333.01578800000004</v>
      </c>
      <c r="DV165" s="155">
        <v>34</v>
      </c>
    </row>
    <row r="166" spans="1:126" ht="25.5" hidden="1" x14ac:dyDescent="0.25">
      <c r="A166" s="142">
        <v>6106</v>
      </c>
      <c r="B166" s="143" t="s">
        <v>911</v>
      </c>
      <c r="C166" s="152" t="s">
        <v>930</v>
      </c>
      <c r="D166" s="152" t="s">
        <v>930</v>
      </c>
      <c r="E166" s="145">
        <v>2</v>
      </c>
      <c r="F166" s="145" t="s">
        <v>929</v>
      </c>
      <c r="G166" s="145" t="s">
        <v>306</v>
      </c>
      <c r="H166" s="146">
        <v>31</v>
      </c>
      <c r="I166" s="145" t="s">
        <v>930</v>
      </c>
      <c r="J166" s="145">
        <v>67602</v>
      </c>
      <c r="K166" s="145" t="s">
        <v>930</v>
      </c>
      <c r="L166" s="163" t="s">
        <v>931</v>
      </c>
      <c r="M166" s="145" t="s">
        <v>1063</v>
      </c>
      <c r="N166" s="145" t="s">
        <v>1297</v>
      </c>
      <c r="O166" s="145" t="s">
        <v>2629</v>
      </c>
      <c r="P166" s="145">
        <v>568408380</v>
      </c>
      <c r="Q166" s="145" t="s">
        <v>1654</v>
      </c>
      <c r="R166" s="145" t="s">
        <v>2630</v>
      </c>
      <c r="S166" s="145">
        <v>568408379</v>
      </c>
      <c r="T166" s="145" t="s">
        <v>1655</v>
      </c>
      <c r="U166" s="145">
        <v>3</v>
      </c>
      <c r="V166" s="145">
        <v>0</v>
      </c>
      <c r="W166" s="147">
        <f t="shared" si="2"/>
        <v>3</v>
      </c>
      <c r="X166" s="145">
        <v>1.5</v>
      </c>
      <c r="Y166" s="145">
        <v>1.5</v>
      </c>
      <c r="Z166" s="145">
        <v>0</v>
      </c>
      <c r="AA166" s="145">
        <v>0</v>
      </c>
      <c r="AB166" s="143">
        <v>3</v>
      </c>
      <c r="AC166" s="145">
        <v>0</v>
      </c>
      <c r="AD166" s="145">
        <v>2</v>
      </c>
      <c r="AE166" s="145">
        <v>0</v>
      </c>
      <c r="AF166" s="145">
        <v>1</v>
      </c>
      <c r="AG166" s="145"/>
      <c r="AH166" s="145">
        <v>0</v>
      </c>
      <c r="AI166" s="145">
        <v>2</v>
      </c>
      <c r="AJ166" s="145">
        <v>1</v>
      </c>
      <c r="AK166" s="145">
        <v>0</v>
      </c>
      <c r="AL166" s="145">
        <v>0</v>
      </c>
      <c r="AM166" s="145">
        <v>2</v>
      </c>
      <c r="AN166" s="145">
        <v>0</v>
      </c>
      <c r="AO166" s="145">
        <v>1</v>
      </c>
      <c r="AP166" s="145">
        <v>0</v>
      </c>
      <c r="AQ166" s="145">
        <v>0</v>
      </c>
      <c r="AR166" s="145">
        <v>1</v>
      </c>
      <c r="AS166" s="145">
        <v>1</v>
      </c>
      <c r="AT166" s="145">
        <v>0</v>
      </c>
      <c r="AU166" s="145">
        <v>0</v>
      </c>
      <c r="AV166" s="145">
        <v>5</v>
      </c>
      <c r="AW166" s="145">
        <v>0</v>
      </c>
      <c r="AX166" s="145">
        <v>23</v>
      </c>
      <c r="AY166" s="145">
        <v>0</v>
      </c>
      <c r="AZ166" s="145">
        <v>0</v>
      </c>
      <c r="BA166" s="145">
        <v>0</v>
      </c>
      <c r="BB166" s="145">
        <v>0</v>
      </c>
      <c r="BC166" s="145">
        <v>13</v>
      </c>
      <c r="BD166" s="145">
        <v>0</v>
      </c>
      <c r="BE166" s="145">
        <v>0</v>
      </c>
      <c r="BF166" s="145">
        <v>0</v>
      </c>
      <c r="BG166" s="145">
        <v>86</v>
      </c>
      <c r="BH166" s="145">
        <v>0</v>
      </c>
      <c r="BI166" s="145">
        <v>0</v>
      </c>
      <c r="BJ166" s="145">
        <v>0</v>
      </c>
      <c r="BK166" s="145">
        <v>0</v>
      </c>
      <c r="BL166" s="145">
        <v>0</v>
      </c>
      <c r="BM166" s="145">
        <v>6</v>
      </c>
      <c r="BN166" s="145">
        <v>0</v>
      </c>
      <c r="BO166" s="145">
        <v>0</v>
      </c>
      <c r="BP166" s="145">
        <v>0</v>
      </c>
      <c r="BQ166" s="145">
        <v>0</v>
      </c>
      <c r="BR166" s="145">
        <v>0</v>
      </c>
      <c r="BS166" s="145">
        <v>0</v>
      </c>
      <c r="BT166" s="145">
        <v>0</v>
      </c>
      <c r="BU166" s="145">
        <v>0</v>
      </c>
      <c r="BV166" s="145">
        <v>0</v>
      </c>
      <c r="BW166" s="145">
        <v>0</v>
      </c>
      <c r="BX166" s="145">
        <v>0</v>
      </c>
      <c r="BY166" s="145">
        <v>0</v>
      </c>
      <c r="BZ166" s="145">
        <v>0</v>
      </c>
      <c r="CA166" s="145">
        <v>1</v>
      </c>
      <c r="CB166" s="145">
        <v>0</v>
      </c>
      <c r="CC166" s="145">
        <v>0</v>
      </c>
      <c r="CD166" s="145">
        <v>0</v>
      </c>
      <c r="CE166" s="145">
        <v>0</v>
      </c>
      <c r="CF166" s="145">
        <v>0</v>
      </c>
      <c r="CG166" s="145">
        <v>0</v>
      </c>
      <c r="CH166" s="145">
        <v>0</v>
      </c>
      <c r="CI166" s="145">
        <v>1</v>
      </c>
      <c r="CJ166" s="145">
        <v>0</v>
      </c>
      <c r="CK166" s="145">
        <v>0</v>
      </c>
      <c r="CL166" s="145">
        <v>0</v>
      </c>
      <c r="CM166" s="145">
        <v>0</v>
      </c>
      <c r="CN166" s="145">
        <v>0</v>
      </c>
      <c r="CO166" s="145">
        <v>0</v>
      </c>
      <c r="CP166" s="145">
        <v>0</v>
      </c>
      <c r="CQ166" s="145">
        <v>0</v>
      </c>
      <c r="CR166" s="145">
        <v>0</v>
      </c>
      <c r="CS166" s="145">
        <v>0</v>
      </c>
      <c r="CT166" s="145">
        <v>0</v>
      </c>
      <c r="CU166" s="145">
        <v>0</v>
      </c>
      <c r="CV166" s="145">
        <v>0</v>
      </c>
      <c r="CW166" s="145">
        <v>0</v>
      </c>
      <c r="CX166" s="145">
        <v>0</v>
      </c>
      <c r="CY166" s="145">
        <v>0</v>
      </c>
      <c r="CZ166" s="145">
        <v>0</v>
      </c>
      <c r="DA166" s="145">
        <v>0</v>
      </c>
      <c r="DB166" s="145">
        <v>0</v>
      </c>
      <c r="DC166" s="145">
        <v>0</v>
      </c>
      <c r="DD166" s="145">
        <v>0</v>
      </c>
      <c r="DE166" s="145">
        <v>0</v>
      </c>
      <c r="DF166" s="145">
        <v>48</v>
      </c>
      <c r="DG166" s="145">
        <v>2</v>
      </c>
      <c r="DH166" s="145">
        <v>170</v>
      </c>
      <c r="DI166" s="145">
        <v>28</v>
      </c>
      <c r="DJ166" s="145">
        <v>1</v>
      </c>
      <c r="DK166" s="145" t="s">
        <v>1656</v>
      </c>
      <c r="DL166" s="145">
        <v>1</v>
      </c>
      <c r="DM166" s="145"/>
      <c r="DN166" s="145" t="s">
        <v>2631</v>
      </c>
      <c r="DO166" s="145">
        <v>1</v>
      </c>
      <c r="DP166" s="145">
        <v>1</v>
      </c>
      <c r="DQ166" s="145">
        <v>1</v>
      </c>
      <c r="DR166" s="145"/>
      <c r="DS166" s="148"/>
      <c r="DT166" s="155">
        <v>16345</v>
      </c>
      <c r="DU166" s="154">
        <v>257.86513300000001</v>
      </c>
      <c r="DV166" s="155">
        <v>28</v>
      </c>
    </row>
    <row r="167" spans="1:126" ht="25.5" hidden="1" x14ac:dyDescent="0.25">
      <c r="A167" s="142">
        <v>6107</v>
      </c>
      <c r="B167" s="143" t="s">
        <v>911</v>
      </c>
      <c r="C167" s="152" t="s">
        <v>933</v>
      </c>
      <c r="D167" s="152" t="s">
        <v>933</v>
      </c>
      <c r="E167" s="145">
        <v>2</v>
      </c>
      <c r="F167" s="145" t="s">
        <v>932</v>
      </c>
      <c r="G167" s="145" t="s">
        <v>346</v>
      </c>
      <c r="H167" s="146">
        <v>104</v>
      </c>
      <c r="I167" s="145" t="s">
        <v>933</v>
      </c>
      <c r="J167" s="145">
        <v>67571</v>
      </c>
      <c r="K167" s="145" t="s">
        <v>933</v>
      </c>
      <c r="L167" s="145" t="s">
        <v>934</v>
      </c>
      <c r="M167" s="145" t="s">
        <v>935</v>
      </c>
      <c r="N167" s="145" t="s">
        <v>1657</v>
      </c>
      <c r="O167" s="145" t="s">
        <v>2632</v>
      </c>
      <c r="P167" s="145">
        <v>568619180</v>
      </c>
      <c r="Q167" s="145" t="s">
        <v>1658</v>
      </c>
      <c r="R167" s="145" t="s">
        <v>2633</v>
      </c>
      <c r="S167" s="145">
        <v>568619184</v>
      </c>
      <c r="T167" s="145" t="s">
        <v>1659</v>
      </c>
      <c r="U167" s="145">
        <v>1</v>
      </c>
      <c r="V167" s="145">
        <v>3</v>
      </c>
      <c r="W167" s="147">
        <f t="shared" si="2"/>
        <v>4</v>
      </c>
      <c r="X167" s="145">
        <v>1</v>
      </c>
      <c r="Y167" s="145">
        <v>1</v>
      </c>
      <c r="Z167" s="145">
        <v>3</v>
      </c>
      <c r="AA167" s="145">
        <v>3</v>
      </c>
      <c r="AB167" s="143">
        <v>1</v>
      </c>
      <c r="AC167" s="145"/>
      <c r="AD167" s="145">
        <v>2</v>
      </c>
      <c r="AE167" s="145"/>
      <c r="AF167" s="145">
        <v>2</v>
      </c>
      <c r="AG167" s="145"/>
      <c r="AH167" s="145"/>
      <c r="AI167" s="145">
        <v>3</v>
      </c>
      <c r="AJ167" s="145">
        <v>1</v>
      </c>
      <c r="AK167" s="145"/>
      <c r="AL167" s="145"/>
      <c r="AM167" s="145">
        <v>2</v>
      </c>
      <c r="AN167" s="145">
        <v>1</v>
      </c>
      <c r="AO167" s="145">
        <v>1</v>
      </c>
      <c r="AP167" s="145"/>
      <c r="AQ167" s="145">
        <v>0</v>
      </c>
      <c r="AR167" s="145">
        <v>1</v>
      </c>
      <c r="AS167" s="145">
        <v>0</v>
      </c>
      <c r="AT167" s="145">
        <v>1</v>
      </c>
      <c r="AU167" s="145">
        <v>1</v>
      </c>
      <c r="AV167" s="145">
        <v>4</v>
      </c>
      <c r="AW167" s="145">
        <v>0</v>
      </c>
      <c r="AX167" s="145">
        <v>43</v>
      </c>
      <c r="AY167" s="145">
        <v>0</v>
      </c>
      <c r="AZ167" s="145">
        <v>0</v>
      </c>
      <c r="BA167" s="145">
        <v>2</v>
      </c>
      <c r="BB167" s="145">
        <v>0</v>
      </c>
      <c r="BC167" s="145">
        <v>15</v>
      </c>
      <c r="BD167" s="145">
        <v>2</v>
      </c>
      <c r="BE167" s="145">
        <v>0</v>
      </c>
      <c r="BF167" s="145">
        <v>0</v>
      </c>
      <c r="BG167" s="145">
        <v>0</v>
      </c>
      <c r="BH167" s="145">
        <v>0</v>
      </c>
      <c r="BI167" s="145">
        <v>0</v>
      </c>
      <c r="BJ167" s="145">
        <v>0</v>
      </c>
      <c r="BK167" s="145">
        <v>0</v>
      </c>
      <c r="BL167" s="145">
        <v>0</v>
      </c>
      <c r="BM167" s="145">
        <v>1</v>
      </c>
      <c r="BN167" s="145">
        <v>0</v>
      </c>
      <c r="BO167" s="145">
        <v>0</v>
      </c>
      <c r="BP167" s="145">
        <v>0</v>
      </c>
      <c r="BQ167" s="145">
        <v>0</v>
      </c>
      <c r="BR167" s="145">
        <v>0</v>
      </c>
      <c r="BS167" s="145">
        <v>0</v>
      </c>
      <c r="BT167" s="145">
        <v>0</v>
      </c>
      <c r="BU167" s="145">
        <v>2</v>
      </c>
      <c r="BV167" s="145">
        <v>1</v>
      </c>
      <c r="BW167" s="145">
        <v>0</v>
      </c>
      <c r="BX167" s="145">
        <v>2</v>
      </c>
      <c r="BY167" s="145">
        <v>0</v>
      </c>
      <c r="BZ167" s="145">
        <v>1</v>
      </c>
      <c r="CA167" s="145">
        <v>4</v>
      </c>
      <c r="CB167" s="145">
        <v>1</v>
      </c>
      <c r="CC167" s="145">
        <v>2</v>
      </c>
      <c r="CD167" s="145">
        <v>0</v>
      </c>
      <c r="CE167" s="145">
        <v>0</v>
      </c>
      <c r="CF167" s="145">
        <v>0</v>
      </c>
      <c r="CG167" s="145">
        <v>0</v>
      </c>
      <c r="CH167" s="145">
        <v>0</v>
      </c>
      <c r="CI167" s="145">
        <v>0</v>
      </c>
      <c r="CJ167" s="145">
        <v>0</v>
      </c>
      <c r="CK167" s="145">
        <v>0</v>
      </c>
      <c r="CL167" s="145">
        <v>0</v>
      </c>
      <c r="CM167" s="145">
        <v>0</v>
      </c>
      <c r="CN167" s="145">
        <v>0</v>
      </c>
      <c r="CO167" s="145">
        <v>0</v>
      </c>
      <c r="CP167" s="145">
        <v>0</v>
      </c>
      <c r="CQ167" s="145">
        <v>0</v>
      </c>
      <c r="CR167" s="145">
        <v>1</v>
      </c>
      <c r="CS167" s="145">
        <v>0</v>
      </c>
      <c r="CT167" s="145">
        <v>0</v>
      </c>
      <c r="CU167" s="145">
        <v>0</v>
      </c>
      <c r="CV167" s="145">
        <v>0</v>
      </c>
      <c r="CW167" s="145">
        <v>0</v>
      </c>
      <c r="CX167" s="145">
        <v>0</v>
      </c>
      <c r="CY167" s="145">
        <v>0</v>
      </c>
      <c r="CZ167" s="145">
        <v>2</v>
      </c>
      <c r="DA167" s="145">
        <v>0</v>
      </c>
      <c r="DB167" s="145">
        <v>0</v>
      </c>
      <c r="DC167" s="145">
        <v>0</v>
      </c>
      <c r="DD167" s="145">
        <v>0</v>
      </c>
      <c r="DE167" s="145">
        <v>0</v>
      </c>
      <c r="DF167" s="145">
        <v>85</v>
      </c>
      <c r="DG167" s="145">
        <v>2</v>
      </c>
      <c r="DH167" s="145">
        <v>195</v>
      </c>
      <c r="DI167" s="145">
        <v>45</v>
      </c>
      <c r="DJ167" s="145">
        <v>1</v>
      </c>
      <c r="DK167" s="145" t="s">
        <v>1660</v>
      </c>
      <c r="DL167" s="145">
        <v>1</v>
      </c>
      <c r="DM167" s="145"/>
      <c r="DN167" s="145" t="s">
        <v>1661</v>
      </c>
      <c r="DO167" s="145">
        <v>1</v>
      </c>
      <c r="DP167" s="145">
        <v>1</v>
      </c>
      <c r="DQ167" s="145">
        <v>1</v>
      </c>
      <c r="DR167" s="145"/>
      <c r="DS167" s="148"/>
      <c r="DT167" s="155">
        <v>13382</v>
      </c>
      <c r="DU167" s="154">
        <v>211.32930399999998</v>
      </c>
      <c r="DV167" s="155">
        <v>27</v>
      </c>
    </row>
    <row r="168" spans="1:126" ht="25.5" hidden="1" x14ac:dyDescent="0.25">
      <c r="A168" s="142">
        <v>6108</v>
      </c>
      <c r="B168" s="143" t="s">
        <v>911</v>
      </c>
      <c r="C168" s="152" t="s">
        <v>937</v>
      </c>
      <c r="D168" s="152" t="s">
        <v>937</v>
      </c>
      <c r="E168" s="145">
        <v>2</v>
      </c>
      <c r="F168" s="145" t="s">
        <v>936</v>
      </c>
      <c r="G168" s="145" t="s">
        <v>1662</v>
      </c>
      <c r="H168" s="146">
        <v>103</v>
      </c>
      <c r="I168" s="145" t="s">
        <v>937</v>
      </c>
      <c r="J168" s="145">
        <v>59231</v>
      </c>
      <c r="K168" s="145" t="s">
        <v>937</v>
      </c>
      <c r="L168" s="145" t="s">
        <v>1663</v>
      </c>
      <c r="M168" s="145" t="s">
        <v>1664</v>
      </c>
      <c r="N168" s="145" t="s">
        <v>1186</v>
      </c>
      <c r="O168" s="145" t="s">
        <v>2634</v>
      </c>
      <c r="P168" s="145">
        <v>566598400</v>
      </c>
      <c r="Q168" s="145" t="s">
        <v>1665</v>
      </c>
      <c r="R168" s="145" t="s">
        <v>2635</v>
      </c>
      <c r="S168" s="145">
        <v>566598408</v>
      </c>
      <c r="T168" s="145" t="s">
        <v>2636</v>
      </c>
      <c r="U168" s="145">
        <v>2</v>
      </c>
      <c r="V168" s="145">
        <v>10</v>
      </c>
      <c r="W168" s="147">
        <f t="shared" si="2"/>
        <v>12</v>
      </c>
      <c r="X168" s="145">
        <v>2</v>
      </c>
      <c r="Y168" s="145">
        <v>2</v>
      </c>
      <c r="Z168" s="145">
        <v>10</v>
      </c>
      <c r="AA168" s="145">
        <v>10</v>
      </c>
      <c r="AB168" s="143">
        <v>2</v>
      </c>
      <c r="AC168" s="145"/>
      <c r="AD168" s="145"/>
      <c r="AE168" s="145"/>
      <c r="AF168" s="145">
        <v>2</v>
      </c>
      <c r="AG168" s="145"/>
      <c r="AH168" s="145"/>
      <c r="AI168" s="145">
        <v>2</v>
      </c>
      <c r="AJ168" s="145"/>
      <c r="AK168" s="145"/>
      <c r="AL168" s="145"/>
      <c r="AM168" s="145"/>
      <c r="AN168" s="145">
        <v>2</v>
      </c>
      <c r="AO168" s="145"/>
      <c r="AP168" s="145"/>
      <c r="AQ168" s="145">
        <v>1</v>
      </c>
      <c r="AR168" s="145">
        <v>1</v>
      </c>
      <c r="AS168" s="145">
        <v>0</v>
      </c>
      <c r="AT168" s="145">
        <v>0</v>
      </c>
      <c r="AU168" s="145">
        <v>0</v>
      </c>
      <c r="AV168" s="145">
        <v>2</v>
      </c>
      <c r="AW168" s="145">
        <v>0</v>
      </c>
      <c r="AX168" s="145">
        <v>30</v>
      </c>
      <c r="AY168" s="145">
        <v>0</v>
      </c>
      <c r="AZ168" s="145">
        <v>0</v>
      </c>
      <c r="BA168" s="145">
        <v>2</v>
      </c>
      <c r="BB168" s="145">
        <v>0</v>
      </c>
      <c r="BC168" s="145">
        <v>28</v>
      </c>
      <c r="BD168" s="145">
        <v>0</v>
      </c>
      <c r="BE168" s="145">
        <v>0</v>
      </c>
      <c r="BF168" s="145">
        <v>5</v>
      </c>
      <c r="BG168" s="145">
        <v>23</v>
      </c>
      <c r="BH168" s="145">
        <v>0</v>
      </c>
      <c r="BI168" s="145">
        <v>0</v>
      </c>
      <c r="BJ168" s="145">
        <v>0</v>
      </c>
      <c r="BK168" s="145">
        <v>0</v>
      </c>
      <c r="BL168" s="145">
        <v>0</v>
      </c>
      <c r="BM168" s="145">
        <v>1</v>
      </c>
      <c r="BN168" s="145">
        <v>0</v>
      </c>
      <c r="BO168" s="145">
        <v>0</v>
      </c>
      <c r="BP168" s="145">
        <v>0</v>
      </c>
      <c r="BQ168" s="145">
        <v>0</v>
      </c>
      <c r="BR168" s="145">
        <v>0</v>
      </c>
      <c r="BS168" s="145">
        <v>0</v>
      </c>
      <c r="BT168" s="145">
        <v>0</v>
      </c>
      <c r="BU168" s="145">
        <v>0</v>
      </c>
      <c r="BV168" s="145">
        <v>0</v>
      </c>
      <c r="BW168" s="145">
        <v>0</v>
      </c>
      <c r="BX168" s="145">
        <v>1</v>
      </c>
      <c r="BY168" s="145">
        <v>0</v>
      </c>
      <c r="BZ168" s="145">
        <v>0</v>
      </c>
      <c r="CA168" s="145">
        <v>2</v>
      </c>
      <c r="CB168" s="145">
        <v>0</v>
      </c>
      <c r="CC168" s="145">
        <v>0</v>
      </c>
      <c r="CD168" s="145">
        <v>0</v>
      </c>
      <c r="CE168" s="145">
        <v>0</v>
      </c>
      <c r="CF168" s="145">
        <v>0</v>
      </c>
      <c r="CG168" s="145">
        <v>0</v>
      </c>
      <c r="CH168" s="145">
        <v>0</v>
      </c>
      <c r="CI168" s="145">
        <v>0</v>
      </c>
      <c r="CJ168" s="145">
        <v>0</v>
      </c>
      <c r="CK168" s="145">
        <v>0</v>
      </c>
      <c r="CL168" s="145">
        <v>0</v>
      </c>
      <c r="CM168" s="145">
        <v>0</v>
      </c>
      <c r="CN168" s="145">
        <v>0</v>
      </c>
      <c r="CO168" s="145">
        <v>0</v>
      </c>
      <c r="CP168" s="145">
        <v>0</v>
      </c>
      <c r="CQ168" s="145">
        <v>0</v>
      </c>
      <c r="CR168" s="145">
        <v>0</v>
      </c>
      <c r="CS168" s="145">
        <v>0</v>
      </c>
      <c r="CT168" s="145">
        <v>0</v>
      </c>
      <c r="CU168" s="145">
        <v>0</v>
      </c>
      <c r="CV168" s="145">
        <v>0</v>
      </c>
      <c r="CW168" s="145">
        <v>0</v>
      </c>
      <c r="CX168" s="145">
        <v>0</v>
      </c>
      <c r="CY168" s="145">
        <v>0</v>
      </c>
      <c r="CZ168" s="145">
        <v>0</v>
      </c>
      <c r="DA168" s="145">
        <v>0</v>
      </c>
      <c r="DB168" s="145">
        <v>0</v>
      </c>
      <c r="DC168" s="145">
        <v>1</v>
      </c>
      <c r="DD168" s="145">
        <v>0</v>
      </c>
      <c r="DE168" s="145">
        <v>0</v>
      </c>
      <c r="DF168" s="145">
        <v>83</v>
      </c>
      <c r="DG168" s="145">
        <v>30</v>
      </c>
      <c r="DH168" s="145">
        <v>160</v>
      </c>
      <c r="DI168" s="145">
        <v>30</v>
      </c>
      <c r="DJ168" s="145"/>
      <c r="DK168" s="145"/>
      <c r="DL168" s="145">
        <v>3</v>
      </c>
      <c r="DM168" s="145"/>
      <c r="DN168" s="145"/>
      <c r="DO168" s="145">
        <v>1</v>
      </c>
      <c r="DP168" s="145">
        <v>0</v>
      </c>
      <c r="DQ168" s="145">
        <v>1</v>
      </c>
      <c r="DR168" s="145"/>
      <c r="DS168" s="148"/>
      <c r="DT168" s="155">
        <v>19619</v>
      </c>
      <c r="DU168" s="154">
        <v>292.86999199999997</v>
      </c>
      <c r="DV168" s="155">
        <v>30</v>
      </c>
    </row>
    <row r="169" spans="1:126" ht="25.5" hidden="1" x14ac:dyDescent="0.25">
      <c r="A169" s="142">
        <v>6109</v>
      </c>
      <c r="B169" s="143" t="s">
        <v>911</v>
      </c>
      <c r="C169" s="152" t="s">
        <v>939</v>
      </c>
      <c r="D169" s="152" t="s">
        <v>939</v>
      </c>
      <c r="E169" s="145">
        <v>2</v>
      </c>
      <c r="F169" s="145" t="s">
        <v>938</v>
      </c>
      <c r="G169" s="145" t="s">
        <v>282</v>
      </c>
      <c r="H169" s="146">
        <v>1</v>
      </c>
      <c r="I169" s="145" t="s">
        <v>939</v>
      </c>
      <c r="J169" s="145">
        <v>39501</v>
      </c>
      <c r="K169" s="145" t="s">
        <v>939</v>
      </c>
      <c r="L169" s="148" t="s">
        <v>1175</v>
      </c>
      <c r="M169" s="145" t="s">
        <v>940</v>
      </c>
      <c r="N169" s="145" t="s">
        <v>1369</v>
      </c>
      <c r="O169" s="145" t="s">
        <v>2637</v>
      </c>
      <c r="P169" s="145">
        <v>565455136</v>
      </c>
      <c r="Q169" s="145" t="s">
        <v>1666</v>
      </c>
      <c r="R169" s="145" t="s">
        <v>2638</v>
      </c>
      <c r="S169" s="145">
        <v>565455131</v>
      </c>
      <c r="T169" s="145" t="s">
        <v>2639</v>
      </c>
      <c r="U169" s="145">
        <v>1</v>
      </c>
      <c r="V169" s="145"/>
      <c r="W169" s="147">
        <f t="shared" si="2"/>
        <v>1</v>
      </c>
      <c r="X169" s="145">
        <v>1</v>
      </c>
      <c r="Y169" s="145">
        <v>0.8</v>
      </c>
      <c r="Z169" s="145"/>
      <c r="AA169" s="145"/>
      <c r="AB169" s="143">
        <v>1</v>
      </c>
      <c r="AC169" s="145"/>
      <c r="AD169" s="145">
        <v>1</v>
      </c>
      <c r="AE169" s="145"/>
      <c r="AF169" s="145"/>
      <c r="AG169" s="145"/>
      <c r="AH169" s="145"/>
      <c r="AI169" s="145"/>
      <c r="AJ169" s="145">
        <v>1</v>
      </c>
      <c r="AK169" s="145"/>
      <c r="AL169" s="145"/>
      <c r="AM169" s="145"/>
      <c r="AN169" s="145">
        <v>1</v>
      </c>
      <c r="AO169" s="145"/>
      <c r="AP169" s="145"/>
      <c r="AQ169" s="145">
        <v>1</v>
      </c>
      <c r="AR169" s="145">
        <v>1</v>
      </c>
      <c r="AS169" s="145">
        <v>0</v>
      </c>
      <c r="AT169" s="145">
        <v>1</v>
      </c>
      <c r="AU169" s="145">
        <v>2</v>
      </c>
      <c r="AV169" s="145">
        <v>12</v>
      </c>
      <c r="AW169" s="145"/>
      <c r="AX169" s="145">
        <v>21</v>
      </c>
      <c r="AY169" s="145"/>
      <c r="AZ169" s="145"/>
      <c r="BA169" s="145"/>
      <c r="BB169" s="145"/>
      <c r="BC169" s="145">
        <v>26</v>
      </c>
      <c r="BD169" s="145"/>
      <c r="BE169" s="145"/>
      <c r="BF169" s="145">
        <v>3</v>
      </c>
      <c r="BG169" s="145">
        <v>19</v>
      </c>
      <c r="BH169" s="145"/>
      <c r="BI169" s="145">
        <v>2</v>
      </c>
      <c r="BJ169" s="145"/>
      <c r="BK169" s="145">
        <v>1</v>
      </c>
      <c r="BL169" s="145"/>
      <c r="BM169" s="145">
        <v>5</v>
      </c>
      <c r="BN169" s="145"/>
      <c r="BO169" s="145"/>
      <c r="BP169" s="145"/>
      <c r="BQ169" s="145"/>
      <c r="BR169" s="145"/>
      <c r="BS169" s="145"/>
      <c r="BT169" s="145"/>
      <c r="BU169" s="145"/>
      <c r="BV169" s="145"/>
      <c r="BW169" s="145"/>
      <c r="BX169" s="145">
        <v>2</v>
      </c>
      <c r="BY169" s="145"/>
      <c r="BZ169" s="145">
        <v>1</v>
      </c>
      <c r="CA169" s="145">
        <v>2</v>
      </c>
      <c r="CB169" s="145"/>
      <c r="CC169" s="145">
        <v>1</v>
      </c>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v>4</v>
      </c>
      <c r="DD169" s="145"/>
      <c r="DE169" s="145"/>
      <c r="DF169" s="145">
        <v>62</v>
      </c>
      <c r="DG169" s="145">
        <v>9</v>
      </c>
      <c r="DH169" s="145">
        <v>236</v>
      </c>
      <c r="DI169" s="145">
        <v>30</v>
      </c>
      <c r="DJ169" s="145">
        <v>1</v>
      </c>
      <c r="DK169" s="145" t="s">
        <v>2640</v>
      </c>
      <c r="DL169" s="145">
        <v>1</v>
      </c>
      <c r="DM169" s="145"/>
      <c r="DN169" s="145"/>
      <c r="DO169" s="145">
        <v>1</v>
      </c>
      <c r="DP169" s="145">
        <v>1</v>
      </c>
      <c r="DQ169" s="145"/>
      <c r="DR169" s="145"/>
      <c r="DS169" s="148"/>
      <c r="DT169" s="155">
        <v>10103</v>
      </c>
      <c r="DU169" s="154">
        <v>245.64718000000002</v>
      </c>
      <c r="DV169" s="155">
        <v>25</v>
      </c>
    </row>
    <row r="170" spans="1:126" hidden="1" x14ac:dyDescent="0.25">
      <c r="A170" s="142">
        <v>6110</v>
      </c>
      <c r="B170" s="143" t="s">
        <v>911</v>
      </c>
      <c r="C170" s="152" t="s">
        <v>942</v>
      </c>
      <c r="D170" s="152" t="s">
        <v>942</v>
      </c>
      <c r="E170" s="145">
        <v>2</v>
      </c>
      <c r="F170" s="145" t="s">
        <v>941</v>
      </c>
      <c r="G170" s="145" t="s">
        <v>844</v>
      </c>
      <c r="H170" s="146">
        <v>2460</v>
      </c>
      <c r="I170" s="145" t="s">
        <v>942</v>
      </c>
      <c r="J170" s="145">
        <v>39301</v>
      </c>
      <c r="K170" s="145" t="s">
        <v>942</v>
      </c>
      <c r="L170" s="145" t="s">
        <v>1176</v>
      </c>
      <c r="M170" s="145" t="s">
        <v>943</v>
      </c>
      <c r="N170" s="145" t="s">
        <v>1297</v>
      </c>
      <c r="O170" s="145" t="s">
        <v>2641</v>
      </c>
      <c r="P170" s="145">
        <v>565351415</v>
      </c>
      <c r="Q170" s="145" t="s">
        <v>1667</v>
      </c>
      <c r="R170" s="145" t="s">
        <v>2642</v>
      </c>
      <c r="S170" s="145">
        <v>565351412</v>
      </c>
      <c r="T170" s="145" t="s">
        <v>1668</v>
      </c>
      <c r="U170" s="145">
        <v>3</v>
      </c>
      <c r="V170" s="145">
        <v>0</v>
      </c>
      <c r="W170" s="147">
        <f t="shared" si="2"/>
        <v>3</v>
      </c>
      <c r="X170" s="145">
        <v>2.8</v>
      </c>
      <c r="Y170" s="145">
        <v>2.8</v>
      </c>
      <c r="Z170" s="145">
        <v>0</v>
      </c>
      <c r="AA170" s="145">
        <v>0</v>
      </c>
      <c r="AB170" s="143">
        <v>3</v>
      </c>
      <c r="AC170" s="145"/>
      <c r="AD170" s="145">
        <v>1</v>
      </c>
      <c r="AE170" s="145"/>
      <c r="AF170" s="145">
        <v>2</v>
      </c>
      <c r="AG170" s="145"/>
      <c r="AH170" s="145"/>
      <c r="AI170" s="145"/>
      <c r="AJ170" s="145">
        <v>3</v>
      </c>
      <c r="AK170" s="145"/>
      <c r="AL170" s="145"/>
      <c r="AM170" s="145">
        <v>2</v>
      </c>
      <c r="AN170" s="145">
        <v>1</v>
      </c>
      <c r="AO170" s="145"/>
      <c r="AP170" s="145"/>
      <c r="AQ170" s="145">
        <v>0</v>
      </c>
      <c r="AR170" s="145">
        <v>1</v>
      </c>
      <c r="AS170" s="145">
        <v>0</v>
      </c>
      <c r="AT170" s="145">
        <v>1</v>
      </c>
      <c r="AU170" s="145">
        <v>0</v>
      </c>
      <c r="AV170" s="145">
        <v>3</v>
      </c>
      <c r="AW170" s="145">
        <v>0</v>
      </c>
      <c r="AX170" s="145">
        <v>82</v>
      </c>
      <c r="AY170" s="145">
        <v>0</v>
      </c>
      <c r="AZ170" s="145">
        <v>0</v>
      </c>
      <c r="BA170" s="145">
        <v>11</v>
      </c>
      <c r="BB170" s="145">
        <v>0</v>
      </c>
      <c r="BC170" s="145">
        <v>59</v>
      </c>
      <c r="BD170" s="145">
        <v>0</v>
      </c>
      <c r="BE170" s="145">
        <v>0</v>
      </c>
      <c r="BF170" s="145">
        <v>0</v>
      </c>
      <c r="BG170" s="145">
        <v>0</v>
      </c>
      <c r="BH170" s="145">
        <v>0</v>
      </c>
      <c r="BI170" s="145">
        <v>0</v>
      </c>
      <c r="BJ170" s="145">
        <v>0</v>
      </c>
      <c r="BK170" s="145">
        <v>0</v>
      </c>
      <c r="BL170" s="145">
        <v>2</v>
      </c>
      <c r="BM170" s="145">
        <v>3</v>
      </c>
      <c r="BN170" s="145">
        <v>0</v>
      </c>
      <c r="BO170" s="145">
        <v>0</v>
      </c>
      <c r="BP170" s="145">
        <v>0</v>
      </c>
      <c r="BQ170" s="145">
        <v>0</v>
      </c>
      <c r="BR170" s="145">
        <v>1</v>
      </c>
      <c r="BS170" s="145">
        <v>0</v>
      </c>
      <c r="BT170" s="145">
        <v>0</v>
      </c>
      <c r="BU170" s="145">
        <v>0</v>
      </c>
      <c r="BV170" s="145">
        <v>1</v>
      </c>
      <c r="BW170" s="145">
        <v>0</v>
      </c>
      <c r="BX170" s="145">
        <v>3</v>
      </c>
      <c r="BY170" s="145">
        <v>0</v>
      </c>
      <c r="BZ170" s="145">
        <v>0</v>
      </c>
      <c r="CA170" s="145">
        <v>1</v>
      </c>
      <c r="CB170" s="145">
        <v>0</v>
      </c>
      <c r="CC170" s="145">
        <v>1</v>
      </c>
      <c r="CD170" s="145">
        <v>0</v>
      </c>
      <c r="CE170" s="145">
        <v>0</v>
      </c>
      <c r="CF170" s="145">
        <v>0</v>
      </c>
      <c r="CG170" s="145">
        <v>0</v>
      </c>
      <c r="CH170" s="145">
        <v>0</v>
      </c>
      <c r="CI170" s="145">
        <v>0</v>
      </c>
      <c r="CJ170" s="145">
        <v>0</v>
      </c>
      <c r="CK170" s="145">
        <v>0</v>
      </c>
      <c r="CL170" s="145">
        <v>0</v>
      </c>
      <c r="CM170" s="145">
        <v>0</v>
      </c>
      <c r="CN170" s="145">
        <v>0</v>
      </c>
      <c r="CO170" s="145">
        <v>0</v>
      </c>
      <c r="CP170" s="145">
        <v>0</v>
      </c>
      <c r="CQ170" s="145">
        <v>0</v>
      </c>
      <c r="CR170" s="145">
        <v>3</v>
      </c>
      <c r="CS170" s="145">
        <v>0</v>
      </c>
      <c r="CT170" s="145">
        <v>0</v>
      </c>
      <c r="CU170" s="145">
        <v>0</v>
      </c>
      <c r="CV170" s="145">
        <v>0</v>
      </c>
      <c r="CW170" s="145">
        <v>0</v>
      </c>
      <c r="CX170" s="145">
        <v>0</v>
      </c>
      <c r="CY170" s="145">
        <v>0</v>
      </c>
      <c r="CZ170" s="145">
        <v>0</v>
      </c>
      <c r="DA170" s="145">
        <v>0</v>
      </c>
      <c r="DB170" s="145">
        <v>0</v>
      </c>
      <c r="DC170" s="145">
        <v>1</v>
      </c>
      <c r="DD170" s="145">
        <v>0</v>
      </c>
      <c r="DE170" s="145">
        <v>0</v>
      </c>
      <c r="DF170" s="145">
        <v>134</v>
      </c>
      <c r="DG170" s="145">
        <v>4</v>
      </c>
      <c r="DH170" s="145">
        <v>310</v>
      </c>
      <c r="DI170" s="145">
        <v>35</v>
      </c>
      <c r="DJ170" s="145">
        <v>1</v>
      </c>
      <c r="DK170" s="145" t="s">
        <v>1669</v>
      </c>
      <c r="DL170" s="145">
        <v>2</v>
      </c>
      <c r="DM170" s="145" t="s">
        <v>1670</v>
      </c>
      <c r="DN170" s="145" t="s">
        <v>1671</v>
      </c>
      <c r="DO170" s="145"/>
      <c r="DP170" s="145">
        <v>1</v>
      </c>
      <c r="DQ170" s="145"/>
      <c r="DR170" s="145"/>
      <c r="DS170" s="148"/>
      <c r="DT170" s="155">
        <v>27531</v>
      </c>
      <c r="DU170" s="154">
        <v>429.50855100000012</v>
      </c>
      <c r="DV170" s="155">
        <v>46</v>
      </c>
    </row>
    <row r="171" spans="1:126" ht="63.75" hidden="1" x14ac:dyDescent="0.25">
      <c r="A171" s="142">
        <v>6111</v>
      </c>
      <c r="B171" s="143" t="s">
        <v>911</v>
      </c>
      <c r="C171" s="152" t="s">
        <v>946</v>
      </c>
      <c r="D171" s="152" t="s">
        <v>946</v>
      </c>
      <c r="E171" s="145">
        <v>2</v>
      </c>
      <c r="F171" s="145" t="s">
        <v>944</v>
      </c>
      <c r="G171" s="145" t="s">
        <v>945</v>
      </c>
      <c r="H171" s="146">
        <v>18</v>
      </c>
      <c r="I171" s="145" t="s">
        <v>946</v>
      </c>
      <c r="J171" s="145">
        <v>58291</v>
      </c>
      <c r="K171" s="145" t="s">
        <v>946</v>
      </c>
      <c r="L171" s="145" t="s">
        <v>947</v>
      </c>
      <c r="M171" s="145" t="s">
        <v>1672</v>
      </c>
      <c r="N171" s="145" t="s">
        <v>1297</v>
      </c>
      <c r="O171" s="145" t="s">
        <v>2643</v>
      </c>
      <c r="P171" s="145">
        <v>569496640</v>
      </c>
      <c r="Q171" s="145" t="s">
        <v>1673</v>
      </c>
      <c r="R171" s="145" t="s">
        <v>2643</v>
      </c>
      <c r="S171" s="145">
        <v>569496640</v>
      </c>
      <c r="T171" s="145" t="s">
        <v>1673</v>
      </c>
      <c r="U171" s="145">
        <v>6</v>
      </c>
      <c r="V171" s="145">
        <v>0</v>
      </c>
      <c r="W171" s="147">
        <f t="shared" si="2"/>
        <v>6</v>
      </c>
      <c r="X171" s="145">
        <v>1.75</v>
      </c>
      <c r="Y171" s="145">
        <v>1.75</v>
      </c>
      <c r="Z171" s="145">
        <v>0</v>
      </c>
      <c r="AA171" s="145">
        <v>0</v>
      </c>
      <c r="AB171" s="143">
        <v>2</v>
      </c>
      <c r="AC171" s="145">
        <v>0</v>
      </c>
      <c r="AD171" s="145">
        <v>0</v>
      </c>
      <c r="AE171" s="145">
        <v>0</v>
      </c>
      <c r="AF171" s="145">
        <v>3</v>
      </c>
      <c r="AG171" s="145"/>
      <c r="AH171" s="145">
        <v>3</v>
      </c>
      <c r="AI171" s="145">
        <v>0</v>
      </c>
      <c r="AJ171" s="145">
        <v>0</v>
      </c>
      <c r="AK171" s="145">
        <v>0</v>
      </c>
      <c r="AL171" s="145">
        <v>0</v>
      </c>
      <c r="AM171" s="145">
        <v>0</v>
      </c>
      <c r="AN171" s="145">
        <v>2</v>
      </c>
      <c r="AO171" s="145">
        <v>1</v>
      </c>
      <c r="AP171" s="145">
        <v>0</v>
      </c>
      <c r="AQ171" s="145">
        <v>0</v>
      </c>
      <c r="AR171" s="145">
        <v>1</v>
      </c>
      <c r="AS171" s="145">
        <v>0</v>
      </c>
      <c r="AT171" s="145">
        <v>1</v>
      </c>
      <c r="AU171" s="145">
        <v>1</v>
      </c>
      <c r="AV171" s="145">
        <v>13</v>
      </c>
      <c r="AW171" s="145">
        <v>0</v>
      </c>
      <c r="AX171" s="145">
        <v>23</v>
      </c>
      <c r="AY171" s="145">
        <v>0</v>
      </c>
      <c r="AZ171" s="145">
        <v>0</v>
      </c>
      <c r="BA171" s="145">
        <v>0</v>
      </c>
      <c r="BB171" s="145">
        <v>0</v>
      </c>
      <c r="BC171" s="145">
        <v>20</v>
      </c>
      <c r="BD171" s="145">
        <v>0</v>
      </c>
      <c r="BE171" s="145">
        <v>0</v>
      </c>
      <c r="BF171" s="145">
        <v>1</v>
      </c>
      <c r="BG171" s="145">
        <v>0</v>
      </c>
      <c r="BH171" s="145">
        <v>0</v>
      </c>
      <c r="BI171" s="145">
        <v>0</v>
      </c>
      <c r="BJ171" s="145">
        <v>0</v>
      </c>
      <c r="BK171" s="145">
        <v>0</v>
      </c>
      <c r="BL171" s="145">
        <v>0</v>
      </c>
      <c r="BM171" s="145">
        <v>6</v>
      </c>
      <c r="BN171" s="145">
        <v>0</v>
      </c>
      <c r="BO171" s="145">
        <v>0</v>
      </c>
      <c r="BP171" s="145">
        <v>0</v>
      </c>
      <c r="BQ171" s="145">
        <v>0</v>
      </c>
      <c r="BR171" s="145">
        <v>0</v>
      </c>
      <c r="BS171" s="145">
        <v>0</v>
      </c>
      <c r="BT171" s="145">
        <v>0</v>
      </c>
      <c r="BU171" s="145">
        <v>5</v>
      </c>
      <c r="BV171" s="145">
        <v>0</v>
      </c>
      <c r="BW171" s="145">
        <v>0</v>
      </c>
      <c r="BX171" s="145">
        <v>2</v>
      </c>
      <c r="BY171" s="145">
        <v>0</v>
      </c>
      <c r="BZ171" s="145">
        <v>1</v>
      </c>
      <c r="CA171" s="145">
        <v>1</v>
      </c>
      <c r="CB171" s="145">
        <v>6</v>
      </c>
      <c r="CC171" s="145">
        <v>1</v>
      </c>
      <c r="CD171" s="145">
        <v>0</v>
      </c>
      <c r="CE171" s="145">
        <v>0</v>
      </c>
      <c r="CF171" s="145">
        <v>0</v>
      </c>
      <c r="CG171" s="145">
        <v>0</v>
      </c>
      <c r="CH171" s="145">
        <v>0</v>
      </c>
      <c r="CI171" s="145">
        <v>0</v>
      </c>
      <c r="CJ171" s="145">
        <v>0</v>
      </c>
      <c r="CK171" s="145">
        <v>0</v>
      </c>
      <c r="CL171" s="145">
        <v>0</v>
      </c>
      <c r="CM171" s="145">
        <v>0</v>
      </c>
      <c r="CN171" s="145">
        <v>0</v>
      </c>
      <c r="CO171" s="145">
        <v>0</v>
      </c>
      <c r="CP171" s="145">
        <v>0</v>
      </c>
      <c r="CQ171" s="145">
        <v>0</v>
      </c>
      <c r="CR171" s="145">
        <v>0</v>
      </c>
      <c r="CS171" s="145">
        <v>0</v>
      </c>
      <c r="CT171" s="145">
        <v>0</v>
      </c>
      <c r="CU171" s="145">
        <v>0</v>
      </c>
      <c r="CV171" s="145">
        <v>0</v>
      </c>
      <c r="CW171" s="145">
        <v>1</v>
      </c>
      <c r="CX171" s="145">
        <v>0</v>
      </c>
      <c r="CY171" s="145">
        <v>0</v>
      </c>
      <c r="CZ171" s="145">
        <v>1</v>
      </c>
      <c r="DA171" s="145">
        <v>0</v>
      </c>
      <c r="DB171" s="145">
        <v>0</v>
      </c>
      <c r="DC171" s="145">
        <v>1</v>
      </c>
      <c r="DD171" s="145">
        <v>0</v>
      </c>
      <c r="DE171" s="145">
        <v>0</v>
      </c>
      <c r="DF171" s="145">
        <v>49</v>
      </c>
      <c r="DG171" s="145">
        <v>6</v>
      </c>
      <c r="DH171" s="145">
        <v>354</v>
      </c>
      <c r="DI171" s="145">
        <v>50</v>
      </c>
      <c r="DJ171" s="145">
        <v>1</v>
      </c>
      <c r="DK171" s="145" t="s">
        <v>2644</v>
      </c>
      <c r="DL171" s="145">
        <v>2</v>
      </c>
      <c r="DM171" s="145" t="s">
        <v>2645</v>
      </c>
      <c r="DN171" s="145" t="s">
        <v>2646</v>
      </c>
      <c r="DO171" s="145">
        <v>1</v>
      </c>
      <c r="DP171" s="145">
        <v>1</v>
      </c>
      <c r="DQ171" s="145">
        <v>1</v>
      </c>
      <c r="DR171" s="145"/>
      <c r="DS171" s="148"/>
      <c r="DT171" s="155">
        <v>10663</v>
      </c>
      <c r="DU171" s="154">
        <v>144.762156</v>
      </c>
      <c r="DV171" s="155">
        <v>14</v>
      </c>
    </row>
    <row r="172" spans="1:126" ht="51" hidden="1" x14ac:dyDescent="0.25">
      <c r="A172" s="142">
        <v>6112</v>
      </c>
      <c r="B172" s="143" t="s">
        <v>911</v>
      </c>
      <c r="C172" s="152" t="s">
        <v>949</v>
      </c>
      <c r="D172" s="152" t="s">
        <v>949</v>
      </c>
      <c r="E172" s="145">
        <v>2</v>
      </c>
      <c r="F172" s="145" t="s">
        <v>948</v>
      </c>
      <c r="G172" s="145" t="s">
        <v>1674</v>
      </c>
      <c r="H172" s="146">
        <v>10</v>
      </c>
      <c r="I172" s="145" t="s">
        <v>949</v>
      </c>
      <c r="J172" s="145">
        <v>58856</v>
      </c>
      <c r="K172" s="145" t="s">
        <v>949</v>
      </c>
      <c r="L172" s="145"/>
      <c r="M172" s="145" t="s">
        <v>1675</v>
      </c>
      <c r="N172" s="145" t="s">
        <v>1297</v>
      </c>
      <c r="O172" s="145" t="s">
        <v>2647</v>
      </c>
      <c r="P172" s="145">
        <v>567112491</v>
      </c>
      <c r="Q172" s="145" t="s">
        <v>1676</v>
      </c>
      <c r="R172" s="145" t="s">
        <v>2648</v>
      </c>
      <c r="S172" s="145">
        <v>567112495</v>
      </c>
      <c r="T172" s="145" t="s">
        <v>1677</v>
      </c>
      <c r="U172" s="145">
        <v>2</v>
      </c>
      <c r="V172" s="145">
        <v>0</v>
      </c>
      <c r="W172" s="147">
        <f t="shared" si="2"/>
        <v>2</v>
      </c>
      <c r="X172" s="145">
        <v>1.2</v>
      </c>
      <c r="Y172" s="145">
        <v>1.2</v>
      </c>
      <c r="Z172" s="145">
        <v>0</v>
      </c>
      <c r="AA172" s="145">
        <v>0</v>
      </c>
      <c r="AB172" s="143">
        <v>1</v>
      </c>
      <c r="AC172" s="145">
        <v>0</v>
      </c>
      <c r="AD172" s="145">
        <v>0</v>
      </c>
      <c r="AE172" s="145">
        <v>0</v>
      </c>
      <c r="AF172" s="145">
        <v>2</v>
      </c>
      <c r="AG172" s="145"/>
      <c r="AH172" s="145"/>
      <c r="AI172" s="145">
        <v>1</v>
      </c>
      <c r="AJ172" s="145">
        <v>1</v>
      </c>
      <c r="AK172" s="145"/>
      <c r="AL172" s="145"/>
      <c r="AM172" s="145">
        <v>2</v>
      </c>
      <c r="AN172" s="145"/>
      <c r="AO172" s="145"/>
      <c r="AP172" s="145"/>
      <c r="AQ172" s="145">
        <v>0</v>
      </c>
      <c r="AR172" s="145">
        <v>1</v>
      </c>
      <c r="AS172" s="145">
        <v>0</v>
      </c>
      <c r="AT172" s="145">
        <v>0</v>
      </c>
      <c r="AU172" s="145">
        <v>1</v>
      </c>
      <c r="AV172" s="145">
        <v>12</v>
      </c>
      <c r="AW172" s="145">
        <v>1</v>
      </c>
      <c r="AX172" s="145">
        <v>84</v>
      </c>
      <c r="AY172" s="145">
        <v>0</v>
      </c>
      <c r="AZ172" s="145">
        <v>0</v>
      </c>
      <c r="BA172" s="145">
        <v>4</v>
      </c>
      <c r="BB172" s="145">
        <v>0</v>
      </c>
      <c r="BC172" s="145">
        <v>48</v>
      </c>
      <c r="BD172" s="145">
        <v>1</v>
      </c>
      <c r="BE172" s="145">
        <v>8</v>
      </c>
      <c r="BF172" s="145">
        <v>2</v>
      </c>
      <c r="BG172" s="145">
        <v>96</v>
      </c>
      <c r="BH172" s="145">
        <v>1</v>
      </c>
      <c r="BI172" s="145">
        <v>0</v>
      </c>
      <c r="BJ172" s="145">
        <v>0</v>
      </c>
      <c r="BK172" s="145">
        <v>1</v>
      </c>
      <c r="BL172" s="145">
        <v>0</v>
      </c>
      <c r="BM172" s="145">
        <v>1</v>
      </c>
      <c r="BN172" s="145">
        <v>0</v>
      </c>
      <c r="BO172" s="145">
        <v>0</v>
      </c>
      <c r="BP172" s="145">
        <v>0</v>
      </c>
      <c r="BQ172" s="145">
        <v>0</v>
      </c>
      <c r="BR172" s="145">
        <v>0</v>
      </c>
      <c r="BS172" s="145">
        <v>0</v>
      </c>
      <c r="BT172" s="145">
        <v>1</v>
      </c>
      <c r="BU172" s="145">
        <v>0</v>
      </c>
      <c r="BV172" s="145">
        <v>0</v>
      </c>
      <c r="BW172" s="145">
        <v>0</v>
      </c>
      <c r="BX172" s="145">
        <v>1</v>
      </c>
      <c r="BY172" s="145">
        <v>1</v>
      </c>
      <c r="BZ172" s="145">
        <v>0</v>
      </c>
      <c r="CA172" s="145">
        <v>2</v>
      </c>
      <c r="CB172" s="145">
        <v>0</v>
      </c>
      <c r="CC172" s="145">
        <v>0</v>
      </c>
      <c r="CD172" s="145">
        <v>0</v>
      </c>
      <c r="CE172" s="145">
        <v>0</v>
      </c>
      <c r="CF172" s="145">
        <v>0</v>
      </c>
      <c r="CG172" s="145">
        <v>0</v>
      </c>
      <c r="CH172" s="145">
        <v>0</v>
      </c>
      <c r="CI172" s="145">
        <v>0</v>
      </c>
      <c r="CJ172" s="145">
        <v>0</v>
      </c>
      <c r="CK172" s="145">
        <v>0</v>
      </c>
      <c r="CL172" s="145">
        <v>0</v>
      </c>
      <c r="CM172" s="145">
        <v>0</v>
      </c>
      <c r="CN172" s="145">
        <v>0</v>
      </c>
      <c r="CO172" s="145">
        <v>0</v>
      </c>
      <c r="CP172" s="145">
        <v>0</v>
      </c>
      <c r="CQ172" s="145">
        <v>0</v>
      </c>
      <c r="CR172" s="145">
        <v>1</v>
      </c>
      <c r="CS172" s="145">
        <v>0</v>
      </c>
      <c r="CT172" s="145">
        <v>0</v>
      </c>
      <c r="CU172" s="145">
        <v>0</v>
      </c>
      <c r="CV172" s="145">
        <v>2</v>
      </c>
      <c r="CW172" s="145">
        <v>0</v>
      </c>
      <c r="CX172" s="145">
        <v>0</v>
      </c>
      <c r="CY172" s="145">
        <v>0</v>
      </c>
      <c r="CZ172" s="145">
        <v>0</v>
      </c>
      <c r="DA172" s="145">
        <v>0</v>
      </c>
      <c r="DB172" s="145">
        <v>0</v>
      </c>
      <c r="DC172" s="145">
        <v>1</v>
      </c>
      <c r="DD172" s="145">
        <v>1</v>
      </c>
      <c r="DE172" s="145">
        <v>0</v>
      </c>
      <c r="DF172" s="145">
        <v>87</v>
      </c>
      <c r="DG172" s="145">
        <v>18</v>
      </c>
      <c r="DH172" s="145">
        <v>98</v>
      </c>
      <c r="DI172" s="145">
        <v>50</v>
      </c>
      <c r="DJ172" s="145">
        <v>1</v>
      </c>
      <c r="DK172" s="145" t="s">
        <v>1678</v>
      </c>
      <c r="DL172" s="145">
        <v>2</v>
      </c>
      <c r="DM172" s="145" t="s">
        <v>1679</v>
      </c>
      <c r="DN172" s="145" t="s">
        <v>1680</v>
      </c>
      <c r="DO172" s="145">
        <v>1</v>
      </c>
      <c r="DP172" s="145">
        <v>1</v>
      </c>
      <c r="DQ172" s="145">
        <v>1</v>
      </c>
      <c r="DR172" s="145" t="s">
        <v>1681</v>
      </c>
      <c r="DS172" s="148" t="s">
        <v>1682</v>
      </c>
      <c r="DT172" s="155">
        <v>10253</v>
      </c>
      <c r="DU172" s="154">
        <v>182.54927399999997</v>
      </c>
      <c r="DV172" s="155">
        <v>28</v>
      </c>
    </row>
    <row r="173" spans="1:126" ht="25.5" hidden="1" x14ac:dyDescent="0.25">
      <c r="A173" s="142">
        <v>6113</v>
      </c>
      <c r="B173" s="143" t="s">
        <v>911</v>
      </c>
      <c r="C173" s="152" t="s">
        <v>951</v>
      </c>
      <c r="D173" s="152" t="s">
        <v>951</v>
      </c>
      <c r="E173" s="145">
        <v>2</v>
      </c>
      <c r="F173" s="145" t="s">
        <v>950</v>
      </c>
      <c r="G173" s="145" t="s">
        <v>795</v>
      </c>
      <c r="H173" s="146" t="s">
        <v>1177</v>
      </c>
      <c r="I173" s="145" t="s">
        <v>951</v>
      </c>
      <c r="J173" s="145">
        <v>67401</v>
      </c>
      <c r="K173" s="145" t="s">
        <v>1178</v>
      </c>
      <c r="L173" s="145" t="s">
        <v>952</v>
      </c>
      <c r="M173" s="145" t="s">
        <v>953</v>
      </c>
      <c r="N173" s="145" t="s">
        <v>2053</v>
      </c>
      <c r="O173" s="145" t="s">
        <v>2649</v>
      </c>
      <c r="P173" s="145" t="s">
        <v>1683</v>
      </c>
      <c r="Q173" s="145" t="s">
        <v>1684</v>
      </c>
      <c r="R173" s="145" t="s">
        <v>2649</v>
      </c>
      <c r="S173" s="145" t="s">
        <v>1683</v>
      </c>
      <c r="T173" s="145" t="s">
        <v>1684</v>
      </c>
      <c r="U173" s="145">
        <v>5</v>
      </c>
      <c r="V173" s="145">
        <v>0</v>
      </c>
      <c r="W173" s="147">
        <f t="shared" si="2"/>
        <v>5</v>
      </c>
      <c r="X173" s="145">
        <v>4</v>
      </c>
      <c r="Y173" s="145">
        <v>4</v>
      </c>
      <c r="Z173" s="145"/>
      <c r="AA173" s="145">
        <v>0</v>
      </c>
      <c r="AB173" s="143">
        <v>4</v>
      </c>
      <c r="AC173" s="145"/>
      <c r="AD173" s="145">
        <v>3</v>
      </c>
      <c r="AE173" s="145"/>
      <c r="AF173" s="145">
        <v>1</v>
      </c>
      <c r="AG173" s="145"/>
      <c r="AH173" s="145">
        <v>1</v>
      </c>
      <c r="AI173" s="145">
        <v>2</v>
      </c>
      <c r="AJ173" s="145">
        <v>1</v>
      </c>
      <c r="AK173" s="145"/>
      <c r="AL173" s="145"/>
      <c r="AM173" s="145"/>
      <c r="AN173" s="145">
        <v>4</v>
      </c>
      <c r="AO173" s="145"/>
      <c r="AP173" s="145"/>
      <c r="AQ173" s="145">
        <v>1</v>
      </c>
      <c r="AR173" s="145">
        <v>1</v>
      </c>
      <c r="AS173" s="145">
        <v>0</v>
      </c>
      <c r="AT173" s="145">
        <v>1</v>
      </c>
      <c r="AU173" s="145">
        <v>6</v>
      </c>
      <c r="AV173" s="145">
        <v>48</v>
      </c>
      <c r="AW173" s="145">
        <v>5</v>
      </c>
      <c r="AX173" s="145">
        <v>230</v>
      </c>
      <c r="AY173" s="145">
        <v>0</v>
      </c>
      <c r="AZ173" s="145">
        <v>3</v>
      </c>
      <c r="BA173" s="145">
        <v>25</v>
      </c>
      <c r="BB173" s="145">
        <v>7</v>
      </c>
      <c r="BC173" s="145">
        <v>153</v>
      </c>
      <c r="BD173" s="145">
        <v>4</v>
      </c>
      <c r="BE173" s="145">
        <v>12</v>
      </c>
      <c r="BF173" s="145">
        <v>14</v>
      </c>
      <c r="BG173" s="145">
        <v>308</v>
      </c>
      <c r="BH173" s="145">
        <v>3</v>
      </c>
      <c r="BI173" s="145">
        <v>2</v>
      </c>
      <c r="BJ173" s="145">
        <v>0</v>
      </c>
      <c r="BK173" s="145">
        <v>2</v>
      </c>
      <c r="BL173" s="145">
        <v>1</v>
      </c>
      <c r="BM173" s="145">
        <v>8</v>
      </c>
      <c r="BN173" s="145">
        <v>0</v>
      </c>
      <c r="BO173" s="145">
        <v>1</v>
      </c>
      <c r="BP173" s="145">
        <v>0</v>
      </c>
      <c r="BQ173" s="145">
        <v>0</v>
      </c>
      <c r="BR173" s="145">
        <v>0</v>
      </c>
      <c r="BS173" s="145">
        <v>0</v>
      </c>
      <c r="BT173" s="145">
        <v>0</v>
      </c>
      <c r="BU173" s="145">
        <v>1</v>
      </c>
      <c r="BV173" s="145">
        <v>3</v>
      </c>
      <c r="BW173" s="145">
        <v>0</v>
      </c>
      <c r="BX173" s="145">
        <v>20</v>
      </c>
      <c r="BY173" s="145">
        <v>0</v>
      </c>
      <c r="BZ173" s="145">
        <v>2</v>
      </c>
      <c r="CA173" s="145">
        <v>5</v>
      </c>
      <c r="CB173" s="145">
        <v>0</v>
      </c>
      <c r="CC173" s="145">
        <v>0</v>
      </c>
      <c r="CD173" s="145">
        <v>0</v>
      </c>
      <c r="CE173" s="145">
        <v>0</v>
      </c>
      <c r="CF173" s="145">
        <v>0</v>
      </c>
      <c r="CG173" s="145">
        <v>0</v>
      </c>
      <c r="CH173" s="145">
        <v>0</v>
      </c>
      <c r="CI173" s="145">
        <v>0</v>
      </c>
      <c r="CJ173" s="145">
        <v>0</v>
      </c>
      <c r="CK173" s="145">
        <v>0</v>
      </c>
      <c r="CL173" s="145">
        <v>0</v>
      </c>
      <c r="CM173" s="145">
        <v>0</v>
      </c>
      <c r="CN173" s="145">
        <v>0</v>
      </c>
      <c r="CO173" s="145">
        <v>0</v>
      </c>
      <c r="CP173" s="145">
        <v>0</v>
      </c>
      <c r="CQ173" s="145">
        <v>0</v>
      </c>
      <c r="CR173" s="145">
        <v>2</v>
      </c>
      <c r="CS173" s="145">
        <v>0</v>
      </c>
      <c r="CT173" s="145">
        <v>0</v>
      </c>
      <c r="CU173" s="145">
        <v>0</v>
      </c>
      <c r="CV173" s="145">
        <v>6</v>
      </c>
      <c r="CW173" s="145">
        <v>0</v>
      </c>
      <c r="CX173" s="145">
        <v>0</v>
      </c>
      <c r="CY173" s="145">
        <v>0</v>
      </c>
      <c r="CZ173" s="145">
        <v>0</v>
      </c>
      <c r="DA173" s="145">
        <v>0</v>
      </c>
      <c r="DB173" s="145">
        <v>0</v>
      </c>
      <c r="DC173" s="145">
        <v>14</v>
      </c>
      <c r="DD173" s="145">
        <v>9</v>
      </c>
      <c r="DE173" s="145">
        <v>0</v>
      </c>
      <c r="DF173" s="145">
        <v>589</v>
      </c>
      <c r="DG173" s="145">
        <v>20</v>
      </c>
      <c r="DH173" s="145">
        <v>867</v>
      </c>
      <c r="DI173" s="145">
        <v>35</v>
      </c>
      <c r="DJ173" s="145">
        <v>1</v>
      </c>
      <c r="DK173" s="145" t="s">
        <v>2650</v>
      </c>
      <c r="DL173" s="145">
        <v>2</v>
      </c>
      <c r="DM173" s="145"/>
      <c r="DN173" s="145" t="s">
        <v>2651</v>
      </c>
      <c r="DO173" s="145">
        <v>1</v>
      </c>
      <c r="DP173" s="145">
        <v>1</v>
      </c>
      <c r="DQ173" s="145">
        <v>1</v>
      </c>
      <c r="DR173" s="145" t="s">
        <v>2652</v>
      </c>
      <c r="DS173" s="148" t="s">
        <v>1685</v>
      </c>
      <c r="DT173" s="155">
        <v>52097</v>
      </c>
      <c r="DU173" s="154">
        <v>359.09293600000007</v>
      </c>
      <c r="DV173" s="155">
        <v>42</v>
      </c>
    </row>
    <row r="174" spans="1:126" ht="25.5" hidden="1" x14ac:dyDescent="0.25">
      <c r="A174" s="142">
        <v>6114</v>
      </c>
      <c r="B174" s="143" t="s">
        <v>911</v>
      </c>
      <c r="C174" s="152" t="s">
        <v>956</v>
      </c>
      <c r="D174" s="152" t="s">
        <v>956</v>
      </c>
      <c r="E174" s="145">
        <v>2</v>
      </c>
      <c r="F174" s="145" t="s">
        <v>954</v>
      </c>
      <c r="G174" s="145" t="s">
        <v>955</v>
      </c>
      <c r="H174" s="146" t="s">
        <v>1027</v>
      </c>
      <c r="I174" s="145" t="s">
        <v>956</v>
      </c>
      <c r="J174" s="145">
        <v>58413</v>
      </c>
      <c r="K174" s="145" t="s">
        <v>956</v>
      </c>
      <c r="L174" s="145" t="s">
        <v>957</v>
      </c>
      <c r="M174" s="145" t="s">
        <v>958</v>
      </c>
      <c r="N174" s="145" t="s">
        <v>1297</v>
      </c>
      <c r="O174" s="145" t="s">
        <v>2653</v>
      </c>
      <c r="P174" s="145">
        <v>566781080</v>
      </c>
      <c r="Q174" s="145" t="s">
        <v>1686</v>
      </c>
      <c r="R174" s="145" t="s">
        <v>2653</v>
      </c>
      <c r="S174" s="145">
        <v>566781080</v>
      </c>
      <c r="T174" s="145" t="s">
        <v>1686</v>
      </c>
      <c r="U174" s="145">
        <v>2</v>
      </c>
      <c r="V174" s="145"/>
      <c r="W174" s="147">
        <f t="shared" si="2"/>
        <v>2</v>
      </c>
      <c r="X174" s="145">
        <v>2</v>
      </c>
      <c r="Y174" s="145">
        <v>2</v>
      </c>
      <c r="Z174" s="145"/>
      <c r="AA174" s="145"/>
      <c r="AB174" s="143">
        <v>2</v>
      </c>
      <c r="AC174" s="145"/>
      <c r="AD174" s="145"/>
      <c r="AE174" s="145"/>
      <c r="AF174" s="145">
        <v>2</v>
      </c>
      <c r="AG174" s="145"/>
      <c r="AH174" s="145"/>
      <c r="AI174" s="145"/>
      <c r="AJ174" s="145">
        <v>2</v>
      </c>
      <c r="AK174" s="145"/>
      <c r="AL174" s="145"/>
      <c r="AM174" s="145"/>
      <c r="AN174" s="145">
        <v>2</v>
      </c>
      <c r="AO174" s="145"/>
      <c r="AP174" s="145"/>
      <c r="AQ174" s="145">
        <v>1</v>
      </c>
      <c r="AR174" s="145">
        <v>1</v>
      </c>
      <c r="AS174" s="145">
        <v>1</v>
      </c>
      <c r="AT174" s="145">
        <v>1</v>
      </c>
      <c r="AU174" s="145"/>
      <c r="AV174" s="145">
        <v>8</v>
      </c>
      <c r="AW174" s="145"/>
      <c r="AX174" s="145"/>
      <c r="AY174" s="145"/>
      <c r="AZ174" s="145"/>
      <c r="BA174" s="145">
        <v>58</v>
      </c>
      <c r="BB174" s="145"/>
      <c r="BC174" s="145">
        <v>38</v>
      </c>
      <c r="BD174" s="145"/>
      <c r="BE174" s="145">
        <v>2</v>
      </c>
      <c r="BF174" s="145">
        <v>1</v>
      </c>
      <c r="BG174" s="145">
        <v>64</v>
      </c>
      <c r="BH174" s="145"/>
      <c r="BI174" s="145"/>
      <c r="BJ174" s="145"/>
      <c r="BK174" s="145"/>
      <c r="BL174" s="145"/>
      <c r="BM174" s="145"/>
      <c r="BN174" s="145"/>
      <c r="BO174" s="145"/>
      <c r="BP174" s="145"/>
      <c r="BQ174" s="145"/>
      <c r="BR174" s="145"/>
      <c r="BS174" s="145"/>
      <c r="BT174" s="145"/>
      <c r="BU174" s="145"/>
      <c r="BV174" s="145"/>
      <c r="BW174" s="145"/>
      <c r="BX174" s="145">
        <v>1</v>
      </c>
      <c r="BY174" s="145"/>
      <c r="BZ174" s="145"/>
      <c r="CA174" s="145">
        <v>4</v>
      </c>
      <c r="CB174" s="145"/>
      <c r="CC174" s="145"/>
      <c r="CD174" s="145"/>
      <c r="CE174" s="145"/>
      <c r="CF174" s="145"/>
      <c r="CG174" s="145"/>
      <c r="CH174" s="145"/>
      <c r="CI174" s="145"/>
      <c r="CJ174" s="145"/>
      <c r="CK174" s="145"/>
      <c r="CL174" s="145"/>
      <c r="CM174" s="145"/>
      <c r="CN174" s="145"/>
      <c r="CO174" s="145"/>
      <c r="CP174" s="145"/>
      <c r="CQ174" s="145"/>
      <c r="CR174" s="145">
        <v>2</v>
      </c>
      <c r="CS174" s="145"/>
      <c r="CT174" s="145"/>
      <c r="CU174" s="145"/>
      <c r="CV174" s="145"/>
      <c r="CW174" s="145"/>
      <c r="CX174" s="145"/>
      <c r="CY174" s="145"/>
      <c r="CZ174" s="145"/>
      <c r="DA174" s="145"/>
      <c r="DB174" s="145"/>
      <c r="DC174" s="145"/>
      <c r="DD174" s="145"/>
      <c r="DE174" s="145"/>
      <c r="DF174" s="145">
        <v>268</v>
      </c>
      <c r="DG174" s="145">
        <v>10</v>
      </c>
      <c r="DH174" s="145">
        <v>488</v>
      </c>
      <c r="DI174" s="145">
        <v>50</v>
      </c>
      <c r="DJ174" s="145">
        <v>1</v>
      </c>
      <c r="DK174" s="145" t="s">
        <v>2654</v>
      </c>
      <c r="DL174" s="145">
        <v>1</v>
      </c>
      <c r="DM174" s="145" t="s">
        <v>2655</v>
      </c>
      <c r="DN174" s="145" t="s">
        <v>2656</v>
      </c>
      <c r="DO174" s="145">
        <v>1</v>
      </c>
      <c r="DP174" s="145">
        <v>1</v>
      </c>
      <c r="DQ174" s="145">
        <v>1</v>
      </c>
      <c r="DR174" s="145"/>
      <c r="DS174" s="148"/>
      <c r="DT174" s="155">
        <v>27266</v>
      </c>
      <c r="DU174" s="154">
        <v>352.64568700000001</v>
      </c>
      <c r="DV174" s="155">
        <v>42</v>
      </c>
    </row>
    <row r="175" spans="1:126" ht="25.5" hidden="1" x14ac:dyDescent="0.25">
      <c r="A175" s="142">
        <v>6115</v>
      </c>
      <c r="B175" s="143" t="s">
        <v>911</v>
      </c>
      <c r="C175" s="152" t="s">
        <v>962</v>
      </c>
      <c r="D175" s="152" t="s">
        <v>962</v>
      </c>
      <c r="E175" s="145">
        <v>2</v>
      </c>
      <c r="F175" s="145" t="s">
        <v>959</v>
      </c>
      <c r="G175" s="145" t="s">
        <v>960</v>
      </c>
      <c r="H175" s="146" t="s">
        <v>961</v>
      </c>
      <c r="I175" s="145" t="s">
        <v>962</v>
      </c>
      <c r="J175" s="145">
        <v>59101</v>
      </c>
      <c r="K175" s="145" t="s">
        <v>962</v>
      </c>
      <c r="L175" s="148" t="s">
        <v>963</v>
      </c>
      <c r="M175" s="145" t="s">
        <v>1687</v>
      </c>
      <c r="N175" s="145" t="s">
        <v>1303</v>
      </c>
      <c r="O175" s="145" t="s">
        <v>2657</v>
      </c>
      <c r="P175" s="145">
        <v>736510479</v>
      </c>
      <c r="Q175" s="145" t="s">
        <v>1688</v>
      </c>
      <c r="R175" s="145" t="s">
        <v>2657</v>
      </c>
      <c r="S175" s="145">
        <v>736510479</v>
      </c>
      <c r="T175" s="145" t="s">
        <v>1688</v>
      </c>
      <c r="U175" s="145">
        <v>2</v>
      </c>
      <c r="V175" s="145"/>
      <c r="W175" s="147">
        <f t="shared" si="2"/>
        <v>2</v>
      </c>
      <c r="X175" s="145">
        <v>3</v>
      </c>
      <c r="Y175" s="145">
        <v>2</v>
      </c>
      <c r="Z175" s="145"/>
      <c r="AA175" s="145"/>
      <c r="AB175" s="143">
        <v>2</v>
      </c>
      <c r="AC175" s="145"/>
      <c r="AD175" s="145">
        <v>1</v>
      </c>
      <c r="AE175" s="145"/>
      <c r="AF175" s="145">
        <v>1</v>
      </c>
      <c r="AG175" s="145"/>
      <c r="AH175" s="145"/>
      <c r="AI175" s="145"/>
      <c r="AJ175" s="145">
        <v>2</v>
      </c>
      <c r="AK175" s="145"/>
      <c r="AL175" s="145"/>
      <c r="AM175" s="145">
        <v>2</v>
      </c>
      <c r="AN175" s="145"/>
      <c r="AO175" s="145"/>
      <c r="AP175" s="145"/>
      <c r="AQ175" s="145">
        <v>0</v>
      </c>
      <c r="AR175" s="145">
        <v>1</v>
      </c>
      <c r="AS175" s="145">
        <v>0</v>
      </c>
      <c r="AT175" s="145">
        <v>0</v>
      </c>
      <c r="AU175" s="145">
        <v>2</v>
      </c>
      <c r="AV175" s="145">
        <v>8</v>
      </c>
      <c r="AW175" s="145"/>
      <c r="AX175" s="145">
        <v>52</v>
      </c>
      <c r="AY175" s="145"/>
      <c r="AZ175" s="145"/>
      <c r="BA175" s="145">
        <v>8</v>
      </c>
      <c r="BB175" s="145">
        <v>2</v>
      </c>
      <c r="BC175" s="145">
        <v>55</v>
      </c>
      <c r="BD175" s="145">
        <v>2</v>
      </c>
      <c r="BE175" s="145">
        <v>3</v>
      </c>
      <c r="BF175" s="145"/>
      <c r="BG175" s="145">
        <v>6</v>
      </c>
      <c r="BH175" s="145"/>
      <c r="BI175" s="145"/>
      <c r="BJ175" s="145"/>
      <c r="BK175" s="145"/>
      <c r="BL175" s="145"/>
      <c r="BM175" s="145">
        <v>4</v>
      </c>
      <c r="BN175" s="145"/>
      <c r="BO175" s="145"/>
      <c r="BP175" s="145"/>
      <c r="BQ175" s="145"/>
      <c r="BR175" s="145"/>
      <c r="BS175" s="145"/>
      <c r="BT175" s="145"/>
      <c r="BU175" s="145">
        <v>5</v>
      </c>
      <c r="BV175" s="145"/>
      <c r="BW175" s="145"/>
      <c r="BX175" s="145">
        <v>5</v>
      </c>
      <c r="BY175" s="145"/>
      <c r="BZ175" s="145"/>
      <c r="CA175" s="145">
        <v>7</v>
      </c>
      <c r="CB175" s="145"/>
      <c r="CC175" s="145">
        <v>1</v>
      </c>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v>1</v>
      </c>
      <c r="DD175" s="145"/>
      <c r="DE175" s="145"/>
      <c r="DF175" s="145">
        <v>204</v>
      </c>
      <c r="DG175" s="145">
        <v>2</v>
      </c>
      <c r="DH175" s="145">
        <v>1141</v>
      </c>
      <c r="DI175" s="145">
        <v>50</v>
      </c>
      <c r="DJ175" s="145">
        <v>0</v>
      </c>
      <c r="DK175" s="145"/>
      <c r="DL175" s="145">
        <v>1</v>
      </c>
      <c r="DM175" s="145"/>
      <c r="DN175" s="145"/>
      <c r="DO175" s="145">
        <v>1</v>
      </c>
      <c r="DP175" s="145">
        <v>1</v>
      </c>
      <c r="DQ175" s="145">
        <v>1</v>
      </c>
      <c r="DR175" s="145"/>
      <c r="DS175" s="148"/>
      <c r="DT175" s="155">
        <v>44035</v>
      </c>
      <c r="DU175" s="154">
        <v>464.43297500000006</v>
      </c>
      <c r="DV175" s="155">
        <v>48</v>
      </c>
    </row>
    <row r="176" spans="1:126" hidden="1" x14ac:dyDescent="0.25">
      <c r="A176" s="142">
        <v>6201</v>
      </c>
      <c r="B176" s="143" t="s">
        <v>286</v>
      </c>
      <c r="C176" s="152" t="s">
        <v>289</v>
      </c>
      <c r="D176" s="152" t="s">
        <v>289</v>
      </c>
      <c r="E176" s="145">
        <v>2</v>
      </c>
      <c r="F176" s="145" t="s">
        <v>287</v>
      </c>
      <c r="G176" s="160" t="s">
        <v>282</v>
      </c>
      <c r="H176" s="161" t="s">
        <v>288</v>
      </c>
      <c r="I176" s="160" t="s">
        <v>289</v>
      </c>
      <c r="J176" s="160">
        <v>67824</v>
      </c>
      <c r="K176" s="160" t="s">
        <v>2658</v>
      </c>
      <c r="L176" s="145" t="s">
        <v>290</v>
      </c>
      <c r="M176" s="145" t="s">
        <v>1689</v>
      </c>
      <c r="N176" s="145" t="s">
        <v>1297</v>
      </c>
      <c r="O176" s="145" t="s">
        <v>2659</v>
      </c>
      <c r="P176" s="145">
        <v>516775333</v>
      </c>
      <c r="Q176" s="145" t="s">
        <v>1690</v>
      </c>
      <c r="R176" s="145" t="s">
        <v>2660</v>
      </c>
      <c r="S176" s="145">
        <v>516775335</v>
      </c>
      <c r="T176" s="145" t="s">
        <v>1691</v>
      </c>
      <c r="U176" s="145">
        <v>9</v>
      </c>
      <c r="V176" s="145">
        <v>0</v>
      </c>
      <c r="W176" s="147">
        <f t="shared" si="2"/>
        <v>9</v>
      </c>
      <c r="X176" s="145">
        <v>9</v>
      </c>
      <c r="Y176" s="145">
        <v>9</v>
      </c>
      <c r="Z176" s="145">
        <v>0</v>
      </c>
      <c r="AA176" s="145">
        <v>0</v>
      </c>
      <c r="AB176" s="143">
        <v>9</v>
      </c>
      <c r="AC176" s="145">
        <v>0</v>
      </c>
      <c r="AD176" s="145">
        <v>3</v>
      </c>
      <c r="AE176" s="145">
        <v>0</v>
      </c>
      <c r="AF176" s="145">
        <v>6</v>
      </c>
      <c r="AG176" s="145">
        <v>0</v>
      </c>
      <c r="AH176" s="145">
        <v>0</v>
      </c>
      <c r="AI176" s="145">
        <v>1</v>
      </c>
      <c r="AJ176" s="145">
        <v>8</v>
      </c>
      <c r="AK176" s="145">
        <v>0</v>
      </c>
      <c r="AL176" s="145">
        <v>0</v>
      </c>
      <c r="AM176" s="145">
        <v>6</v>
      </c>
      <c r="AN176" s="145">
        <v>2</v>
      </c>
      <c r="AO176" s="145">
        <v>1</v>
      </c>
      <c r="AP176" s="145">
        <v>0</v>
      </c>
      <c r="AQ176" s="145">
        <v>0</v>
      </c>
      <c r="AR176" s="145">
        <v>1</v>
      </c>
      <c r="AS176" s="145">
        <v>0</v>
      </c>
      <c r="AT176" s="145">
        <v>1</v>
      </c>
      <c r="AU176" s="145">
        <v>0</v>
      </c>
      <c r="AV176" s="145">
        <v>42</v>
      </c>
      <c r="AW176" s="145">
        <v>0</v>
      </c>
      <c r="AX176" s="145">
        <v>105</v>
      </c>
      <c r="AY176" s="145">
        <v>0</v>
      </c>
      <c r="AZ176" s="145">
        <v>0</v>
      </c>
      <c r="BA176" s="145">
        <v>25</v>
      </c>
      <c r="BB176" s="145">
        <v>0</v>
      </c>
      <c r="BC176" s="145">
        <v>85</v>
      </c>
      <c r="BD176" s="145">
        <v>0</v>
      </c>
      <c r="BE176" s="145">
        <v>4</v>
      </c>
      <c r="BF176" s="145">
        <v>4</v>
      </c>
      <c r="BG176" s="145">
        <v>10</v>
      </c>
      <c r="BH176" s="145">
        <v>0</v>
      </c>
      <c r="BI176" s="145">
        <v>0</v>
      </c>
      <c r="BJ176" s="145">
        <v>0</v>
      </c>
      <c r="BK176" s="145">
        <v>0</v>
      </c>
      <c r="BL176" s="145">
        <v>0</v>
      </c>
      <c r="BM176" s="145">
        <v>4</v>
      </c>
      <c r="BN176" s="145">
        <v>0</v>
      </c>
      <c r="BO176" s="145">
        <v>0</v>
      </c>
      <c r="BP176" s="145">
        <v>0</v>
      </c>
      <c r="BQ176" s="145">
        <v>0</v>
      </c>
      <c r="BR176" s="145">
        <v>0</v>
      </c>
      <c r="BS176" s="145">
        <v>0</v>
      </c>
      <c r="BT176" s="145">
        <v>0</v>
      </c>
      <c r="BU176" s="145">
        <v>0</v>
      </c>
      <c r="BV176" s="145">
        <v>0</v>
      </c>
      <c r="BW176" s="145">
        <v>0</v>
      </c>
      <c r="BX176" s="145">
        <v>5</v>
      </c>
      <c r="BY176" s="145">
        <v>0</v>
      </c>
      <c r="BZ176" s="145">
        <v>1</v>
      </c>
      <c r="CA176" s="145">
        <v>4</v>
      </c>
      <c r="CB176" s="145">
        <v>0</v>
      </c>
      <c r="CC176" s="145">
        <v>1</v>
      </c>
      <c r="CD176" s="145">
        <v>0</v>
      </c>
      <c r="CE176" s="145">
        <v>0</v>
      </c>
      <c r="CF176" s="145">
        <v>0</v>
      </c>
      <c r="CG176" s="145">
        <v>0</v>
      </c>
      <c r="CH176" s="145">
        <v>0</v>
      </c>
      <c r="CI176" s="145">
        <v>0</v>
      </c>
      <c r="CJ176" s="145">
        <v>0</v>
      </c>
      <c r="CK176" s="145">
        <v>0</v>
      </c>
      <c r="CL176" s="145">
        <v>0</v>
      </c>
      <c r="CM176" s="145">
        <v>0</v>
      </c>
      <c r="CN176" s="145">
        <v>0</v>
      </c>
      <c r="CO176" s="145">
        <v>0</v>
      </c>
      <c r="CP176" s="145">
        <v>0</v>
      </c>
      <c r="CQ176" s="145">
        <v>0</v>
      </c>
      <c r="CR176" s="145">
        <v>0</v>
      </c>
      <c r="CS176" s="145">
        <v>0</v>
      </c>
      <c r="CT176" s="145">
        <v>0</v>
      </c>
      <c r="CU176" s="145">
        <v>0</v>
      </c>
      <c r="CV176" s="145">
        <v>0</v>
      </c>
      <c r="CW176" s="145">
        <v>0</v>
      </c>
      <c r="CX176" s="145">
        <v>0</v>
      </c>
      <c r="CY176" s="145">
        <v>0</v>
      </c>
      <c r="CZ176" s="145">
        <v>1</v>
      </c>
      <c r="DA176" s="145">
        <v>0</v>
      </c>
      <c r="DB176" s="145">
        <v>0</v>
      </c>
      <c r="DC176" s="145">
        <v>0</v>
      </c>
      <c r="DD176" s="145">
        <v>0</v>
      </c>
      <c r="DE176" s="145">
        <v>0</v>
      </c>
      <c r="DF176" s="145">
        <v>210</v>
      </c>
      <c r="DG176" s="145">
        <v>20</v>
      </c>
      <c r="DH176" s="145">
        <v>680</v>
      </c>
      <c r="DI176" s="145">
        <v>50</v>
      </c>
      <c r="DJ176" s="145">
        <v>0</v>
      </c>
      <c r="DK176" s="145"/>
      <c r="DL176" s="145">
        <v>1</v>
      </c>
      <c r="DM176" s="145"/>
      <c r="DN176" s="145"/>
      <c r="DO176" s="145">
        <v>1</v>
      </c>
      <c r="DP176" s="145">
        <v>1</v>
      </c>
      <c r="DQ176" s="145"/>
      <c r="DR176" s="145"/>
      <c r="DS176" s="148"/>
      <c r="DT176" s="155">
        <v>34867</v>
      </c>
      <c r="DU176" s="154">
        <v>189.68684299999998</v>
      </c>
      <c r="DV176" s="155">
        <v>21</v>
      </c>
    </row>
    <row r="177" spans="1:126" hidden="1" x14ac:dyDescent="0.25">
      <c r="A177" s="142">
        <v>6202</v>
      </c>
      <c r="B177" s="143" t="s">
        <v>286</v>
      </c>
      <c r="C177" s="152" t="s">
        <v>292</v>
      </c>
      <c r="D177" s="152" t="s">
        <v>292</v>
      </c>
      <c r="E177" s="145">
        <v>2</v>
      </c>
      <c r="F177" s="145" t="s">
        <v>291</v>
      </c>
      <c r="G177" s="145"/>
      <c r="H177" s="146"/>
      <c r="I177" s="145"/>
      <c r="J177" s="145"/>
      <c r="K177" s="145"/>
      <c r="L177" s="145"/>
      <c r="M177" s="145"/>
      <c r="N177" s="145"/>
      <c r="O177" s="145"/>
      <c r="P177" s="145"/>
      <c r="Q177" s="145"/>
      <c r="R177" s="145"/>
      <c r="S177" s="145"/>
      <c r="T177" s="145"/>
      <c r="U177" s="145"/>
      <c r="V177" s="145"/>
      <c r="W177" s="147">
        <f t="shared" si="2"/>
        <v>0</v>
      </c>
      <c r="X177" s="145"/>
      <c r="Y177" s="145"/>
      <c r="Z177" s="145"/>
      <c r="AA177" s="145"/>
      <c r="AB177" s="143"/>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8"/>
      <c r="DT177" s="155">
        <v>23115</v>
      </c>
      <c r="DU177" s="154">
        <v>187.90414899999999</v>
      </c>
      <c r="DV177" s="155">
        <v>25</v>
      </c>
    </row>
    <row r="178" spans="1:126" ht="51" hidden="1" x14ac:dyDescent="0.25">
      <c r="A178" s="142">
        <v>6203</v>
      </c>
      <c r="B178" s="143" t="s">
        <v>286</v>
      </c>
      <c r="C178" s="152" t="s">
        <v>92</v>
      </c>
      <c r="D178" s="152" t="s">
        <v>92</v>
      </c>
      <c r="E178" s="145">
        <v>2</v>
      </c>
      <c r="F178" s="145" t="s">
        <v>1011</v>
      </c>
      <c r="G178" s="145" t="s">
        <v>1179</v>
      </c>
      <c r="H178" s="146" t="s">
        <v>1180</v>
      </c>
      <c r="I178" s="145" t="s">
        <v>92</v>
      </c>
      <c r="J178" s="145">
        <v>60167</v>
      </c>
      <c r="K178" s="145" t="s">
        <v>93</v>
      </c>
      <c r="L178" s="145" t="s">
        <v>1181</v>
      </c>
      <c r="M178" s="145" t="s">
        <v>1692</v>
      </c>
      <c r="N178" s="145" t="s">
        <v>2661</v>
      </c>
      <c r="O178" s="145" t="s">
        <v>2662</v>
      </c>
      <c r="P178" s="145">
        <v>542172024</v>
      </c>
      <c r="Q178" s="145" t="s">
        <v>1693</v>
      </c>
      <c r="R178" s="145" t="s">
        <v>2663</v>
      </c>
      <c r="S178" s="145">
        <v>542174021</v>
      </c>
      <c r="T178" s="145" t="s">
        <v>2664</v>
      </c>
      <c r="U178" s="145">
        <v>9</v>
      </c>
      <c r="V178" s="145">
        <v>0</v>
      </c>
      <c r="W178" s="147">
        <f t="shared" si="2"/>
        <v>9</v>
      </c>
      <c r="X178" s="145">
        <v>9</v>
      </c>
      <c r="Y178" s="145">
        <v>9</v>
      </c>
      <c r="Z178" s="145">
        <v>0</v>
      </c>
      <c r="AA178" s="145">
        <v>0</v>
      </c>
      <c r="AB178" s="143">
        <v>9</v>
      </c>
      <c r="AC178" s="145">
        <v>0</v>
      </c>
      <c r="AD178" s="145">
        <v>1</v>
      </c>
      <c r="AE178" s="145">
        <v>3</v>
      </c>
      <c r="AF178" s="145">
        <v>5</v>
      </c>
      <c r="AG178" s="145"/>
      <c r="AH178" s="145">
        <v>1</v>
      </c>
      <c r="AI178" s="145">
        <v>3</v>
      </c>
      <c r="AJ178" s="145">
        <v>5</v>
      </c>
      <c r="AK178" s="145">
        <v>0</v>
      </c>
      <c r="AL178" s="145">
        <v>0</v>
      </c>
      <c r="AM178" s="145">
        <v>2</v>
      </c>
      <c r="AN178" s="145">
        <v>7</v>
      </c>
      <c r="AO178" s="145">
        <v>0</v>
      </c>
      <c r="AP178" s="145">
        <v>0</v>
      </c>
      <c r="AQ178" s="145">
        <v>0</v>
      </c>
      <c r="AR178" s="145">
        <v>1</v>
      </c>
      <c r="AS178" s="145">
        <v>1</v>
      </c>
      <c r="AT178" s="145">
        <v>1</v>
      </c>
      <c r="AU178" s="145">
        <v>1</v>
      </c>
      <c r="AV178" s="145">
        <v>0</v>
      </c>
      <c r="AW178" s="145">
        <v>0</v>
      </c>
      <c r="AX178" s="145">
        <v>113</v>
      </c>
      <c r="AY178" s="145">
        <v>0</v>
      </c>
      <c r="AZ178" s="145">
        <v>0</v>
      </c>
      <c r="BA178" s="145">
        <v>11</v>
      </c>
      <c r="BB178" s="145">
        <v>0</v>
      </c>
      <c r="BC178" s="145">
        <v>95</v>
      </c>
      <c r="BD178" s="145">
        <v>8</v>
      </c>
      <c r="BE178" s="145">
        <v>0</v>
      </c>
      <c r="BF178" s="145">
        <v>10</v>
      </c>
      <c r="BG178" s="145">
        <v>5</v>
      </c>
      <c r="BH178" s="145">
        <v>0</v>
      </c>
      <c r="BI178" s="145">
        <v>0</v>
      </c>
      <c r="BJ178" s="145">
        <v>0</v>
      </c>
      <c r="BK178" s="145">
        <v>3</v>
      </c>
      <c r="BL178" s="145">
        <v>0</v>
      </c>
      <c r="BM178" s="145">
        <v>2</v>
      </c>
      <c r="BN178" s="145">
        <v>0</v>
      </c>
      <c r="BO178" s="145">
        <v>0</v>
      </c>
      <c r="BP178" s="145">
        <v>0</v>
      </c>
      <c r="BQ178" s="145">
        <v>0</v>
      </c>
      <c r="BR178" s="145">
        <v>0</v>
      </c>
      <c r="BS178" s="145">
        <v>0</v>
      </c>
      <c r="BT178" s="145">
        <v>0</v>
      </c>
      <c r="BU178" s="145">
        <v>1</v>
      </c>
      <c r="BV178" s="145">
        <v>0</v>
      </c>
      <c r="BW178" s="145">
        <v>2</v>
      </c>
      <c r="BX178" s="145">
        <v>3</v>
      </c>
      <c r="BY178" s="145">
        <v>0</v>
      </c>
      <c r="BZ178" s="145">
        <v>0</v>
      </c>
      <c r="CA178" s="145">
        <v>14</v>
      </c>
      <c r="CB178" s="145">
        <v>2</v>
      </c>
      <c r="CC178" s="145">
        <v>3</v>
      </c>
      <c r="CD178" s="145">
        <v>0</v>
      </c>
      <c r="CE178" s="145">
        <v>1</v>
      </c>
      <c r="CF178" s="145">
        <v>0</v>
      </c>
      <c r="CG178" s="145">
        <v>0</v>
      </c>
      <c r="CH178" s="145">
        <v>0</v>
      </c>
      <c r="CI178" s="145">
        <v>0</v>
      </c>
      <c r="CJ178" s="145">
        <v>0</v>
      </c>
      <c r="CK178" s="145">
        <v>0</v>
      </c>
      <c r="CL178" s="145">
        <v>0</v>
      </c>
      <c r="CM178" s="145">
        <v>0</v>
      </c>
      <c r="CN178" s="145">
        <v>0</v>
      </c>
      <c r="CO178" s="145">
        <v>0</v>
      </c>
      <c r="CP178" s="145">
        <v>0</v>
      </c>
      <c r="CQ178" s="145">
        <v>0</v>
      </c>
      <c r="CR178" s="145">
        <v>2</v>
      </c>
      <c r="CS178" s="145">
        <v>0</v>
      </c>
      <c r="CT178" s="145">
        <v>0</v>
      </c>
      <c r="CU178" s="145">
        <v>0</v>
      </c>
      <c r="CV178" s="145">
        <v>0</v>
      </c>
      <c r="CW178" s="145">
        <v>0</v>
      </c>
      <c r="CX178" s="145">
        <v>2</v>
      </c>
      <c r="CY178" s="145">
        <v>0</v>
      </c>
      <c r="CZ178" s="145">
        <v>1</v>
      </c>
      <c r="DA178" s="145">
        <v>0</v>
      </c>
      <c r="DB178" s="145">
        <v>1</v>
      </c>
      <c r="DC178" s="145">
        <v>12</v>
      </c>
      <c r="DD178" s="145">
        <v>5</v>
      </c>
      <c r="DE178" s="145">
        <v>0</v>
      </c>
      <c r="DF178" s="145">
        <v>386</v>
      </c>
      <c r="DG178" s="145">
        <v>45</v>
      </c>
      <c r="DH178" s="145">
        <v>1323</v>
      </c>
      <c r="DI178" s="145">
        <v>60</v>
      </c>
      <c r="DJ178" s="145">
        <v>0</v>
      </c>
      <c r="DK178" s="145"/>
      <c r="DL178" s="145">
        <v>2</v>
      </c>
      <c r="DM178" s="145" t="s">
        <v>1694</v>
      </c>
      <c r="DN178" s="145" t="s">
        <v>1695</v>
      </c>
      <c r="DO178" s="145">
        <v>1</v>
      </c>
      <c r="DP178" s="145">
        <v>1</v>
      </c>
      <c r="DQ178" s="145">
        <v>1</v>
      </c>
      <c r="DR178" s="145"/>
      <c r="DS178" s="148"/>
      <c r="DT178" s="155">
        <v>371371</v>
      </c>
      <c r="DU178" s="154">
        <v>230.19701499999999</v>
      </c>
      <c r="DV178" s="155">
        <v>1</v>
      </c>
    </row>
    <row r="179" spans="1:126" ht="38.25" hidden="1" x14ac:dyDescent="0.25">
      <c r="A179" s="142">
        <v>6204</v>
      </c>
      <c r="B179" s="143" t="s">
        <v>286</v>
      </c>
      <c r="C179" s="152" t="s">
        <v>296</v>
      </c>
      <c r="D179" s="152" t="s">
        <v>296</v>
      </c>
      <c r="E179" s="145">
        <v>2</v>
      </c>
      <c r="F179" s="145" t="s">
        <v>293</v>
      </c>
      <c r="G179" s="145" t="s">
        <v>216</v>
      </c>
      <c r="H179" s="146" t="s">
        <v>295</v>
      </c>
      <c r="I179" s="145" t="s">
        <v>296</v>
      </c>
      <c r="J179" s="145">
        <v>69081</v>
      </c>
      <c r="K179" s="145" t="s">
        <v>296</v>
      </c>
      <c r="L179" s="148" t="s">
        <v>297</v>
      </c>
      <c r="M179" s="145" t="s">
        <v>1696</v>
      </c>
      <c r="N179" s="145" t="s">
        <v>2665</v>
      </c>
      <c r="O179" s="145" t="s">
        <v>2666</v>
      </c>
      <c r="P179" s="145">
        <v>519311212</v>
      </c>
      <c r="Q179" s="145" t="s">
        <v>1697</v>
      </c>
      <c r="R179" s="145" t="s">
        <v>2667</v>
      </c>
      <c r="S179" s="145"/>
      <c r="T179" s="145" t="s">
        <v>1698</v>
      </c>
      <c r="U179" s="145">
        <v>4</v>
      </c>
      <c r="V179" s="145">
        <v>4</v>
      </c>
      <c r="W179" s="147">
        <f t="shared" si="2"/>
        <v>8</v>
      </c>
      <c r="X179" s="145">
        <v>4</v>
      </c>
      <c r="Y179" s="145">
        <v>4</v>
      </c>
      <c r="Z179" s="145">
        <v>0</v>
      </c>
      <c r="AA179" s="145">
        <v>0</v>
      </c>
      <c r="AB179" s="143">
        <v>4</v>
      </c>
      <c r="AC179" s="145">
        <v>0</v>
      </c>
      <c r="AD179" s="145">
        <v>3</v>
      </c>
      <c r="AE179" s="145">
        <v>0</v>
      </c>
      <c r="AF179" s="145">
        <v>1</v>
      </c>
      <c r="AG179" s="145">
        <v>0</v>
      </c>
      <c r="AH179" s="145">
        <v>1</v>
      </c>
      <c r="AI179" s="145"/>
      <c r="AJ179" s="145">
        <v>3</v>
      </c>
      <c r="AK179" s="145"/>
      <c r="AL179" s="145"/>
      <c r="AM179" s="145">
        <v>1</v>
      </c>
      <c r="AN179" s="145">
        <v>3</v>
      </c>
      <c r="AO179" s="145"/>
      <c r="AP179" s="145"/>
      <c r="AQ179" s="145">
        <v>0</v>
      </c>
      <c r="AR179" s="145">
        <v>1</v>
      </c>
      <c r="AS179" s="145">
        <v>0</v>
      </c>
      <c r="AT179" s="145">
        <v>1</v>
      </c>
      <c r="AU179" s="145">
        <v>0</v>
      </c>
      <c r="AV179" s="145">
        <v>10</v>
      </c>
      <c r="AW179" s="145">
        <v>0</v>
      </c>
      <c r="AX179" s="145">
        <v>20</v>
      </c>
      <c r="AY179" s="145">
        <v>0</v>
      </c>
      <c r="AZ179" s="145">
        <v>0</v>
      </c>
      <c r="BA179" s="145">
        <v>5</v>
      </c>
      <c r="BB179" s="145">
        <v>0</v>
      </c>
      <c r="BC179" s="145">
        <v>15</v>
      </c>
      <c r="BD179" s="145">
        <v>0</v>
      </c>
      <c r="BE179" s="145">
        <v>0</v>
      </c>
      <c r="BF179" s="145">
        <v>0</v>
      </c>
      <c r="BG179" s="145">
        <v>182</v>
      </c>
      <c r="BH179" s="145">
        <v>1</v>
      </c>
      <c r="BI179" s="145">
        <v>0</v>
      </c>
      <c r="BJ179" s="145">
        <v>0</v>
      </c>
      <c r="BK179" s="145">
        <v>2</v>
      </c>
      <c r="BL179" s="145">
        <v>0</v>
      </c>
      <c r="BM179" s="145">
        <v>1</v>
      </c>
      <c r="BN179" s="145">
        <v>0</v>
      </c>
      <c r="BO179" s="145">
        <v>0</v>
      </c>
      <c r="BP179" s="145">
        <v>0</v>
      </c>
      <c r="BQ179" s="145">
        <v>0</v>
      </c>
      <c r="BR179" s="145">
        <v>0</v>
      </c>
      <c r="BS179" s="145">
        <v>0</v>
      </c>
      <c r="BT179" s="145">
        <v>0</v>
      </c>
      <c r="BU179" s="145">
        <v>1</v>
      </c>
      <c r="BV179" s="145">
        <v>1</v>
      </c>
      <c r="BW179" s="145">
        <v>3</v>
      </c>
      <c r="BX179" s="145">
        <v>3</v>
      </c>
      <c r="BY179" s="145">
        <v>0</v>
      </c>
      <c r="BZ179" s="145">
        <v>0</v>
      </c>
      <c r="CA179" s="145">
        <v>9</v>
      </c>
      <c r="CB179" s="145">
        <v>0</v>
      </c>
      <c r="CC179" s="145">
        <v>4</v>
      </c>
      <c r="CD179" s="145">
        <v>0</v>
      </c>
      <c r="CE179" s="145">
        <v>0</v>
      </c>
      <c r="CF179" s="145">
        <v>0</v>
      </c>
      <c r="CG179" s="145">
        <v>0</v>
      </c>
      <c r="CH179" s="145">
        <v>0</v>
      </c>
      <c r="CI179" s="145">
        <v>0</v>
      </c>
      <c r="CJ179" s="145">
        <v>0</v>
      </c>
      <c r="CK179" s="145">
        <v>0</v>
      </c>
      <c r="CL179" s="145">
        <v>0</v>
      </c>
      <c r="CM179" s="145">
        <v>0</v>
      </c>
      <c r="CN179" s="145">
        <v>0</v>
      </c>
      <c r="CO179" s="145">
        <v>0</v>
      </c>
      <c r="CP179" s="145">
        <v>0</v>
      </c>
      <c r="CQ179" s="145">
        <v>1</v>
      </c>
      <c r="CR179" s="145">
        <v>0</v>
      </c>
      <c r="CS179" s="145">
        <v>0</v>
      </c>
      <c r="CT179" s="145">
        <v>0</v>
      </c>
      <c r="CU179" s="145">
        <v>0</v>
      </c>
      <c r="CV179" s="145">
        <v>1</v>
      </c>
      <c r="CW179" s="145">
        <v>0</v>
      </c>
      <c r="CX179" s="145">
        <v>2</v>
      </c>
      <c r="CY179" s="145">
        <v>0</v>
      </c>
      <c r="CZ179" s="145">
        <v>1</v>
      </c>
      <c r="DA179" s="145">
        <v>0</v>
      </c>
      <c r="DB179" s="145">
        <v>0</v>
      </c>
      <c r="DC179" s="145">
        <v>0</v>
      </c>
      <c r="DD179" s="145">
        <v>1</v>
      </c>
      <c r="DE179" s="145">
        <v>0</v>
      </c>
      <c r="DF179" s="145">
        <v>280</v>
      </c>
      <c r="DG179" s="145">
        <v>3</v>
      </c>
      <c r="DH179" s="145">
        <v>247</v>
      </c>
      <c r="DI179" s="145">
        <v>40</v>
      </c>
      <c r="DJ179" s="145">
        <v>1</v>
      </c>
      <c r="DK179" s="145" t="s">
        <v>2668</v>
      </c>
      <c r="DL179" s="145">
        <v>2</v>
      </c>
      <c r="DM179" s="145" t="s">
        <v>1699</v>
      </c>
      <c r="DN179" s="145" t="s">
        <v>1700</v>
      </c>
      <c r="DO179" s="145">
        <v>1</v>
      </c>
      <c r="DP179" s="145">
        <v>1</v>
      </c>
      <c r="DQ179" s="145">
        <v>1</v>
      </c>
      <c r="DR179" s="145" t="s">
        <v>95</v>
      </c>
      <c r="DS179" s="148" t="s">
        <v>1701</v>
      </c>
      <c r="DT179" s="155">
        <v>41373</v>
      </c>
      <c r="DU179" s="154">
        <v>272.99415199999999</v>
      </c>
      <c r="DV179" s="155">
        <v>10</v>
      </c>
    </row>
    <row r="180" spans="1:126" ht="25.5" hidden="1" x14ac:dyDescent="0.25">
      <c r="A180" s="142">
        <v>6205</v>
      </c>
      <c r="B180" s="143" t="s">
        <v>286</v>
      </c>
      <c r="C180" s="152" t="s">
        <v>300</v>
      </c>
      <c r="D180" s="152" t="s">
        <v>300</v>
      </c>
      <c r="E180" s="145">
        <v>2</v>
      </c>
      <c r="F180" s="145" t="s">
        <v>298</v>
      </c>
      <c r="G180" s="145" t="s">
        <v>299</v>
      </c>
      <c r="H180" s="146">
        <v>502</v>
      </c>
      <c r="I180" s="145" t="s">
        <v>300</v>
      </c>
      <c r="J180" s="145">
        <v>68501</v>
      </c>
      <c r="K180" s="145" t="s">
        <v>300</v>
      </c>
      <c r="L180" s="148" t="s">
        <v>301</v>
      </c>
      <c r="M180" s="151" t="s">
        <v>302</v>
      </c>
      <c r="N180" s="145" t="s">
        <v>2669</v>
      </c>
      <c r="O180" s="145" t="s">
        <v>2670</v>
      </c>
      <c r="P180" s="145">
        <v>517324449</v>
      </c>
      <c r="Q180" s="145" t="s">
        <v>1702</v>
      </c>
      <c r="R180" s="145" t="s">
        <v>2671</v>
      </c>
      <c r="S180" s="145">
        <v>517324451</v>
      </c>
      <c r="T180" s="145" t="s">
        <v>2672</v>
      </c>
      <c r="U180" s="145">
        <v>2</v>
      </c>
      <c r="V180" s="145">
        <v>0</v>
      </c>
      <c r="W180" s="147">
        <f t="shared" si="2"/>
        <v>2</v>
      </c>
      <c r="X180" s="145">
        <v>1.3</v>
      </c>
      <c r="Y180" s="145">
        <v>1.3</v>
      </c>
      <c r="Z180" s="145">
        <v>0</v>
      </c>
      <c r="AA180" s="145">
        <v>0</v>
      </c>
      <c r="AB180" s="143">
        <v>2</v>
      </c>
      <c r="AC180" s="145"/>
      <c r="AD180" s="145"/>
      <c r="AE180" s="145"/>
      <c r="AF180" s="145">
        <v>2</v>
      </c>
      <c r="AG180" s="145"/>
      <c r="AH180" s="145"/>
      <c r="AI180" s="145"/>
      <c r="AJ180" s="145">
        <v>2</v>
      </c>
      <c r="AK180" s="145"/>
      <c r="AL180" s="145"/>
      <c r="AM180" s="145">
        <v>1</v>
      </c>
      <c r="AN180" s="145"/>
      <c r="AO180" s="145">
        <v>1</v>
      </c>
      <c r="AP180" s="145"/>
      <c r="AQ180" s="145">
        <v>0</v>
      </c>
      <c r="AR180" s="145">
        <v>1</v>
      </c>
      <c r="AS180" s="145">
        <v>0</v>
      </c>
      <c r="AT180" s="145">
        <v>1</v>
      </c>
      <c r="AU180" s="145">
        <v>0</v>
      </c>
      <c r="AV180" s="145">
        <v>3</v>
      </c>
      <c r="AW180" s="145">
        <v>0</v>
      </c>
      <c r="AX180" s="145">
        <v>11</v>
      </c>
      <c r="AY180" s="145">
        <v>0</v>
      </c>
      <c r="AZ180" s="145">
        <v>0</v>
      </c>
      <c r="BA180" s="145">
        <v>3</v>
      </c>
      <c r="BB180" s="145">
        <v>0</v>
      </c>
      <c r="BC180" s="145">
        <v>13</v>
      </c>
      <c r="BD180" s="145">
        <v>0</v>
      </c>
      <c r="BE180" s="145">
        <v>2</v>
      </c>
      <c r="BF180" s="145">
        <v>0</v>
      </c>
      <c r="BG180" s="145">
        <v>1</v>
      </c>
      <c r="BH180" s="145">
        <v>0</v>
      </c>
      <c r="BI180" s="145">
        <v>0</v>
      </c>
      <c r="BJ180" s="145">
        <v>0</v>
      </c>
      <c r="BK180" s="145">
        <v>0</v>
      </c>
      <c r="BL180" s="145">
        <v>0</v>
      </c>
      <c r="BM180" s="145">
        <v>0</v>
      </c>
      <c r="BN180" s="145">
        <v>0</v>
      </c>
      <c r="BO180" s="145">
        <v>0</v>
      </c>
      <c r="BP180" s="145">
        <v>0</v>
      </c>
      <c r="BQ180" s="145">
        <v>0</v>
      </c>
      <c r="BR180" s="145">
        <v>0</v>
      </c>
      <c r="BS180" s="145">
        <v>0</v>
      </c>
      <c r="BT180" s="145">
        <v>0</v>
      </c>
      <c r="BU180" s="145">
        <v>0</v>
      </c>
      <c r="BV180" s="145">
        <v>0</v>
      </c>
      <c r="BW180" s="145">
        <v>0</v>
      </c>
      <c r="BX180" s="145">
        <v>0</v>
      </c>
      <c r="BY180" s="145">
        <v>0</v>
      </c>
      <c r="BZ180" s="145">
        <v>0</v>
      </c>
      <c r="CA180" s="145">
        <v>3</v>
      </c>
      <c r="CB180" s="145">
        <v>0</v>
      </c>
      <c r="CC180" s="145">
        <v>0</v>
      </c>
      <c r="CD180" s="145">
        <v>0</v>
      </c>
      <c r="CE180" s="145">
        <v>0</v>
      </c>
      <c r="CF180" s="145">
        <v>0</v>
      </c>
      <c r="CG180" s="145">
        <v>0</v>
      </c>
      <c r="CH180" s="145">
        <v>0</v>
      </c>
      <c r="CI180" s="145">
        <v>0</v>
      </c>
      <c r="CJ180" s="145">
        <v>0</v>
      </c>
      <c r="CK180" s="145">
        <v>0</v>
      </c>
      <c r="CL180" s="145">
        <v>0</v>
      </c>
      <c r="CM180" s="145">
        <v>0</v>
      </c>
      <c r="CN180" s="145">
        <v>0</v>
      </c>
      <c r="CO180" s="145">
        <v>0</v>
      </c>
      <c r="CP180" s="145">
        <v>0</v>
      </c>
      <c r="CQ180" s="145">
        <v>0</v>
      </c>
      <c r="CR180" s="145">
        <v>0</v>
      </c>
      <c r="CS180" s="145">
        <v>0</v>
      </c>
      <c r="CT180" s="145">
        <v>0</v>
      </c>
      <c r="CU180" s="145">
        <v>0</v>
      </c>
      <c r="CV180" s="145">
        <v>0</v>
      </c>
      <c r="CW180" s="145">
        <v>0</v>
      </c>
      <c r="CX180" s="145">
        <v>0</v>
      </c>
      <c r="CY180" s="145">
        <v>0</v>
      </c>
      <c r="CZ180" s="145">
        <v>0</v>
      </c>
      <c r="DA180" s="145">
        <v>0</v>
      </c>
      <c r="DB180" s="145">
        <v>0</v>
      </c>
      <c r="DC180" s="145">
        <v>0</v>
      </c>
      <c r="DD180" s="145">
        <v>0</v>
      </c>
      <c r="DE180" s="145">
        <v>0</v>
      </c>
      <c r="DF180" s="145">
        <v>25</v>
      </c>
      <c r="DG180" s="145">
        <v>20</v>
      </c>
      <c r="DH180" s="145">
        <v>140</v>
      </c>
      <c r="DI180" s="145">
        <v>30</v>
      </c>
      <c r="DJ180" s="145">
        <v>0</v>
      </c>
      <c r="DK180" s="145"/>
      <c r="DL180" s="145">
        <v>3</v>
      </c>
      <c r="DM180" s="145"/>
      <c r="DN180" s="145"/>
      <c r="DO180" s="145">
        <v>1</v>
      </c>
      <c r="DP180" s="145">
        <v>1</v>
      </c>
      <c r="DQ180" s="145">
        <v>1</v>
      </c>
      <c r="DR180" s="145"/>
      <c r="DS180" s="148"/>
      <c r="DT180" s="155">
        <v>15834</v>
      </c>
      <c r="DU180" s="154">
        <v>171.00022099999998</v>
      </c>
      <c r="DV180" s="155">
        <v>20</v>
      </c>
    </row>
    <row r="181" spans="1:126" ht="25.5" hidden="1" x14ac:dyDescent="0.25">
      <c r="A181" s="142">
        <v>6206</v>
      </c>
      <c r="B181" s="143" t="s">
        <v>286</v>
      </c>
      <c r="C181" s="152" t="s">
        <v>304</v>
      </c>
      <c r="D181" s="152" t="s">
        <v>304</v>
      </c>
      <c r="E181" s="145">
        <v>2</v>
      </c>
      <c r="F181" s="145" t="s">
        <v>303</v>
      </c>
      <c r="G181" s="145" t="s">
        <v>346</v>
      </c>
      <c r="H181" s="146" t="s">
        <v>1182</v>
      </c>
      <c r="I181" s="145" t="s">
        <v>304</v>
      </c>
      <c r="J181" s="145">
        <v>69535</v>
      </c>
      <c r="K181" s="145" t="s">
        <v>304</v>
      </c>
      <c r="L181" s="145" t="s">
        <v>305</v>
      </c>
      <c r="M181" s="145" t="s">
        <v>1703</v>
      </c>
      <c r="N181" s="145" t="s">
        <v>1303</v>
      </c>
      <c r="O181" s="145" t="s">
        <v>2673</v>
      </c>
      <c r="P181" s="145">
        <v>518316313</v>
      </c>
      <c r="Q181" s="145" t="s">
        <v>1704</v>
      </c>
      <c r="R181" s="145" t="s">
        <v>2674</v>
      </c>
      <c r="S181" s="145">
        <v>518316397</v>
      </c>
      <c r="T181" s="145" t="s">
        <v>1705</v>
      </c>
      <c r="U181" s="145">
        <v>2</v>
      </c>
      <c r="V181" s="145">
        <v>0</v>
      </c>
      <c r="W181" s="147">
        <f t="shared" si="2"/>
        <v>2</v>
      </c>
      <c r="X181" s="145">
        <v>2</v>
      </c>
      <c r="Y181" s="145">
        <v>2</v>
      </c>
      <c r="Z181" s="145">
        <v>0</v>
      </c>
      <c r="AA181" s="145">
        <v>0</v>
      </c>
      <c r="AB181" s="143">
        <v>2</v>
      </c>
      <c r="AC181" s="145"/>
      <c r="AD181" s="145"/>
      <c r="AE181" s="145"/>
      <c r="AF181" s="145">
        <v>2</v>
      </c>
      <c r="AG181" s="145"/>
      <c r="AH181" s="145"/>
      <c r="AI181" s="145"/>
      <c r="AJ181" s="145">
        <v>2</v>
      </c>
      <c r="AK181" s="145"/>
      <c r="AL181" s="145"/>
      <c r="AM181" s="145"/>
      <c r="AN181" s="145"/>
      <c r="AO181" s="145"/>
      <c r="AP181" s="145"/>
      <c r="AQ181" s="145">
        <v>0</v>
      </c>
      <c r="AR181" s="145">
        <v>1</v>
      </c>
      <c r="AS181" s="145">
        <v>1</v>
      </c>
      <c r="AT181" s="145">
        <v>1</v>
      </c>
      <c r="AU181" s="145">
        <v>0</v>
      </c>
      <c r="AV181" s="145">
        <v>12</v>
      </c>
      <c r="AW181" s="145">
        <v>0</v>
      </c>
      <c r="AX181" s="145">
        <v>32</v>
      </c>
      <c r="AY181" s="145">
        <v>0</v>
      </c>
      <c r="AZ181" s="145">
        <v>0</v>
      </c>
      <c r="BA181" s="145">
        <v>0</v>
      </c>
      <c r="BB181" s="145">
        <v>0</v>
      </c>
      <c r="BC181" s="145">
        <v>18</v>
      </c>
      <c r="BD181" s="145">
        <v>0</v>
      </c>
      <c r="BE181" s="145">
        <v>0</v>
      </c>
      <c r="BF181" s="145">
        <v>0</v>
      </c>
      <c r="BG181" s="145">
        <v>4</v>
      </c>
      <c r="BH181" s="145">
        <v>0</v>
      </c>
      <c r="BI181" s="145">
        <v>0</v>
      </c>
      <c r="BJ181" s="145">
        <v>0</v>
      </c>
      <c r="BK181" s="145">
        <v>1</v>
      </c>
      <c r="BL181" s="145">
        <v>0</v>
      </c>
      <c r="BM181" s="145">
        <v>0</v>
      </c>
      <c r="BN181" s="145">
        <v>0</v>
      </c>
      <c r="BO181" s="145">
        <v>0</v>
      </c>
      <c r="BP181" s="145">
        <v>0</v>
      </c>
      <c r="BQ181" s="145">
        <v>0</v>
      </c>
      <c r="BR181" s="145">
        <v>0</v>
      </c>
      <c r="BS181" s="145">
        <v>0</v>
      </c>
      <c r="BT181" s="145">
        <v>0</v>
      </c>
      <c r="BU181" s="145">
        <v>0</v>
      </c>
      <c r="BV181" s="145">
        <v>0</v>
      </c>
      <c r="BW181" s="145">
        <v>0</v>
      </c>
      <c r="BX181" s="145">
        <v>1</v>
      </c>
      <c r="BY181" s="145">
        <v>0</v>
      </c>
      <c r="BZ181" s="145">
        <v>0</v>
      </c>
      <c r="CA181" s="145">
        <v>8</v>
      </c>
      <c r="CB181" s="145">
        <v>0</v>
      </c>
      <c r="CC181" s="145">
        <v>0</v>
      </c>
      <c r="CD181" s="145">
        <v>0</v>
      </c>
      <c r="CE181" s="145">
        <v>0</v>
      </c>
      <c r="CF181" s="145">
        <v>0</v>
      </c>
      <c r="CG181" s="145">
        <v>0</v>
      </c>
      <c r="CH181" s="145">
        <v>0</v>
      </c>
      <c r="CI181" s="145">
        <v>0</v>
      </c>
      <c r="CJ181" s="145">
        <v>0</v>
      </c>
      <c r="CK181" s="145">
        <v>0</v>
      </c>
      <c r="CL181" s="145">
        <v>0</v>
      </c>
      <c r="CM181" s="145">
        <v>0</v>
      </c>
      <c r="CN181" s="145">
        <v>0</v>
      </c>
      <c r="CO181" s="145">
        <v>0</v>
      </c>
      <c r="CP181" s="145">
        <v>0</v>
      </c>
      <c r="CQ181" s="145">
        <v>0</v>
      </c>
      <c r="CR181" s="145">
        <v>2</v>
      </c>
      <c r="CS181" s="145">
        <v>0</v>
      </c>
      <c r="CT181" s="145">
        <v>0</v>
      </c>
      <c r="CU181" s="145">
        <v>0</v>
      </c>
      <c r="CV181" s="145">
        <v>0</v>
      </c>
      <c r="CW181" s="145">
        <v>0</v>
      </c>
      <c r="CX181" s="145">
        <v>0</v>
      </c>
      <c r="CY181" s="145">
        <v>0</v>
      </c>
      <c r="CZ181" s="145">
        <v>0</v>
      </c>
      <c r="DA181" s="145">
        <v>0</v>
      </c>
      <c r="DB181" s="145">
        <v>0</v>
      </c>
      <c r="DC181" s="145">
        <v>0</v>
      </c>
      <c r="DD181" s="145">
        <v>0</v>
      </c>
      <c r="DE181" s="145">
        <v>0</v>
      </c>
      <c r="DF181" s="145">
        <v>89</v>
      </c>
      <c r="DG181" s="145">
        <v>2</v>
      </c>
      <c r="DH181" s="145">
        <v>569</v>
      </c>
      <c r="DI181" s="145">
        <v>25</v>
      </c>
      <c r="DJ181" s="145">
        <v>1</v>
      </c>
      <c r="DK181" s="145" t="s">
        <v>1706</v>
      </c>
      <c r="DL181" s="145">
        <v>2</v>
      </c>
      <c r="DM181" s="145"/>
      <c r="DN181" s="145" t="s">
        <v>2675</v>
      </c>
      <c r="DO181" s="145">
        <v>1</v>
      </c>
      <c r="DP181" s="145">
        <v>1</v>
      </c>
      <c r="DQ181" s="145">
        <v>1</v>
      </c>
      <c r="DR181" s="145"/>
      <c r="DS181" s="148" t="s">
        <v>2676</v>
      </c>
      <c r="DT181" s="155">
        <v>52493</v>
      </c>
      <c r="DU181" s="154">
        <v>242.45608100000001</v>
      </c>
      <c r="DV181" s="155">
        <v>15</v>
      </c>
    </row>
    <row r="182" spans="1:126" ht="25.5" hidden="1" x14ac:dyDescent="0.25">
      <c r="A182" s="142">
        <v>6207</v>
      </c>
      <c r="B182" s="143" t="s">
        <v>286</v>
      </c>
      <c r="C182" s="152" t="s">
        <v>1012</v>
      </c>
      <c r="D182" s="152" t="s">
        <v>1012</v>
      </c>
      <c r="E182" s="145">
        <v>2</v>
      </c>
      <c r="F182" s="145" t="s">
        <v>307</v>
      </c>
      <c r="G182" s="145" t="s">
        <v>1017</v>
      </c>
      <c r="H182" s="146" t="s">
        <v>1020</v>
      </c>
      <c r="I182" s="145" t="s">
        <v>1012</v>
      </c>
      <c r="J182" s="145">
        <v>69317</v>
      </c>
      <c r="K182" s="145" t="s">
        <v>1183</v>
      </c>
      <c r="L182" s="145" t="s">
        <v>309</v>
      </c>
      <c r="M182" s="145" t="s">
        <v>1184</v>
      </c>
      <c r="N182" s="145" t="s">
        <v>1297</v>
      </c>
      <c r="O182" s="145" t="s">
        <v>2677</v>
      </c>
      <c r="P182" s="145">
        <v>519441086</v>
      </c>
      <c r="Q182" s="145" t="s">
        <v>1707</v>
      </c>
      <c r="R182" s="145" t="s">
        <v>2678</v>
      </c>
      <c r="S182" s="145">
        <v>519441080</v>
      </c>
      <c r="T182" s="145" t="s">
        <v>1708</v>
      </c>
      <c r="U182" s="145">
        <v>2</v>
      </c>
      <c r="V182" s="145">
        <v>3</v>
      </c>
      <c r="W182" s="147">
        <f t="shared" si="2"/>
        <v>5</v>
      </c>
      <c r="X182" s="145">
        <v>1.5</v>
      </c>
      <c r="Y182" s="145">
        <v>1.5</v>
      </c>
      <c r="Z182" s="145"/>
      <c r="AA182" s="145"/>
      <c r="AB182" s="143">
        <v>2</v>
      </c>
      <c r="AC182" s="145"/>
      <c r="AD182" s="145"/>
      <c r="AE182" s="145"/>
      <c r="AF182" s="145">
        <v>2</v>
      </c>
      <c r="AG182" s="145"/>
      <c r="AH182" s="145"/>
      <c r="AI182" s="145"/>
      <c r="AJ182" s="145"/>
      <c r="AK182" s="145"/>
      <c r="AL182" s="145"/>
      <c r="AM182" s="145"/>
      <c r="AN182" s="145"/>
      <c r="AO182" s="145"/>
      <c r="AP182" s="145"/>
      <c r="AQ182" s="145">
        <v>1</v>
      </c>
      <c r="AR182" s="145">
        <v>1</v>
      </c>
      <c r="AS182" s="145">
        <v>0</v>
      </c>
      <c r="AT182" s="145">
        <v>1</v>
      </c>
      <c r="AU182" s="145"/>
      <c r="AV182" s="145"/>
      <c r="AW182" s="145"/>
      <c r="AX182" s="145">
        <v>29</v>
      </c>
      <c r="AY182" s="145"/>
      <c r="AZ182" s="145"/>
      <c r="BA182" s="145">
        <v>3</v>
      </c>
      <c r="BB182" s="145"/>
      <c r="BC182" s="145">
        <v>16</v>
      </c>
      <c r="BD182" s="145">
        <v>1</v>
      </c>
      <c r="BE182" s="145">
        <v>1</v>
      </c>
      <c r="BF182" s="145">
        <v>2</v>
      </c>
      <c r="BG182" s="145">
        <v>15</v>
      </c>
      <c r="BH182" s="145"/>
      <c r="BI182" s="145">
        <v>1</v>
      </c>
      <c r="BJ182" s="145"/>
      <c r="BK182" s="145"/>
      <c r="BL182" s="145"/>
      <c r="BM182" s="145"/>
      <c r="BN182" s="145"/>
      <c r="BO182" s="145"/>
      <c r="BP182" s="145"/>
      <c r="BQ182" s="145"/>
      <c r="BR182" s="145"/>
      <c r="BS182" s="145"/>
      <c r="BT182" s="145"/>
      <c r="BU182" s="145"/>
      <c r="BV182" s="145"/>
      <c r="BW182" s="145"/>
      <c r="BX182" s="145">
        <v>2</v>
      </c>
      <c r="BY182" s="145"/>
      <c r="BZ182" s="145"/>
      <c r="CA182" s="145">
        <v>3</v>
      </c>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v>49</v>
      </c>
      <c r="DG182" s="145">
        <v>19</v>
      </c>
      <c r="DH182" s="145">
        <v>177</v>
      </c>
      <c r="DI182" s="145"/>
      <c r="DJ182" s="145"/>
      <c r="DK182" s="145"/>
      <c r="DL182" s="145"/>
      <c r="DM182" s="145"/>
      <c r="DN182" s="145"/>
      <c r="DO182" s="145"/>
      <c r="DP182" s="145"/>
      <c r="DQ182" s="145"/>
      <c r="DR182" s="145"/>
      <c r="DS182" s="148"/>
      <c r="DT182" s="155">
        <v>19690</v>
      </c>
      <c r="DU182" s="154">
        <v>187.85022699999999</v>
      </c>
      <c r="DV182" s="155">
        <v>15</v>
      </c>
    </row>
    <row r="183" spans="1:126" ht="25.5" hidden="1" x14ac:dyDescent="0.25">
      <c r="A183" s="142">
        <v>6208</v>
      </c>
      <c r="B183" s="143" t="s">
        <v>286</v>
      </c>
      <c r="C183" s="152" t="s">
        <v>312</v>
      </c>
      <c r="D183" s="152" t="s">
        <v>312</v>
      </c>
      <c r="E183" s="145">
        <v>2</v>
      </c>
      <c r="F183" s="145" t="s">
        <v>310</v>
      </c>
      <c r="G183" s="145" t="s">
        <v>98</v>
      </c>
      <c r="H183" s="146" t="s">
        <v>311</v>
      </c>
      <c r="I183" s="145" t="s">
        <v>312</v>
      </c>
      <c r="J183" s="145">
        <v>66491</v>
      </c>
      <c r="K183" s="145" t="s">
        <v>312</v>
      </c>
      <c r="L183" s="145" t="s">
        <v>313</v>
      </c>
      <c r="M183" s="145" t="s">
        <v>1709</v>
      </c>
      <c r="N183" s="145" t="s">
        <v>1297</v>
      </c>
      <c r="O183" s="145" t="s">
        <v>2679</v>
      </c>
      <c r="P183" s="145">
        <v>645419471</v>
      </c>
      <c r="Q183" s="145" t="s">
        <v>1710</v>
      </c>
      <c r="R183" s="145" t="s">
        <v>2679</v>
      </c>
      <c r="S183" s="145">
        <v>546419471</v>
      </c>
      <c r="T183" s="145" t="s">
        <v>1710</v>
      </c>
      <c r="U183" s="145">
        <v>1</v>
      </c>
      <c r="V183" s="145">
        <v>0</v>
      </c>
      <c r="W183" s="147">
        <f t="shared" si="2"/>
        <v>1</v>
      </c>
      <c r="X183" s="145">
        <v>1</v>
      </c>
      <c r="Y183" s="145">
        <v>1</v>
      </c>
      <c r="Z183" s="145">
        <v>0</v>
      </c>
      <c r="AA183" s="145">
        <v>0</v>
      </c>
      <c r="AB183" s="143">
        <v>1</v>
      </c>
      <c r="AC183" s="145"/>
      <c r="AD183" s="145"/>
      <c r="AE183" s="145"/>
      <c r="AF183" s="145">
        <v>1</v>
      </c>
      <c r="AG183" s="145"/>
      <c r="AH183" s="145"/>
      <c r="AI183" s="145"/>
      <c r="AJ183" s="145">
        <v>1</v>
      </c>
      <c r="AK183" s="145"/>
      <c r="AL183" s="145"/>
      <c r="AM183" s="145">
        <v>1</v>
      </c>
      <c r="AN183" s="145"/>
      <c r="AO183" s="145"/>
      <c r="AP183" s="145"/>
      <c r="AQ183" s="145">
        <v>0</v>
      </c>
      <c r="AR183" s="145">
        <v>1</v>
      </c>
      <c r="AS183" s="145">
        <v>0</v>
      </c>
      <c r="AT183" s="145">
        <v>1</v>
      </c>
      <c r="AU183" s="145">
        <v>0</v>
      </c>
      <c r="AV183" s="145">
        <v>0</v>
      </c>
      <c r="AW183" s="145">
        <v>0</v>
      </c>
      <c r="AX183" s="145">
        <v>27</v>
      </c>
      <c r="AY183" s="145">
        <v>0</v>
      </c>
      <c r="AZ183" s="145">
        <v>0</v>
      </c>
      <c r="BA183" s="145">
        <v>2</v>
      </c>
      <c r="BB183" s="145">
        <v>0</v>
      </c>
      <c r="BC183" s="145">
        <v>20</v>
      </c>
      <c r="BD183" s="145">
        <v>0</v>
      </c>
      <c r="BE183" s="145">
        <v>0</v>
      </c>
      <c r="BF183" s="145">
        <v>0</v>
      </c>
      <c r="BG183" s="145">
        <v>5</v>
      </c>
      <c r="BH183" s="145">
        <v>0</v>
      </c>
      <c r="BI183" s="145">
        <v>2</v>
      </c>
      <c r="BJ183" s="145">
        <v>0</v>
      </c>
      <c r="BK183" s="145">
        <v>0</v>
      </c>
      <c r="BL183" s="145">
        <v>0</v>
      </c>
      <c r="BM183" s="145">
        <v>0</v>
      </c>
      <c r="BN183" s="145">
        <v>0</v>
      </c>
      <c r="BO183" s="145">
        <v>0</v>
      </c>
      <c r="BP183" s="145">
        <v>0</v>
      </c>
      <c r="BQ183" s="145">
        <v>0</v>
      </c>
      <c r="BR183" s="145">
        <v>0</v>
      </c>
      <c r="BS183" s="145">
        <v>0</v>
      </c>
      <c r="BT183" s="145">
        <v>0</v>
      </c>
      <c r="BU183" s="145">
        <v>0</v>
      </c>
      <c r="BV183" s="145">
        <v>0</v>
      </c>
      <c r="BW183" s="145">
        <v>2</v>
      </c>
      <c r="BX183" s="145">
        <v>0</v>
      </c>
      <c r="BY183" s="145">
        <v>0</v>
      </c>
      <c r="BZ183" s="145">
        <v>0</v>
      </c>
      <c r="CA183" s="145">
        <v>2</v>
      </c>
      <c r="CB183" s="145">
        <v>0</v>
      </c>
      <c r="CC183" s="145">
        <v>0</v>
      </c>
      <c r="CD183" s="145">
        <v>0</v>
      </c>
      <c r="CE183" s="145">
        <v>0</v>
      </c>
      <c r="CF183" s="145">
        <v>0</v>
      </c>
      <c r="CG183" s="145">
        <v>0</v>
      </c>
      <c r="CH183" s="145">
        <v>0</v>
      </c>
      <c r="CI183" s="145">
        <v>0</v>
      </c>
      <c r="CJ183" s="145">
        <v>0</v>
      </c>
      <c r="CK183" s="145">
        <v>0</v>
      </c>
      <c r="CL183" s="145">
        <v>0</v>
      </c>
      <c r="CM183" s="145">
        <v>0</v>
      </c>
      <c r="CN183" s="145">
        <v>0</v>
      </c>
      <c r="CO183" s="145">
        <v>0</v>
      </c>
      <c r="CP183" s="145">
        <v>0</v>
      </c>
      <c r="CQ183" s="145">
        <v>0</v>
      </c>
      <c r="CR183" s="145">
        <v>0</v>
      </c>
      <c r="CS183" s="145">
        <v>0</v>
      </c>
      <c r="CT183" s="145">
        <v>0</v>
      </c>
      <c r="CU183" s="145">
        <v>0</v>
      </c>
      <c r="CV183" s="145">
        <v>0</v>
      </c>
      <c r="CW183" s="145">
        <v>0</v>
      </c>
      <c r="CX183" s="145">
        <v>0</v>
      </c>
      <c r="CY183" s="145">
        <v>0</v>
      </c>
      <c r="CZ183" s="145">
        <v>0</v>
      </c>
      <c r="DA183" s="145">
        <v>0</v>
      </c>
      <c r="DB183" s="145">
        <v>0</v>
      </c>
      <c r="DC183" s="145">
        <v>0</v>
      </c>
      <c r="DD183" s="145">
        <v>0</v>
      </c>
      <c r="DE183" s="145">
        <v>0</v>
      </c>
      <c r="DF183" s="145">
        <v>58</v>
      </c>
      <c r="DG183" s="145">
        <v>3</v>
      </c>
      <c r="DH183" s="145">
        <v>205</v>
      </c>
      <c r="DI183" s="145">
        <v>80</v>
      </c>
      <c r="DJ183" s="145">
        <v>0</v>
      </c>
      <c r="DK183" s="145"/>
      <c r="DL183" s="145">
        <v>1</v>
      </c>
      <c r="DM183" s="145" t="s">
        <v>1711</v>
      </c>
      <c r="DN183" s="145" t="s">
        <v>510</v>
      </c>
      <c r="DO183" s="145">
        <v>0</v>
      </c>
      <c r="DP183" s="145">
        <v>0</v>
      </c>
      <c r="DQ183" s="145">
        <v>0</v>
      </c>
      <c r="DR183" s="145" t="s">
        <v>1712</v>
      </c>
      <c r="DS183" s="148" t="s">
        <v>1713</v>
      </c>
      <c r="DT183" s="155">
        <v>11078</v>
      </c>
      <c r="DU183" s="154">
        <v>71.419267999999988</v>
      </c>
      <c r="DV183" s="155">
        <v>4</v>
      </c>
    </row>
    <row r="184" spans="1:126" ht="38.25" hidden="1" x14ac:dyDescent="0.25">
      <c r="A184" s="142">
        <v>6209</v>
      </c>
      <c r="B184" s="143" t="s">
        <v>286</v>
      </c>
      <c r="C184" s="152" t="s">
        <v>316</v>
      </c>
      <c r="D184" s="152" t="s">
        <v>316</v>
      </c>
      <c r="E184" s="145">
        <v>2</v>
      </c>
      <c r="F184" s="145" t="s">
        <v>314</v>
      </c>
      <c r="G184" s="145" t="s">
        <v>315</v>
      </c>
      <c r="H184" s="146">
        <v>968</v>
      </c>
      <c r="I184" s="145" t="s">
        <v>316</v>
      </c>
      <c r="J184" s="145">
        <v>66434</v>
      </c>
      <c r="K184" s="145" t="s">
        <v>316</v>
      </c>
      <c r="L184" s="145" t="s">
        <v>317</v>
      </c>
      <c r="M184" s="145" t="s">
        <v>318</v>
      </c>
      <c r="N184" s="145" t="s">
        <v>1714</v>
      </c>
      <c r="O184" s="145" t="s">
        <v>2680</v>
      </c>
      <c r="P184" s="145">
        <v>541422313</v>
      </c>
      <c r="Q184" s="145" t="s">
        <v>1715</v>
      </c>
      <c r="R184" s="145" t="s">
        <v>2681</v>
      </c>
      <c r="S184" s="145">
        <v>541422320</v>
      </c>
      <c r="T184" s="145" t="s">
        <v>1716</v>
      </c>
      <c r="U184" s="145">
        <v>4</v>
      </c>
      <c r="V184" s="145">
        <v>1</v>
      </c>
      <c r="W184" s="147">
        <f t="shared" si="2"/>
        <v>5</v>
      </c>
      <c r="X184" s="145">
        <v>1.1000000000000001</v>
      </c>
      <c r="Y184" s="145">
        <v>0.85</v>
      </c>
      <c r="Z184" s="145">
        <v>0</v>
      </c>
      <c r="AA184" s="145">
        <v>0</v>
      </c>
      <c r="AB184" s="143">
        <v>2</v>
      </c>
      <c r="AC184" s="145">
        <v>0</v>
      </c>
      <c r="AD184" s="145">
        <v>0</v>
      </c>
      <c r="AE184" s="145">
        <v>0</v>
      </c>
      <c r="AF184" s="145">
        <v>2</v>
      </c>
      <c r="AG184" s="145">
        <v>0</v>
      </c>
      <c r="AH184" s="145">
        <v>0</v>
      </c>
      <c r="AI184" s="145">
        <v>0</v>
      </c>
      <c r="AJ184" s="145">
        <v>2</v>
      </c>
      <c r="AK184" s="145">
        <v>0</v>
      </c>
      <c r="AL184" s="145">
        <v>0</v>
      </c>
      <c r="AM184" s="145">
        <v>1</v>
      </c>
      <c r="AN184" s="145">
        <v>0</v>
      </c>
      <c r="AO184" s="145">
        <v>1</v>
      </c>
      <c r="AP184" s="145">
        <v>0</v>
      </c>
      <c r="AQ184" s="145">
        <v>1</v>
      </c>
      <c r="AR184" s="145">
        <v>1</v>
      </c>
      <c r="AS184" s="145">
        <v>0</v>
      </c>
      <c r="AT184" s="145">
        <v>1</v>
      </c>
      <c r="AU184" s="145">
        <v>0</v>
      </c>
      <c r="AV184" s="145">
        <v>1</v>
      </c>
      <c r="AW184" s="145">
        <v>0</v>
      </c>
      <c r="AX184" s="145">
        <v>36</v>
      </c>
      <c r="AY184" s="145">
        <v>0</v>
      </c>
      <c r="AZ184" s="145">
        <v>0</v>
      </c>
      <c r="BA184" s="145">
        <v>6</v>
      </c>
      <c r="BB184" s="145">
        <v>0</v>
      </c>
      <c r="BC184" s="145">
        <v>30</v>
      </c>
      <c r="BD184" s="145">
        <v>2</v>
      </c>
      <c r="BE184" s="145">
        <v>0</v>
      </c>
      <c r="BF184" s="145">
        <v>1</v>
      </c>
      <c r="BG184" s="145">
        <v>2</v>
      </c>
      <c r="BH184" s="145">
        <v>0</v>
      </c>
      <c r="BI184" s="145">
        <v>1</v>
      </c>
      <c r="BJ184" s="145">
        <v>0</v>
      </c>
      <c r="BK184" s="145">
        <v>1</v>
      </c>
      <c r="BL184" s="145">
        <v>0</v>
      </c>
      <c r="BM184" s="145">
        <v>2</v>
      </c>
      <c r="BN184" s="145">
        <v>0</v>
      </c>
      <c r="BO184" s="145">
        <v>0</v>
      </c>
      <c r="BP184" s="145">
        <v>0</v>
      </c>
      <c r="BQ184" s="145">
        <v>0</v>
      </c>
      <c r="BR184" s="145">
        <v>0</v>
      </c>
      <c r="BS184" s="145">
        <v>0</v>
      </c>
      <c r="BT184" s="145">
        <v>0</v>
      </c>
      <c r="BU184" s="145">
        <v>0</v>
      </c>
      <c r="BV184" s="145">
        <v>0</v>
      </c>
      <c r="BW184" s="145">
        <v>0</v>
      </c>
      <c r="BX184" s="145">
        <v>1</v>
      </c>
      <c r="BY184" s="145">
        <v>0</v>
      </c>
      <c r="BZ184" s="145">
        <v>0</v>
      </c>
      <c r="CA184" s="145">
        <v>3</v>
      </c>
      <c r="CB184" s="145">
        <v>0</v>
      </c>
      <c r="CC184" s="145">
        <v>1</v>
      </c>
      <c r="CD184" s="145">
        <v>0</v>
      </c>
      <c r="CE184" s="145">
        <v>0</v>
      </c>
      <c r="CF184" s="145">
        <v>0</v>
      </c>
      <c r="CG184" s="145">
        <v>0</v>
      </c>
      <c r="CH184" s="145">
        <v>3</v>
      </c>
      <c r="CI184" s="145">
        <v>0</v>
      </c>
      <c r="CJ184" s="145">
        <v>0</v>
      </c>
      <c r="CK184" s="145">
        <v>0</v>
      </c>
      <c r="CL184" s="145">
        <v>0</v>
      </c>
      <c r="CM184" s="145">
        <v>0</v>
      </c>
      <c r="CN184" s="145">
        <v>0</v>
      </c>
      <c r="CO184" s="145">
        <v>0</v>
      </c>
      <c r="CP184" s="145">
        <v>0</v>
      </c>
      <c r="CQ184" s="145">
        <v>0</v>
      </c>
      <c r="CR184" s="145">
        <v>0</v>
      </c>
      <c r="CS184" s="145">
        <v>0</v>
      </c>
      <c r="CT184" s="145">
        <v>0</v>
      </c>
      <c r="CU184" s="145">
        <v>0</v>
      </c>
      <c r="CV184" s="145">
        <v>0</v>
      </c>
      <c r="CW184" s="145">
        <v>0</v>
      </c>
      <c r="CX184" s="145">
        <v>1</v>
      </c>
      <c r="CY184" s="145">
        <v>0</v>
      </c>
      <c r="CZ184" s="145">
        <v>0</v>
      </c>
      <c r="DA184" s="145">
        <v>0</v>
      </c>
      <c r="DB184" s="145">
        <v>0</v>
      </c>
      <c r="DC184" s="145">
        <v>0</v>
      </c>
      <c r="DD184" s="145">
        <v>0</v>
      </c>
      <c r="DE184" s="145">
        <v>1</v>
      </c>
      <c r="DF184" s="145">
        <v>57</v>
      </c>
      <c r="DG184" s="145">
        <v>3</v>
      </c>
      <c r="DH184" s="145">
        <v>48</v>
      </c>
      <c r="DI184" s="145">
        <v>30</v>
      </c>
      <c r="DJ184" s="145">
        <v>1</v>
      </c>
      <c r="DK184" s="145" t="s">
        <v>2682</v>
      </c>
      <c r="DL184" s="145">
        <v>2</v>
      </c>
      <c r="DM184" s="145" t="s">
        <v>2683</v>
      </c>
      <c r="DN184" s="145"/>
      <c r="DO184" s="145">
        <v>1</v>
      </c>
      <c r="DP184" s="145">
        <v>1</v>
      </c>
      <c r="DQ184" s="145">
        <v>1</v>
      </c>
      <c r="DR184" s="145"/>
      <c r="DS184" s="148" t="s">
        <v>1717</v>
      </c>
      <c r="DT184" s="155">
        <v>17171</v>
      </c>
      <c r="DU184" s="154">
        <v>55.697527000000001</v>
      </c>
      <c r="DV184" s="155">
        <v>7</v>
      </c>
    </row>
    <row r="185" spans="1:126" hidden="1" x14ac:dyDescent="0.25">
      <c r="A185" s="142">
        <v>6210</v>
      </c>
      <c r="B185" s="143" t="s">
        <v>286</v>
      </c>
      <c r="C185" s="152" t="s">
        <v>320</v>
      </c>
      <c r="D185" s="152" t="s">
        <v>320</v>
      </c>
      <c r="E185" s="145">
        <v>2</v>
      </c>
      <c r="F185" s="145" t="s">
        <v>319</v>
      </c>
      <c r="G185" s="145" t="s">
        <v>243</v>
      </c>
      <c r="H185" s="146" t="s">
        <v>1031</v>
      </c>
      <c r="I185" s="145" t="s">
        <v>320</v>
      </c>
      <c r="J185" s="145">
        <v>69722</v>
      </c>
      <c r="K185" s="145" t="s">
        <v>1185</v>
      </c>
      <c r="L185" s="145" t="s">
        <v>321</v>
      </c>
      <c r="M185" s="145" t="s">
        <v>322</v>
      </c>
      <c r="N185" s="145" t="s">
        <v>1297</v>
      </c>
      <c r="O185" s="145" t="s">
        <v>2684</v>
      </c>
      <c r="P185" s="145">
        <v>518697550</v>
      </c>
      <c r="Q185" s="145" t="s">
        <v>2685</v>
      </c>
      <c r="R185" s="145"/>
      <c r="S185" s="145"/>
      <c r="T185" s="145"/>
      <c r="U185" s="145">
        <v>3</v>
      </c>
      <c r="V185" s="145"/>
      <c r="W185" s="147">
        <f t="shared" si="2"/>
        <v>3</v>
      </c>
      <c r="X185" s="145">
        <v>3</v>
      </c>
      <c r="Y185" s="145">
        <v>3</v>
      </c>
      <c r="Z185" s="145"/>
      <c r="AA185" s="145"/>
      <c r="AB185" s="143">
        <v>3</v>
      </c>
      <c r="AC185" s="145"/>
      <c r="AD185" s="145"/>
      <c r="AE185" s="145"/>
      <c r="AF185" s="145">
        <v>3</v>
      </c>
      <c r="AG185" s="145"/>
      <c r="AH185" s="145"/>
      <c r="AI185" s="145">
        <v>3</v>
      </c>
      <c r="AJ185" s="145"/>
      <c r="AK185" s="145"/>
      <c r="AL185" s="145"/>
      <c r="AM185" s="145"/>
      <c r="AN185" s="145">
        <v>3</v>
      </c>
      <c r="AO185" s="145"/>
      <c r="AP185" s="145"/>
      <c r="AQ185" s="145">
        <v>0</v>
      </c>
      <c r="AR185" s="145">
        <v>1</v>
      </c>
      <c r="AS185" s="145">
        <v>0</v>
      </c>
      <c r="AT185" s="145">
        <v>1</v>
      </c>
      <c r="AU185" s="145">
        <v>0</v>
      </c>
      <c r="AV185" s="145">
        <v>25</v>
      </c>
      <c r="AW185" s="145">
        <v>0</v>
      </c>
      <c r="AX185" s="145">
        <v>50</v>
      </c>
      <c r="AY185" s="145">
        <v>0</v>
      </c>
      <c r="AZ185" s="145">
        <v>0</v>
      </c>
      <c r="BA185" s="145">
        <v>15</v>
      </c>
      <c r="BB185" s="145">
        <v>0</v>
      </c>
      <c r="BC185" s="145">
        <v>50</v>
      </c>
      <c r="BD185" s="145">
        <v>5</v>
      </c>
      <c r="BE185" s="145">
        <v>0</v>
      </c>
      <c r="BF185" s="145">
        <v>5</v>
      </c>
      <c r="BG185" s="145">
        <v>6</v>
      </c>
      <c r="BH185" s="145">
        <v>0</v>
      </c>
      <c r="BI185" s="145">
        <v>0</v>
      </c>
      <c r="BJ185" s="145">
        <v>0</v>
      </c>
      <c r="BK185" s="145">
        <v>0</v>
      </c>
      <c r="BL185" s="145">
        <v>0</v>
      </c>
      <c r="BM185" s="145">
        <v>3</v>
      </c>
      <c r="BN185" s="145">
        <v>0</v>
      </c>
      <c r="BO185" s="145">
        <v>0</v>
      </c>
      <c r="BP185" s="145">
        <v>0</v>
      </c>
      <c r="BQ185" s="145">
        <v>0</v>
      </c>
      <c r="BR185" s="145">
        <v>0</v>
      </c>
      <c r="BS185" s="145">
        <v>0</v>
      </c>
      <c r="BT185" s="145">
        <v>0</v>
      </c>
      <c r="BU185" s="145">
        <v>2</v>
      </c>
      <c r="BV185" s="145">
        <v>1</v>
      </c>
      <c r="BW185" s="145">
        <v>0</v>
      </c>
      <c r="BX185" s="145">
        <v>4</v>
      </c>
      <c r="BY185" s="145">
        <v>0</v>
      </c>
      <c r="BZ185" s="145">
        <v>0</v>
      </c>
      <c r="CA185" s="145">
        <v>5</v>
      </c>
      <c r="CB185" s="145">
        <v>0</v>
      </c>
      <c r="CC185" s="145">
        <v>1</v>
      </c>
      <c r="CD185" s="145">
        <v>0</v>
      </c>
      <c r="CE185" s="145">
        <v>0</v>
      </c>
      <c r="CF185" s="145">
        <v>0</v>
      </c>
      <c r="CG185" s="145">
        <v>0</v>
      </c>
      <c r="CH185" s="145">
        <v>0</v>
      </c>
      <c r="CI185" s="145">
        <v>0</v>
      </c>
      <c r="CJ185" s="145">
        <v>0</v>
      </c>
      <c r="CK185" s="145">
        <v>0</v>
      </c>
      <c r="CL185" s="145">
        <v>0</v>
      </c>
      <c r="CM185" s="145">
        <v>0</v>
      </c>
      <c r="CN185" s="145">
        <v>0</v>
      </c>
      <c r="CO185" s="145">
        <v>0</v>
      </c>
      <c r="CP185" s="145">
        <v>0</v>
      </c>
      <c r="CQ185" s="145">
        <v>2</v>
      </c>
      <c r="CR185" s="145">
        <v>1</v>
      </c>
      <c r="CS185" s="145">
        <v>0</v>
      </c>
      <c r="CT185" s="145">
        <v>0</v>
      </c>
      <c r="CU185" s="145">
        <v>0</v>
      </c>
      <c r="CV185" s="145">
        <v>0</v>
      </c>
      <c r="CW185" s="145">
        <v>0</v>
      </c>
      <c r="CX185" s="145">
        <v>0</v>
      </c>
      <c r="CY185" s="145">
        <v>0</v>
      </c>
      <c r="CZ185" s="145">
        <v>1</v>
      </c>
      <c r="DA185" s="145">
        <v>0</v>
      </c>
      <c r="DB185" s="145">
        <v>0</v>
      </c>
      <c r="DC185" s="145">
        <v>0</v>
      </c>
      <c r="DD185" s="145">
        <v>0</v>
      </c>
      <c r="DE185" s="145">
        <v>0</v>
      </c>
      <c r="DF185" s="145">
        <v>219</v>
      </c>
      <c r="DG185" s="145">
        <v>60</v>
      </c>
      <c r="DH185" s="145">
        <v>412</v>
      </c>
      <c r="DI185" s="145">
        <v>18</v>
      </c>
      <c r="DJ185" s="145">
        <v>0</v>
      </c>
      <c r="DK185" s="145"/>
      <c r="DL185" s="145">
        <v>3</v>
      </c>
      <c r="DM185" s="145"/>
      <c r="DN185" s="145"/>
      <c r="DO185" s="145">
        <v>1</v>
      </c>
      <c r="DP185" s="145">
        <v>0</v>
      </c>
      <c r="DQ185" s="145">
        <v>1</v>
      </c>
      <c r="DR185" s="145"/>
      <c r="DS185" s="148"/>
      <c r="DT185" s="155">
        <v>33186</v>
      </c>
      <c r="DU185" s="154">
        <v>235.07297500000001</v>
      </c>
      <c r="DV185" s="155">
        <v>27</v>
      </c>
    </row>
    <row r="186" spans="1:126" ht="25.5" hidden="1" x14ac:dyDescent="0.25">
      <c r="A186" s="142">
        <v>6211</v>
      </c>
      <c r="B186" s="143" t="s">
        <v>286</v>
      </c>
      <c r="C186" s="152" t="s">
        <v>325</v>
      </c>
      <c r="D186" s="152" t="s">
        <v>325</v>
      </c>
      <c r="E186" s="145">
        <v>2</v>
      </c>
      <c r="F186" s="145" t="s">
        <v>323</v>
      </c>
      <c r="G186" s="145" t="s">
        <v>231</v>
      </c>
      <c r="H186" s="146" t="s">
        <v>324</v>
      </c>
      <c r="I186" s="145" t="s">
        <v>325</v>
      </c>
      <c r="J186" s="145">
        <v>69201</v>
      </c>
      <c r="K186" s="145" t="s">
        <v>325</v>
      </c>
      <c r="L186" s="148" t="s">
        <v>326</v>
      </c>
      <c r="M186" s="145" t="s">
        <v>327</v>
      </c>
      <c r="N186" s="145" t="s">
        <v>1186</v>
      </c>
      <c r="O186" s="145" t="s">
        <v>2686</v>
      </c>
      <c r="P186" s="145">
        <v>519444602</v>
      </c>
      <c r="Q186" s="145" t="s">
        <v>328</v>
      </c>
      <c r="R186" s="145" t="s">
        <v>2687</v>
      </c>
      <c r="S186" s="145">
        <v>519444560</v>
      </c>
      <c r="T186" s="145" t="s">
        <v>1718</v>
      </c>
      <c r="U186" s="145">
        <v>1</v>
      </c>
      <c r="V186" s="145"/>
      <c r="W186" s="147">
        <f t="shared" si="2"/>
        <v>1</v>
      </c>
      <c r="X186" s="145">
        <v>1</v>
      </c>
      <c r="Y186" s="145">
        <v>1</v>
      </c>
      <c r="Z186" s="145"/>
      <c r="AA186" s="145"/>
      <c r="AB186" s="143">
        <v>1</v>
      </c>
      <c r="AC186" s="145"/>
      <c r="AD186" s="145">
        <v>1</v>
      </c>
      <c r="AE186" s="145"/>
      <c r="AF186" s="145"/>
      <c r="AG186" s="145"/>
      <c r="AH186" s="145">
        <v>1</v>
      </c>
      <c r="AI186" s="145"/>
      <c r="AJ186" s="145"/>
      <c r="AK186" s="145"/>
      <c r="AL186" s="145"/>
      <c r="AM186" s="145"/>
      <c r="AN186" s="145">
        <v>1</v>
      </c>
      <c r="AO186" s="145"/>
      <c r="AP186" s="145"/>
      <c r="AQ186" s="145">
        <v>1</v>
      </c>
      <c r="AR186" s="145">
        <v>1</v>
      </c>
      <c r="AS186" s="145">
        <v>1</v>
      </c>
      <c r="AT186" s="145">
        <v>1</v>
      </c>
      <c r="AU186" s="145"/>
      <c r="AV186" s="145"/>
      <c r="AW186" s="145"/>
      <c r="AX186" s="145"/>
      <c r="AY186" s="145"/>
      <c r="AZ186" s="145"/>
      <c r="BA186" s="145"/>
      <c r="BB186" s="145"/>
      <c r="BC186" s="145">
        <v>6</v>
      </c>
      <c r="BD186" s="145"/>
      <c r="BE186" s="145"/>
      <c r="BF186" s="145"/>
      <c r="BG186" s="145">
        <v>5</v>
      </c>
      <c r="BH186" s="145"/>
      <c r="BI186" s="145"/>
      <c r="BJ186" s="145"/>
      <c r="BK186" s="145"/>
      <c r="BL186" s="145"/>
      <c r="BM186" s="145"/>
      <c r="BN186" s="145"/>
      <c r="BO186" s="145"/>
      <c r="BP186" s="145"/>
      <c r="BQ186" s="145"/>
      <c r="BR186" s="145"/>
      <c r="BS186" s="145"/>
      <c r="BT186" s="145"/>
      <c r="BU186" s="145"/>
      <c r="BV186" s="145"/>
      <c r="BW186" s="145"/>
      <c r="BX186" s="145">
        <v>2</v>
      </c>
      <c r="BY186" s="145"/>
      <c r="BZ186" s="145">
        <v>2</v>
      </c>
      <c r="CA186" s="145"/>
      <c r="CB186" s="145"/>
      <c r="CC186" s="145"/>
      <c r="CD186" s="145"/>
      <c r="CE186" s="145"/>
      <c r="CF186" s="145"/>
      <c r="CG186" s="145"/>
      <c r="CH186" s="145"/>
      <c r="CI186" s="145">
        <v>2</v>
      </c>
      <c r="CJ186" s="145"/>
      <c r="CK186" s="145"/>
      <c r="CL186" s="145"/>
      <c r="CM186" s="145"/>
      <c r="CN186" s="145"/>
      <c r="CO186" s="145"/>
      <c r="CP186" s="145"/>
      <c r="CQ186" s="145">
        <v>10</v>
      </c>
      <c r="CR186" s="145"/>
      <c r="CS186" s="145"/>
      <c r="CT186" s="145"/>
      <c r="CU186" s="145"/>
      <c r="CV186" s="145"/>
      <c r="CW186" s="145"/>
      <c r="CX186" s="145"/>
      <c r="CY186" s="145"/>
      <c r="CZ186" s="145"/>
      <c r="DA186" s="145"/>
      <c r="DB186" s="145"/>
      <c r="DC186" s="145"/>
      <c r="DD186" s="145"/>
      <c r="DE186" s="145"/>
      <c r="DF186" s="145">
        <v>91</v>
      </c>
      <c r="DG186" s="145"/>
      <c r="DH186" s="145">
        <v>14</v>
      </c>
      <c r="DI186" s="145">
        <v>30</v>
      </c>
      <c r="DJ186" s="145">
        <v>0</v>
      </c>
      <c r="DK186" s="145"/>
      <c r="DL186" s="145">
        <v>2</v>
      </c>
      <c r="DM186" s="145" t="s">
        <v>1277</v>
      </c>
      <c r="DN186" s="145" t="s">
        <v>2688</v>
      </c>
      <c r="DO186" s="145">
        <v>1</v>
      </c>
      <c r="DP186" s="145">
        <v>1</v>
      </c>
      <c r="DQ186" s="145">
        <v>1</v>
      </c>
      <c r="DR186" s="145"/>
      <c r="DS186" s="148"/>
      <c r="DT186" s="155">
        <v>14952</v>
      </c>
      <c r="DU186" s="154">
        <v>155.30009799999999</v>
      </c>
      <c r="DV186" s="155">
        <v>11</v>
      </c>
    </row>
    <row r="187" spans="1:126" ht="25.5" hidden="1" x14ac:dyDescent="0.25">
      <c r="A187" s="142">
        <v>6212</v>
      </c>
      <c r="B187" s="143" t="s">
        <v>286</v>
      </c>
      <c r="C187" s="152" t="s">
        <v>332</v>
      </c>
      <c r="D187" s="152" t="s">
        <v>332</v>
      </c>
      <c r="E187" s="145">
        <v>2</v>
      </c>
      <c r="F187" s="145" t="s">
        <v>330</v>
      </c>
      <c r="G187" s="145" t="s">
        <v>331</v>
      </c>
      <c r="H187" s="146">
        <v>125</v>
      </c>
      <c r="I187" s="145" t="s">
        <v>332</v>
      </c>
      <c r="J187" s="145">
        <v>67211</v>
      </c>
      <c r="K187" s="145" t="s">
        <v>332</v>
      </c>
      <c r="L187" s="145" t="s">
        <v>1039</v>
      </c>
      <c r="M187" s="145" t="s">
        <v>1187</v>
      </c>
      <c r="N187" s="145" t="s">
        <v>1297</v>
      </c>
      <c r="O187" s="145" t="s">
        <v>2689</v>
      </c>
      <c r="P187" s="145">
        <v>515300739</v>
      </c>
      <c r="Q187" s="145" t="s">
        <v>1719</v>
      </c>
      <c r="R187" s="145" t="s">
        <v>2690</v>
      </c>
      <c r="S187" s="145">
        <v>515300746</v>
      </c>
      <c r="T187" s="145" t="s">
        <v>1720</v>
      </c>
      <c r="U187" s="145">
        <v>2</v>
      </c>
      <c r="V187" s="145">
        <v>0</v>
      </c>
      <c r="W187" s="147">
        <f t="shared" si="2"/>
        <v>2</v>
      </c>
      <c r="X187" s="145">
        <v>2</v>
      </c>
      <c r="Y187" s="145">
        <v>2</v>
      </c>
      <c r="Z187" s="145">
        <v>0</v>
      </c>
      <c r="AA187" s="145">
        <v>0</v>
      </c>
      <c r="AB187" s="143">
        <v>1</v>
      </c>
      <c r="AC187" s="145">
        <v>0</v>
      </c>
      <c r="AD187" s="145">
        <v>2</v>
      </c>
      <c r="AE187" s="145">
        <v>0</v>
      </c>
      <c r="AF187" s="145">
        <v>0</v>
      </c>
      <c r="AG187" s="145"/>
      <c r="AH187" s="145">
        <v>0</v>
      </c>
      <c r="AI187" s="145">
        <v>2</v>
      </c>
      <c r="AJ187" s="145">
        <v>0</v>
      </c>
      <c r="AK187" s="145">
        <v>0</v>
      </c>
      <c r="AL187" s="145">
        <v>0</v>
      </c>
      <c r="AM187" s="145">
        <v>2</v>
      </c>
      <c r="AN187" s="145">
        <v>0</v>
      </c>
      <c r="AO187" s="145">
        <v>0</v>
      </c>
      <c r="AP187" s="145">
        <v>0</v>
      </c>
      <c r="AQ187" s="145">
        <v>0</v>
      </c>
      <c r="AR187" s="145">
        <v>1</v>
      </c>
      <c r="AS187" s="145">
        <v>0</v>
      </c>
      <c r="AT187" s="145">
        <v>1</v>
      </c>
      <c r="AU187" s="145"/>
      <c r="AV187" s="145"/>
      <c r="AW187" s="145">
        <v>0</v>
      </c>
      <c r="AX187" s="145"/>
      <c r="AY187" s="145">
        <v>0</v>
      </c>
      <c r="AZ187" s="145">
        <v>0</v>
      </c>
      <c r="BA187" s="145"/>
      <c r="BB187" s="145">
        <v>0</v>
      </c>
      <c r="BC187" s="145"/>
      <c r="BD187" s="145">
        <v>0</v>
      </c>
      <c r="BE187" s="145">
        <v>0</v>
      </c>
      <c r="BF187" s="145"/>
      <c r="BG187" s="145"/>
      <c r="BH187" s="145">
        <v>0</v>
      </c>
      <c r="BI187" s="145">
        <v>0</v>
      </c>
      <c r="BJ187" s="145">
        <v>0</v>
      </c>
      <c r="BK187" s="145">
        <v>0</v>
      </c>
      <c r="BL187" s="145">
        <v>0</v>
      </c>
      <c r="BM187" s="145"/>
      <c r="BN187" s="145">
        <v>0</v>
      </c>
      <c r="BO187" s="145">
        <v>0</v>
      </c>
      <c r="BP187" s="145">
        <v>0</v>
      </c>
      <c r="BQ187" s="145">
        <v>0</v>
      </c>
      <c r="BR187" s="145">
        <v>0</v>
      </c>
      <c r="BS187" s="145">
        <v>0</v>
      </c>
      <c r="BT187" s="145">
        <v>0</v>
      </c>
      <c r="BU187" s="145"/>
      <c r="BV187" s="145"/>
      <c r="BW187" s="145">
        <v>0</v>
      </c>
      <c r="BX187" s="145">
        <v>0</v>
      </c>
      <c r="BY187" s="145">
        <v>0</v>
      </c>
      <c r="BZ187" s="145">
        <v>0</v>
      </c>
      <c r="CA187" s="145"/>
      <c r="CB187" s="145">
        <v>0</v>
      </c>
      <c r="CC187" s="145"/>
      <c r="CD187" s="145"/>
      <c r="CE187" s="145"/>
      <c r="CF187" s="145"/>
      <c r="CG187" s="145"/>
      <c r="CH187" s="145"/>
      <c r="CI187" s="145"/>
      <c r="CJ187" s="145">
        <v>0</v>
      </c>
      <c r="CK187" s="145">
        <v>0</v>
      </c>
      <c r="CL187" s="145">
        <v>0</v>
      </c>
      <c r="CM187" s="145">
        <v>0</v>
      </c>
      <c r="CN187" s="145">
        <v>0</v>
      </c>
      <c r="CO187" s="145">
        <v>0</v>
      </c>
      <c r="CP187" s="145">
        <v>0</v>
      </c>
      <c r="CQ187" s="145">
        <v>0</v>
      </c>
      <c r="CR187" s="145">
        <v>0</v>
      </c>
      <c r="CS187" s="145">
        <v>0</v>
      </c>
      <c r="CT187" s="145"/>
      <c r="CU187" s="145"/>
      <c r="CV187" s="145"/>
      <c r="CW187" s="145"/>
      <c r="CX187" s="145"/>
      <c r="CY187" s="145"/>
      <c r="CZ187" s="145"/>
      <c r="DA187" s="145"/>
      <c r="DB187" s="145"/>
      <c r="DC187" s="145">
        <v>0</v>
      </c>
      <c r="DD187" s="145">
        <v>0</v>
      </c>
      <c r="DE187" s="145">
        <v>0</v>
      </c>
      <c r="DF187" s="145"/>
      <c r="DG187" s="145"/>
      <c r="DH187" s="145"/>
      <c r="DI187" s="145"/>
      <c r="DJ187" s="145"/>
      <c r="DK187" s="145"/>
      <c r="DL187" s="145">
        <v>4</v>
      </c>
      <c r="DM187" s="145"/>
      <c r="DN187" s="145"/>
      <c r="DO187" s="145">
        <v>1</v>
      </c>
      <c r="DP187" s="145">
        <v>1</v>
      </c>
      <c r="DQ187" s="145">
        <v>1</v>
      </c>
      <c r="DR187" s="145"/>
      <c r="DS187" s="148"/>
      <c r="DT187" s="155">
        <v>13612</v>
      </c>
      <c r="DU187" s="154">
        <v>189.02549999999999</v>
      </c>
      <c r="DV187" s="155">
        <v>18</v>
      </c>
    </row>
    <row r="188" spans="1:126" ht="25.5" hidden="1" x14ac:dyDescent="0.25">
      <c r="A188" s="142">
        <v>6213</v>
      </c>
      <c r="B188" s="143" t="s">
        <v>286</v>
      </c>
      <c r="C188" s="152" t="s">
        <v>335</v>
      </c>
      <c r="D188" s="152" t="s">
        <v>335</v>
      </c>
      <c r="E188" s="145">
        <v>2</v>
      </c>
      <c r="F188" s="145" t="s">
        <v>333</v>
      </c>
      <c r="G188" s="145" t="s">
        <v>334</v>
      </c>
      <c r="H188" s="146">
        <v>699</v>
      </c>
      <c r="I188" s="145" t="s">
        <v>335</v>
      </c>
      <c r="J188" s="145">
        <v>69123</v>
      </c>
      <c r="K188" s="145" t="s">
        <v>335</v>
      </c>
      <c r="L188" s="145" t="s">
        <v>336</v>
      </c>
      <c r="M188" s="145" t="s">
        <v>337</v>
      </c>
      <c r="N188" s="145" t="s">
        <v>1297</v>
      </c>
      <c r="O188" s="145" t="s">
        <v>2691</v>
      </c>
      <c r="P188" s="145">
        <v>519301360</v>
      </c>
      <c r="Q188" s="145" t="s">
        <v>1721</v>
      </c>
      <c r="R188" s="145" t="s">
        <v>2691</v>
      </c>
      <c r="S188" s="145">
        <v>519301360</v>
      </c>
      <c r="T188" s="145" t="s">
        <v>1721</v>
      </c>
      <c r="U188" s="145">
        <v>3</v>
      </c>
      <c r="V188" s="145">
        <v>0</v>
      </c>
      <c r="W188" s="147">
        <f t="shared" si="2"/>
        <v>3</v>
      </c>
      <c r="X188" s="145">
        <v>2.2999999999999998</v>
      </c>
      <c r="Y188" s="145">
        <v>2.2999999999999998</v>
      </c>
      <c r="Z188" s="145">
        <v>0</v>
      </c>
      <c r="AA188" s="145">
        <v>0</v>
      </c>
      <c r="AB188" s="143">
        <v>2</v>
      </c>
      <c r="AC188" s="145">
        <v>0</v>
      </c>
      <c r="AD188" s="145">
        <v>0</v>
      </c>
      <c r="AE188" s="145"/>
      <c r="AF188" s="145">
        <v>3</v>
      </c>
      <c r="AG188" s="145"/>
      <c r="AH188" s="145">
        <v>1</v>
      </c>
      <c r="AI188" s="145">
        <v>1</v>
      </c>
      <c r="AJ188" s="145">
        <v>1</v>
      </c>
      <c r="AK188" s="145">
        <v>0</v>
      </c>
      <c r="AL188" s="145">
        <v>0</v>
      </c>
      <c r="AM188" s="145">
        <v>2</v>
      </c>
      <c r="AN188" s="145">
        <v>1</v>
      </c>
      <c r="AO188" s="145">
        <v>0</v>
      </c>
      <c r="AP188" s="145">
        <v>0</v>
      </c>
      <c r="AQ188" s="145">
        <v>0</v>
      </c>
      <c r="AR188" s="145">
        <v>1</v>
      </c>
      <c r="AS188" s="145">
        <v>1</v>
      </c>
      <c r="AT188" s="145">
        <v>1</v>
      </c>
      <c r="AU188" s="145">
        <v>0</v>
      </c>
      <c r="AV188" s="145">
        <v>6</v>
      </c>
      <c r="AW188" s="145">
        <v>0</v>
      </c>
      <c r="AX188" s="145">
        <v>27</v>
      </c>
      <c r="AY188" s="145">
        <v>0</v>
      </c>
      <c r="AZ188" s="145">
        <v>0</v>
      </c>
      <c r="BA188" s="145">
        <v>3</v>
      </c>
      <c r="BB188" s="145">
        <v>0</v>
      </c>
      <c r="BC188" s="145">
        <v>8</v>
      </c>
      <c r="BD188" s="145">
        <v>3</v>
      </c>
      <c r="BE188" s="145">
        <v>0</v>
      </c>
      <c r="BF188" s="145">
        <v>0</v>
      </c>
      <c r="BG188" s="145">
        <v>12</v>
      </c>
      <c r="BH188" s="145">
        <v>0</v>
      </c>
      <c r="BI188" s="145">
        <v>0</v>
      </c>
      <c r="BJ188" s="145">
        <v>0</v>
      </c>
      <c r="BK188" s="145">
        <v>2</v>
      </c>
      <c r="BL188" s="145">
        <v>0</v>
      </c>
      <c r="BM188" s="145">
        <v>3</v>
      </c>
      <c r="BN188" s="145">
        <v>0</v>
      </c>
      <c r="BO188" s="145">
        <v>0</v>
      </c>
      <c r="BP188" s="145">
        <v>0</v>
      </c>
      <c r="BQ188" s="145">
        <v>0</v>
      </c>
      <c r="BR188" s="145">
        <v>0</v>
      </c>
      <c r="BS188" s="145">
        <v>0</v>
      </c>
      <c r="BT188" s="145">
        <v>0</v>
      </c>
      <c r="BU188" s="145">
        <v>0</v>
      </c>
      <c r="BV188" s="145">
        <v>0</v>
      </c>
      <c r="BW188" s="145">
        <v>1</v>
      </c>
      <c r="BX188" s="145">
        <v>1</v>
      </c>
      <c r="BY188" s="145">
        <v>0</v>
      </c>
      <c r="BZ188" s="145">
        <v>0</v>
      </c>
      <c r="CA188" s="145">
        <v>12</v>
      </c>
      <c r="CB188" s="145">
        <v>0</v>
      </c>
      <c r="CC188" s="145">
        <v>1</v>
      </c>
      <c r="CD188" s="145">
        <v>0</v>
      </c>
      <c r="CE188" s="145">
        <v>0</v>
      </c>
      <c r="CF188" s="145">
        <v>0</v>
      </c>
      <c r="CG188" s="145">
        <v>0</v>
      </c>
      <c r="CH188" s="145">
        <v>0</v>
      </c>
      <c r="CI188" s="145">
        <v>0</v>
      </c>
      <c r="CJ188" s="145">
        <v>0</v>
      </c>
      <c r="CK188" s="145">
        <v>0</v>
      </c>
      <c r="CL188" s="145">
        <v>0</v>
      </c>
      <c r="CM188" s="145">
        <v>0</v>
      </c>
      <c r="CN188" s="145">
        <v>0</v>
      </c>
      <c r="CO188" s="145">
        <v>0</v>
      </c>
      <c r="CP188" s="145">
        <v>0</v>
      </c>
      <c r="CQ188" s="145">
        <v>0</v>
      </c>
      <c r="CR188" s="145">
        <v>0</v>
      </c>
      <c r="CS188" s="145">
        <v>0</v>
      </c>
      <c r="CT188" s="145">
        <v>0</v>
      </c>
      <c r="CU188" s="145">
        <v>0</v>
      </c>
      <c r="CV188" s="145">
        <v>0</v>
      </c>
      <c r="CW188" s="145">
        <v>0</v>
      </c>
      <c r="CX188" s="145">
        <v>0</v>
      </c>
      <c r="CY188" s="145">
        <v>0</v>
      </c>
      <c r="CZ188" s="145">
        <v>1</v>
      </c>
      <c r="DA188" s="145">
        <v>0</v>
      </c>
      <c r="DB188" s="145">
        <v>0</v>
      </c>
      <c r="DC188" s="145">
        <v>1</v>
      </c>
      <c r="DD188" s="145">
        <v>0</v>
      </c>
      <c r="DE188" s="145">
        <v>0</v>
      </c>
      <c r="DF188" s="145">
        <v>43</v>
      </c>
      <c r="DG188" s="145">
        <v>3</v>
      </c>
      <c r="DH188" s="145">
        <v>307</v>
      </c>
      <c r="DI188" s="145">
        <v>35</v>
      </c>
      <c r="DJ188" s="145">
        <v>0</v>
      </c>
      <c r="DK188" s="145"/>
      <c r="DL188" s="145">
        <v>2</v>
      </c>
      <c r="DM188" s="145" t="s">
        <v>1722</v>
      </c>
      <c r="DN188" s="145" t="s">
        <v>1723</v>
      </c>
      <c r="DO188" s="145">
        <v>1</v>
      </c>
      <c r="DP188" s="145">
        <v>1</v>
      </c>
      <c r="DQ188" s="145">
        <v>1</v>
      </c>
      <c r="DR188" s="145" t="s">
        <v>1982</v>
      </c>
      <c r="DS188" s="148" t="s">
        <v>2692</v>
      </c>
      <c r="DT188" s="155">
        <v>12914</v>
      </c>
      <c r="DU188" s="154">
        <v>195.26084699999998</v>
      </c>
      <c r="DV188" s="155">
        <v>13</v>
      </c>
    </row>
    <row r="189" spans="1:126" ht="25.5" hidden="1" x14ac:dyDescent="0.25">
      <c r="A189" s="142">
        <v>6214</v>
      </c>
      <c r="B189" s="143" t="s">
        <v>286</v>
      </c>
      <c r="C189" s="152" t="s">
        <v>340</v>
      </c>
      <c r="D189" s="152" t="s">
        <v>340</v>
      </c>
      <c r="E189" s="145">
        <v>2</v>
      </c>
      <c r="F189" s="145" t="s">
        <v>339</v>
      </c>
      <c r="G189" s="145" t="s">
        <v>617</v>
      </c>
      <c r="H189" s="146">
        <v>13</v>
      </c>
      <c r="I189" s="145" t="s">
        <v>340</v>
      </c>
      <c r="J189" s="145">
        <v>66501</v>
      </c>
      <c r="K189" s="145" t="s">
        <v>340</v>
      </c>
      <c r="L189" s="145" t="s">
        <v>341</v>
      </c>
      <c r="M189" s="145" t="s">
        <v>342</v>
      </c>
      <c r="N189" s="145" t="s">
        <v>1297</v>
      </c>
      <c r="O189" s="145" t="s">
        <v>2693</v>
      </c>
      <c r="P189" s="145">
        <v>546492141</v>
      </c>
      <c r="Q189" s="145" t="s">
        <v>1724</v>
      </c>
      <c r="R189" s="145" t="s">
        <v>2694</v>
      </c>
      <c r="S189" s="145">
        <v>546492143</v>
      </c>
      <c r="T189" s="145" t="s">
        <v>1725</v>
      </c>
      <c r="U189" s="145">
        <v>2</v>
      </c>
      <c r="V189" s="145">
        <v>1</v>
      </c>
      <c r="W189" s="147">
        <f t="shared" si="2"/>
        <v>3</v>
      </c>
      <c r="X189" s="145">
        <v>2</v>
      </c>
      <c r="Y189" s="145">
        <v>2</v>
      </c>
      <c r="Z189" s="145">
        <v>1</v>
      </c>
      <c r="AA189" s="145">
        <v>1</v>
      </c>
      <c r="AB189" s="143">
        <v>2</v>
      </c>
      <c r="AC189" s="145"/>
      <c r="AD189" s="145"/>
      <c r="AE189" s="145">
        <v>1</v>
      </c>
      <c r="AF189" s="145">
        <v>1</v>
      </c>
      <c r="AG189" s="145"/>
      <c r="AH189" s="145">
        <v>1</v>
      </c>
      <c r="AI189" s="145">
        <v>1</v>
      </c>
      <c r="AJ189" s="145"/>
      <c r="AK189" s="145"/>
      <c r="AL189" s="145"/>
      <c r="AM189" s="145"/>
      <c r="AN189" s="145">
        <v>2</v>
      </c>
      <c r="AO189" s="145"/>
      <c r="AP189" s="145"/>
      <c r="AQ189" s="145">
        <v>1</v>
      </c>
      <c r="AR189" s="145">
        <v>1</v>
      </c>
      <c r="AS189" s="145">
        <v>1</v>
      </c>
      <c r="AT189" s="145">
        <v>1</v>
      </c>
      <c r="AU189" s="145">
        <v>0</v>
      </c>
      <c r="AV189" s="145">
        <v>1</v>
      </c>
      <c r="AW189" s="145">
        <v>1</v>
      </c>
      <c r="AX189" s="145">
        <v>25</v>
      </c>
      <c r="AY189" s="145">
        <v>0</v>
      </c>
      <c r="AZ189" s="145">
        <v>1</v>
      </c>
      <c r="BA189" s="145">
        <v>1</v>
      </c>
      <c r="BB189" s="145">
        <v>0</v>
      </c>
      <c r="BC189" s="145">
        <v>15</v>
      </c>
      <c r="BD189" s="145">
        <v>1</v>
      </c>
      <c r="BE189" s="145">
        <v>0</v>
      </c>
      <c r="BF189" s="145">
        <v>3</v>
      </c>
      <c r="BG189" s="145">
        <v>2</v>
      </c>
      <c r="BH189" s="145">
        <v>0</v>
      </c>
      <c r="BI189" s="145">
        <v>1</v>
      </c>
      <c r="BJ189" s="145">
        <v>0</v>
      </c>
      <c r="BK189" s="145">
        <v>1</v>
      </c>
      <c r="BL189" s="145">
        <v>0</v>
      </c>
      <c r="BM189" s="145">
        <v>1</v>
      </c>
      <c r="BN189" s="145">
        <v>0</v>
      </c>
      <c r="BO189" s="145">
        <v>0</v>
      </c>
      <c r="BP189" s="145">
        <v>0</v>
      </c>
      <c r="BQ189" s="145">
        <v>0</v>
      </c>
      <c r="BR189" s="145">
        <v>0</v>
      </c>
      <c r="BS189" s="145">
        <v>0</v>
      </c>
      <c r="BT189" s="145">
        <v>0</v>
      </c>
      <c r="BU189" s="145">
        <v>2</v>
      </c>
      <c r="BV189" s="145">
        <v>2</v>
      </c>
      <c r="BW189" s="145">
        <v>1</v>
      </c>
      <c r="BX189" s="145">
        <v>0</v>
      </c>
      <c r="BY189" s="145">
        <v>0</v>
      </c>
      <c r="BZ189" s="145">
        <v>0</v>
      </c>
      <c r="CA189" s="145">
        <v>2</v>
      </c>
      <c r="CB189" s="145">
        <v>4</v>
      </c>
      <c r="CC189" s="145">
        <v>4</v>
      </c>
      <c r="CD189" s="145">
        <v>1</v>
      </c>
      <c r="CE189" s="145">
        <v>0</v>
      </c>
      <c r="CF189" s="145">
        <v>0</v>
      </c>
      <c r="CG189" s="145">
        <v>0</v>
      </c>
      <c r="CH189" s="145">
        <v>0</v>
      </c>
      <c r="CI189" s="145">
        <v>0</v>
      </c>
      <c r="CJ189" s="145">
        <v>0</v>
      </c>
      <c r="CK189" s="145">
        <v>0</v>
      </c>
      <c r="CL189" s="145">
        <v>0</v>
      </c>
      <c r="CM189" s="145">
        <v>0</v>
      </c>
      <c r="CN189" s="145">
        <v>0</v>
      </c>
      <c r="CO189" s="145">
        <v>0</v>
      </c>
      <c r="CP189" s="145">
        <v>0</v>
      </c>
      <c r="CQ189" s="145">
        <v>0</v>
      </c>
      <c r="CR189" s="145">
        <v>0</v>
      </c>
      <c r="CS189" s="145">
        <v>0</v>
      </c>
      <c r="CT189" s="145"/>
      <c r="CU189" s="145"/>
      <c r="CV189" s="145"/>
      <c r="CW189" s="145"/>
      <c r="CX189" s="145"/>
      <c r="CY189" s="145"/>
      <c r="CZ189" s="145"/>
      <c r="DA189" s="145"/>
      <c r="DB189" s="145"/>
      <c r="DC189" s="145">
        <v>6</v>
      </c>
      <c r="DD189" s="145">
        <v>1</v>
      </c>
      <c r="DE189" s="145">
        <v>0</v>
      </c>
      <c r="DF189" s="145">
        <v>36</v>
      </c>
      <c r="DG189" s="145">
        <v>4</v>
      </c>
      <c r="DH189" s="145">
        <v>215</v>
      </c>
      <c r="DI189" s="145">
        <v>60</v>
      </c>
      <c r="DJ189" s="145">
        <v>0</v>
      </c>
      <c r="DK189" s="145"/>
      <c r="DL189" s="145">
        <v>2</v>
      </c>
      <c r="DM189" s="145" t="s">
        <v>2695</v>
      </c>
      <c r="DN189" s="145" t="s">
        <v>1726</v>
      </c>
      <c r="DO189" s="145">
        <v>1</v>
      </c>
      <c r="DP189" s="145"/>
      <c r="DQ189" s="145">
        <v>1</v>
      </c>
      <c r="DR189" s="145"/>
      <c r="DS189" s="148" t="s">
        <v>2696</v>
      </c>
      <c r="DT189" s="155">
        <v>18331</v>
      </c>
      <c r="DU189" s="154">
        <v>148.43961200000001</v>
      </c>
      <c r="DV189" s="155">
        <v>20</v>
      </c>
    </row>
    <row r="190" spans="1:126" ht="25.5" hidden="1" x14ac:dyDescent="0.25">
      <c r="A190" s="142">
        <v>6215</v>
      </c>
      <c r="B190" s="143" t="s">
        <v>286</v>
      </c>
      <c r="C190" s="152" t="s">
        <v>344</v>
      </c>
      <c r="D190" s="152" t="s">
        <v>344</v>
      </c>
      <c r="E190" s="145">
        <v>2</v>
      </c>
      <c r="F190" s="145" t="s">
        <v>343</v>
      </c>
      <c r="G190" s="145" t="s">
        <v>98</v>
      </c>
      <c r="H190" s="146">
        <v>65</v>
      </c>
      <c r="I190" s="145" t="s">
        <v>344</v>
      </c>
      <c r="J190" s="145">
        <v>68401</v>
      </c>
      <c r="K190" s="145" t="s">
        <v>344</v>
      </c>
      <c r="L190" s="145" t="s">
        <v>2697</v>
      </c>
      <c r="M190" s="145" t="s">
        <v>2698</v>
      </c>
      <c r="N190" s="145" t="s">
        <v>1297</v>
      </c>
      <c r="O190" s="145" t="s">
        <v>95</v>
      </c>
      <c r="P190" s="145" t="s">
        <v>95</v>
      </c>
      <c r="Q190" s="145" t="s">
        <v>95</v>
      </c>
      <c r="R190" s="145" t="s">
        <v>2699</v>
      </c>
      <c r="S190" s="145">
        <v>544121164</v>
      </c>
      <c r="T190" s="145" t="s">
        <v>2700</v>
      </c>
      <c r="U190" s="145">
        <v>1</v>
      </c>
      <c r="V190" s="145">
        <v>0</v>
      </c>
      <c r="W190" s="147">
        <f t="shared" si="2"/>
        <v>1</v>
      </c>
      <c r="X190" s="145">
        <v>1</v>
      </c>
      <c r="Y190" s="145">
        <v>1</v>
      </c>
      <c r="Z190" s="145">
        <v>0</v>
      </c>
      <c r="AA190" s="145">
        <v>0</v>
      </c>
      <c r="AB190" s="143">
        <v>1</v>
      </c>
      <c r="AC190" s="145"/>
      <c r="AD190" s="145"/>
      <c r="AE190" s="145"/>
      <c r="AF190" s="145">
        <v>1</v>
      </c>
      <c r="AG190" s="145"/>
      <c r="AH190" s="145"/>
      <c r="AI190" s="145"/>
      <c r="AJ190" s="145">
        <v>1</v>
      </c>
      <c r="AK190" s="145"/>
      <c r="AL190" s="145"/>
      <c r="AM190" s="145">
        <v>1</v>
      </c>
      <c r="AN190" s="145"/>
      <c r="AO190" s="145"/>
      <c r="AP190" s="145"/>
      <c r="AQ190" s="145">
        <v>0</v>
      </c>
      <c r="AR190" s="145">
        <v>1</v>
      </c>
      <c r="AS190" s="145">
        <v>0</v>
      </c>
      <c r="AT190" s="145">
        <v>1</v>
      </c>
      <c r="AU190" s="145">
        <v>0</v>
      </c>
      <c r="AV190" s="145">
        <v>14</v>
      </c>
      <c r="AW190" s="145">
        <v>1</v>
      </c>
      <c r="AX190" s="145">
        <v>15</v>
      </c>
      <c r="AY190" s="145">
        <v>0</v>
      </c>
      <c r="AZ190" s="145">
        <v>0</v>
      </c>
      <c r="BA190" s="145">
        <v>0</v>
      </c>
      <c r="BB190" s="145">
        <v>0</v>
      </c>
      <c r="BC190" s="145">
        <v>15</v>
      </c>
      <c r="BD190" s="145">
        <v>0</v>
      </c>
      <c r="BE190" s="145">
        <v>0</v>
      </c>
      <c r="BF190" s="145">
        <v>1</v>
      </c>
      <c r="BG190" s="145">
        <v>4</v>
      </c>
      <c r="BH190" s="145">
        <v>0</v>
      </c>
      <c r="BI190" s="145">
        <v>0</v>
      </c>
      <c r="BJ190" s="145">
        <v>0</v>
      </c>
      <c r="BK190" s="145">
        <v>0</v>
      </c>
      <c r="BL190" s="145">
        <v>0</v>
      </c>
      <c r="BM190" s="145">
        <v>1</v>
      </c>
      <c r="BN190" s="145">
        <v>0</v>
      </c>
      <c r="BO190" s="145">
        <v>0</v>
      </c>
      <c r="BP190" s="145">
        <v>0</v>
      </c>
      <c r="BQ190" s="145">
        <v>0</v>
      </c>
      <c r="BR190" s="145">
        <v>0</v>
      </c>
      <c r="BS190" s="145">
        <v>0</v>
      </c>
      <c r="BT190" s="145">
        <v>0</v>
      </c>
      <c r="BU190" s="145">
        <v>0</v>
      </c>
      <c r="BV190" s="145">
        <v>0</v>
      </c>
      <c r="BW190" s="145">
        <v>0</v>
      </c>
      <c r="BX190" s="145">
        <v>0</v>
      </c>
      <c r="BY190" s="145">
        <v>0</v>
      </c>
      <c r="BZ190" s="145">
        <v>0</v>
      </c>
      <c r="CA190" s="145">
        <v>10</v>
      </c>
      <c r="CB190" s="145">
        <v>2</v>
      </c>
      <c r="CC190" s="145">
        <v>0</v>
      </c>
      <c r="CD190" s="145">
        <v>0</v>
      </c>
      <c r="CE190" s="145">
        <v>0</v>
      </c>
      <c r="CF190" s="145">
        <v>0</v>
      </c>
      <c r="CG190" s="145">
        <v>0</v>
      </c>
      <c r="CH190" s="145">
        <v>0</v>
      </c>
      <c r="CI190" s="145">
        <v>0</v>
      </c>
      <c r="CJ190" s="145">
        <v>0</v>
      </c>
      <c r="CK190" s="145">
        <v>0</v>
      </c>
      <c r="CL190" s="145">
        <v>0</v>
      </c>
      <c r="CM190" s="145">
        <v>0</v>
      </c>
      <c r="CN190" s="145">
        <v>0</v>
      </c>
      <c r="CO190" s="145">
        <v>0</v>
      </c>
      <c r="CP190" s="145">
        <v>0</v>
      </c>
      <c r="CQ190" s="145">
        <v>0</v>
      </c>
      <c r="CR190" s="145">
        <v>0</v>
      </c>
      <c r="CS190" s="145">
        <v>0</v>
      </c>
      <c r="CT190" s="145">
        <v>0</v>
      </c>
      <c r="CU190" s="145">
        <v>0</v>
      </c>
      <c r="CV190" s="145">
        <v>0</v>
      </c>
      <c r="CW190" s="145">
        <v>0</v>
      </c>
      <c r="CX190" s="145">
        <v>0</v>
      </c>
      <c r="CY190" s="145">
        <v>0</v>
      </c>
      <c r="CZ190" s="145">
        <v>0</v>
      </c>
      <c r="DA190" s="145">
        <v>0</v>
      </c>
      <c r="DB190" s="145">
        <v>0</v>
      </c>
      <c r="DC190" s="145">
        <v>0</v>
      </c>
      <c r="DD190" s="145">
        <v>0</v>
      </c>
      <c r="DE190" s="145">
        <v>0</v>
      </c>
      <c r="DF190" s="145">
        <v>38</v>
      </c>
      <c r="DG190" s="145">
        <v>32</v>
      </c>
      <c r="DH190" s="145">
        <v>33</v>
      </c>
      <c r="DI190" s="145">
        <v>30</v>
      </c>
      <c r="DJ190" s="145">
        <v>0</v>
      </c>
      <c r="DK190" s="145" t="s">
        <v>95</v>
      </c>
      <c r="DL190" s="145">
        <v>2</v>
      </c>
      <c r="DM190" s="145" t="s">
        <v>1727</v>
      </c>
      <c r="DN190" s="145" t="s">
        <v>1728</v>
      </c>
      <c r="DO190" s="145">
        <v>1</v>
      </c>
      <c r="DP190" s="145">
        <v>1</v>
      </c>
      <c r="DQ190" s="145">
        <v>1</v>
      </c>
      <c r="DR190" s="145"/>
      <c r="DS190" s="148" t="s">
        <v>1729</v>
      </c>
      <c r="DT190" s="155">
        <v>21330</v>
      </c>
      <c r="DU190" s="154">
        <v>157.69090800000004</v>
      </c>
      <c r="DV190" s="155">
        <v>18</v>
      </c>
    </row>
    <row r="191" spans="1:126" hidden="1" x14ac:dyDescent="0.25">
      <c r="A191" s="142">
        <v>6216</v>
      </c>
      <c r="B191" s="143" t="s">
        <v>286</v>
      </c>
      <c r="C191" s="152" t="s">
        <v>347</v>
      </c>
      <c r="D191" s="152" t="s">
        <v>347</v>
      </c>
      <c r="E191" s="145">
        <v>2</v>
      </c>
      <c r="F191" s="145" t="s">
        <v>345</v>
      </c>
      <c r="G191" s="145" t="s">
        <v>1188</v>
      </c>
      <c r="H191" s="146" t="s">
        <v>1189</v>
      </c>
      <c r="I191" s="145" t="s">
        <v>92</v>
      </c>
      <c r="J191" s="145">
        <v>65670</v>
      </c>
      <c r="K191" s="145" t="s">
        <v>1032</v>
      </c>
      <c r="L191" s="145" t="s">
        <v>1040</v>
      </c>
      <c r="M191" s="145" t="s">
        <v>1730</v>
      </c>
      <c r="N191" s="145" t="s">
        <v>1297</v>
      </c>
      <c r="O191" s="145" t="s">
        <v>2701</v>
      </c>
      <c r="P191" s="145">
        <v>533304750</v>
      </c>
      <c r="Q191" s="145" t="s">
        <v>1731</v>
      </c>
      <c r="R191" s="145" t="s">
        <v>2702</v>
      </c>
      <c r="S191" s="145">
        <v>533304760</v>
      </c>
      <c r="T191" s="145" t="s">
        <v>1732</v>
      </c>
      <c r="U191" s="145">
        <v>10</v>
      </c>
      <c r="V191" s="145">
        <v>1</v>
      </c>
      <c r="W191" s="147">
        <f t="shared" si="2"/>
        <v>11</v>
      </c>
      <c r="X191" s="145">
        <v>3.75</v>
      </c>
      <c r="Y191" s="145">
        <v>3.75</v>
      </c>
      <c r="Z191" s="145">
        <v>0.25</v>
      </c>
      <c r="AA191" s="145">
        <v>0.25</v>
      </c>
      <c r="AB191" s="143">
        <v>4</v>
      </c>
      <c r="AC191" s="145">
        <v>0</v>
      </c>
      <c r="AD191" s="145">
        <v>0</v>
      </c>
      <c r="AE191" s="145">
        <v>0</v>
      </c>
      <c r="AF191" s="145">
        <v>4</v>
      </c>
      <c r="AG191" s="145"/>
      <c r="AH191" s="145">
        <v>1</v>
      </c>
      <c r="AI191" s="145">
        <v>0</v>
      </c>
      <c r="AJ191" s="145">
        <v>3</v>
      </c>
      <c r="AK191" s="145">
        <v>0</v>
      </c>
      <c r="AL191" s="145">
        <v>0</v>
      </c>
      <c r="AM191" s="145">
        <v>0</v>
      </c>
      <c r="AN191" s="145">
        <v>4</v>
      </c>
      <c r="AO191" s="145">
        <v>0</v>
      </c>
      <c r="AP191" s="145">
        <v>0</v>
      </c>
      <c r="AQ191" s="145">
        <v>0</v>
      </c>
      <c r="AR191" s="145">
        <v>1</v>
      </c>
      <c r="AS191" s="145">
        <v>0</v>
      </c>
      <c r="AT191" s="145">
        <v>1</v>
      </c>
      <c r="AU191" s="145">
        <v>0</v>
      </c>
      <c r="AV191" s="145">
        <v>0</v>
      </c>
      <c r="AW191" s="145">
        <v>1</v>
      </c>
      <c r="AX191" s="145">
        <v>0</v>
      </c>
      <c r="AY191" s="145">
        <v>0</v>
      </c>
      <c r="AZ191" s="145">
        <v>0</v>
      </c>
      <c r="BA191" s="145">
        <v>13</v>
      </c>
      <c r="BB191" s="145">
        <v>0</v>
      </c>
      <c r="BC191" s="145">
        <v>87</v>
      </c>
      <c r="BD191" s="145">
        <v>2</v>
      </c>
      <c r="BE191" s="145">
        <v>2</v>
      </c>
      <c r="BF191" s="145">
        <v>1</v>
      </c>
      <c r="BG191" s="145">
        <v>48</v>
      </c>
      <c r="BH191" s="145">
        <v>0</v>
      </c>
      <c r="BI191" s="145">
        <v>1</v>
      </c>
      <c r="BJ191" s="145">
        <v>0</v>
      </c>
      <c r="BK191" s="145">
        <v>0</v>
      </c>
      <c r="BL191" s="145">
        <v>0</v>
      </c>
      <c r="BM191" s="145">
        <v>38</v>
      </c>
      <c r="BN191" s="145">
        <v>0</v>
      </c>
      <c r="BO191" s="145">
        <v>0</v>
      </c>
      <c r="BP191" s="145">
        <v>0</v>
      </c>
      <c r="BQ191" s="145">
        <v>0</v>
      </c>
      <c r="BR191" s="145">
        <v>0</v>
      </c>
      <c r="BS191" s="145">
        <v>0</v>
      </c>
      <c r="BT191" s="145">
        <v>0</v>
      </c>
      <c r="BU191" s="145">
        <v>0</v>
      </c>
      <c r="BV191" s="145">
        <v>3</v>
      </c>
      <c r="BW191" s="145">
        <v>1</v>
      </c>
      <c r="BX191" s="145">
        <v>2</v>
      </c>
      <c r="BY191" s="145">
        <v>0</v>
      </c>
      <c r="BZ191" s="145">
        <v>0</v>
      </c>
      <c r="CA191" s="145">
        <v>0</v>
      </c>
      <c r="CB191" s="145">
        <v>38</v>
      </c>
      <c r="CC191" s="145">
        <v>7</v>
      </c>
      <c r="CD191" s="145">
        <v>0</v>
      </c>
      <c r="CE191" s="145">
        <v>0</v>
      </c>
      <c r="CF191" s="145">
        <v>0</v>
      </c>
      <c r="CG191" s="145">
        <v>0</v>
      </c>
      <c r="CH191" s="145">
        <v>0</v>
      </c>
      <c r="CI191" s="145">
        <v>0</v>
      </c>
      <c r="CJ191" s="145">
        <v>0</v>
      </c>
      <c r="CK191" s="145">
        <v>0</v>
      </c>
      <c r="CL191" s="145">
        <v>0</v>
      </c>
      <c r="CM191" s="145">
        <v>0</v>
      </c>
      <c r="CN191" s="145">
        <v>0</v>
      </c>
      <c r="CO191" s="145">
        <v>0</v>
      </c>
      <c r="CP191" s="145">
        <v>0</v>
      </c>
      <c r="CQ191" s="145">
        <v>0</v>
      </c>
      <c r="CR191" s="145">
        <v>0</v>
      </c>
      <c r="CS191" s="145">
        <v>0</v>
      </c>
      <c r="CT191" s="145">
        <v>0</v>
      </c>
      <c r="CU191" s="145">
        <v>0</v>
      </c>
      <c r="CV191" s="145">
        <v>0</v>
      </c>
      <c r="CW191" s="145">
        <v>0</v>
      </c>
      <c r="CX191" s="145">
        <v>7</v>
      </c>
      <c r="CY191" s="145">
        <v>0</v>
      </c>
      <c r="CZ191" s="145">
        <v>0</v>
      </c>
      <c r="DA191" s="145">
        <v>0</v>
      </c>
      <c r="DB191" s="145">
        <v>0</v>
      </c>
      <c r="DC191" s="145">
        <v>5</v>
      </c>
      <c r="DD191" s="145">
        <v>1</v>
      </c>
      <c r="DE191" s="145">
        <v>0</v>
      </c>
      <c r="DF191" s="145">
        <v>177</v>
      </c>
      <c r="DG191" s="145">
        <v>2</v>
      </c>
      <c r="DH191" s="145">
        <v>635</v>
      </c>
      <c r="DI191" s="145">
        <v>15</v>
      </c>
      <c r="DJ191" s="145">
        <v>0</v>
      </c>
      <c r="DK191" s="145"/>
      <c r="DL191" s="145">
        <v>2</v>
      </c>
      <c r="DM191" s="145"/>
      <c r="DN191" s="145"/>
      <c r="DO191" s="145">
        <v>1</v>
      </c>
      <c r="DP191" s="145">
        <v>1</v>
      </c>
      <c r="DQ191" s="145">
        <v>0</v>
      </c>
      <c r="DR191" s="145"/>
      <c r="DS191" s="148"/>
      <c r="DT191" s="155">
        <v>21832</v>
      </c>
      <c r="DU191" s="154">
        <v>86.762485999999996</v>
      </c>
      <c r="DV191" s="155">
        <v>12</v>
      </c>
    </row>
    <row r="192" spans="1:126" hidden="1" x14ac:dyDescent="0.25">
      <c r="A192" s="142">
        <v>6217</v>
      </c>
      <c r="B192" s="143" t="s">
        <v>286</v>
      </c>
      <c r="C192" s="152" t="s">
        <v>349</v>
      </c>
      <c r="D192" s="152" t="s">
        <v>349</v>
      </c>
      <c r="E192" s="145">
        <v>2</v>
      </c>
      <c r="F192" s="145" t="s">
        <v>348</v>
      </c>
      <c r="G192" s="145" t="s">
        <v>306</v>
      </c>
      <c r="H192" s="146" t="s">
        <v>2703</v>
      </c>
      <c r="I192" s="145" t="s">
        <v>349</v>
      </c>
      <c r="J192" s="145">
        <v>66619</v>
      </c>
      <c r="K192" s="145" t="s">
        <v>2704</v>
      </c>
      <c r="L192" s="145" t="s">
        <v>350</v>
      </c>
      <c r="M192" s="160" t="s">
        <v>1190</v>
      </c>
      <c r="N192" s="145" t="s">
        <v>1297</v>
      </c>
      <c r="O192" s="145" t="s">
        <v>2705</v>
      </c>
      <c r="P192" s="145">
        <v>549439832</v>
      </c>
      <c r="Q192" s="145" t="s">
        <v>2706</v>
      </c>
      <c r="R192" s="145" t="s">
        <v>2707</v>
      </c>
      <c r="S192" s="145">
        <v>549439835</v>
      </c>
      <c r="T192" s="145" t="s">
        <v>1733</v>
      </c>
      <c r="U192" s="145">
        <v>2</v>
      </c>
      <c r="V192" s="145">
        <v>0</v>
      </c>
      <c r="W192" s="147">
        <f t="shared" si="2"/>
        <v>2</v>
      </c>
      <c r="X192" s="145">
        <v>2</v>
      </c>
      <c r="Y192" s="145">
        <v>2</v>
      </c>
      <c r="Z192" s="145">
        <v>0</v>
      </c>
      <c r="AA192" s="145">
        <v>0</v>
      </c>
      <c r="AB192" s="143">
        <v>2</v>
      </c>
      <c r="AC192" s="145"/>
      <c r="AD192" s="145"/>
      <c r="AE192" s="145"/>
      <c r="AF192" s="145">
        <v>2</v>
      </c>
      <c r="AG192" s="145"/>
      <c r="AH192" s="145">
        <v>1</v>
      </c>
      <c r="AI192" s="145">
        <v>1</v>
      </c>
      <c r="AJ192" s="145"/>
      <c r="AK192" s="145"/>
      <c r="AL192" s="145"/>
      <c r="AM192" s="145">
        <v>2</v>
      </c>
      <c r="AN192" s="145"/>
      <c r="AO192" s="145"/>
      <c r="AP192" s="145"/>
      <c r="AQ192" s="145">
        <v>0</v>
      </c>
      <c r="AR192" s="145">
        <v>1</v>
      </c>
      <c r="AS192" s="145">
        <v>0</v>
      </c>
      <c r="AT192" s="145">
        <v>1</v>
      </c>
      <c r="AU192" s="145">
        <v>0</v>
      </c>
      <c r="AV192" s="145">
        <v>29</v>
      </c>
      <c r="AW192" s="145">
        <v>0</v>
      </c>
      <c r="AX192" s="145">
        <v>164</v>
      </c>
      <c r="AY192" s="145">
        <v>0</v>
      </c>
      <c r="AZ192" s="145">
        <v>0</v>
      </c>
      <c r="BA192" s="145">
        <v>6</v>
      </c>
      <c r="BB192" s="145">
        <v>0</v>
      </c>
      <c r="BC192" s="145">
        <v>49</v>
      </c>
      <c r="BD192" s="145">
        <v>0</v>
      </c>
      <c r="BE192" s="145">
        <v>2</v>
      </c>
      <c r="BF192" s="145">
        <v>2</v>
      </c>
      <c r="BG192" s="145">
        <v>164</v>
      </c>
      <c r="BH192" s="145">
        <v>0</v>
      </c>
      <c r="BI192" s="145">
        <v>0</v>
      </c>
      <c r="BJ192" s="145">
        <v>0</v>
      </c>
      <c r="BK192" s="145">
        <v>1</v>
      </c>
      <c r="BL192" s="145">
        <v>0</v>
      </c>
      <c r="BM192" s="145">
        <v>1</v>
      </c>
      <c r="BN192" s="145">
        <v>0</v>
      </c>
      <c r="BO192" s="145">
        <v>0</v>
      </c>
      <c r="BP192" s="145">
        <v>0</v>
      </c>
      <c r="BQ192" s="145">
        <v>0</v>
      </c>
      <c r="BR192" s="145">
        <v>0</v>
      </c>
      <c r="BS192" s="145">
        <v>0</v>
      </c>
      <c r="BT192" s="145">
        <v>0</v>
      </c>
      <c r="BU192" s="145">
        <v>0</v>
      </c>
      <c r="BV192" s="145">
        <v>0</v>
      </c>
      <c r="BW192" s="145">
        <v>0</v>
      </c>
      <c r="BX192" s="145">
        <v>2</v>
      </c>
      <c r="BY192" s="145">
        <v>0</v>
      </c>
      <c r="BZ192" s="145">
        <v>0</v>
      </c>
      <c r="CA192" s="145">
        <v>1</v>
      </c>
      <c r="CB192" s="145">
        <v>0</v>
      </c>
      <c r="CC192" s="145">
        <v>2</v>
      </c>
      <c r="CD192" s="145">
        <v>0</v>
      </c>
      <c r="CE192" s="145">
        <v>0</v>
      </c>
      <c r="CF192" s="145">
        <v>0</v>
      </c>
      <c r="CG192" s="145">
        <v>0</v>
      </c>
      <c r="CH192" s="145">
        <v>0</v>
      </c>
      <c r="CI192" s="145">
        <v>0</v>
      </c>
      <c r="CJ192" s="145">
        <v>0</v>
      </c>
      <c r="CK192" s="145">
        <v>0</v>
      </c>
      <c r="CL192" s="145">
        <v>0</v>
      </c>
      <c r="CM192" s="145">
        <v>0</v>
      </c>
      <c r="CN192" s="145">
        <v>0</v>
      </c>
      <c r="CO192" s="145">
        <v>0</v>
      </c>
      <c r="CP192" s="145">
        <v>0</v>
      </c>
      <c r="CQ192" s="145">
        <v>0</v>
      </c>
      <c r="CR192" s="145">
        <v>0</v>
      </c>
      <c r="CS192" s="145">
        <v>0</v>
      </c>
      <c r="CT192" s="145"/>
      <c r="CU192" s="145"/>
      <c r="CV192" s="145"/>
      <c r="CW192" s="145"/>
      <c r="CX192" s="145"/>
      <c r="CY192" s="145"/>
      <c r="CZ192" s="145"/>
      <c r="DA192" s="145"/>
      <c r="DB192" s="145"/>
      <c r="DC192" s="145">
        <v>0</v>
      </c>
      <c r="DD192" s="145">
        <v>0</v>
      </c>
      <c r="DE192" s="145">
        <v>0</v>
      </c>
      <c r="DF192" s="145">
        <v>38</v>
      </c>
      <c r="DG192" s="145">
        <v>7</v>
      </c>
      <c r="DH192" s="145">
        <v>121</v>
      </c>
      <c r="DI192" s="145">
        <v>70</v>
      </c>
      <c r="DJ192" s="145">
        <v>0</v>
      </c>
      <c r="DK192" s="145"/>
      <c r="DL192" s="145">
        <v>2</v>
      </c>
      <c r="DM192" s="145" t="s">
        <v>2708</v>
      </c>
      <c r="DN192" s="145" t="s">
        <v>1734</v>
      </c>
      <c r="DO192" s="145">
        <v>0</v>
      </c>
      <c r="DP192" s="145">
        <v>1</v>
      </c>
      <c r="DQ192" s="145">
        <v>0</v>
      </c>
      <c r="DR192" s="145"/>
      <c r="DS192" s="148"/>
      <c r="DT192" s="155">
        <v>24346</v>
      </c>
      <c r="DU192" s="154">
        <v>244.45681599999998</v>
      </c>
      <c r="DV192" s="155">
        <v>43</v>
      </c>
    </row>
    <row r="193" spans="1:126" ht="51" hidden="1" x14ac:dyDescent="0.25">
      <c r="A193" s="142">
        <v>6218</v>
      </c>
      <c r="B193" s="143" t="s">
        <v>286</v>
      </c>
      <c r="C193" s="152" t="s">
        <v>354</v>
      </c>
      <c r="D193" s="152" t="s">
        <v>354</v>
      </c>
      <c r="E193" s="145">
        <v>2</v>
      </c>
      <c r="F193" s="145" t="s">
        <v>353</v>
      </c>
      <c r="G193" s="145" t="s">
        <v>229</v>
      </c>
      <c r="H193" s="146">
        <v>119</v>
      </c>
      <c r="I193" s="145" t="s">
        <v>354</v>
      </c>
      <c r="J193" s="145">
        <v>69813</v>
      </c>
      <c r="K193" s="145" t="s">
        <v>354</v>
      </c>
      <c r="L193" s="145" t="s">
        <v>355</v>
      </c>
      <c r="M193" s="145" t="s">
        <v>1191</v>
      </c>
      <c r="N193" s="145" t="s">
        <v>2709</v>
      </c>
      <c r="O193" s="145" t="s">
        <v>2710</v>
      </c>
      <c r="P193" s="145">
        <v>518670240</v>
      </c>
      <c r="Q193" s="145" t="s">
        <v>1192</v>
      </c>
      <c r="R193" s="145" t="s">
        <v>2711</v>
      </c>
      <c r="S193" s="145">
        <v>518670246</v>
      </c>
      <c r="T193" s="145" t="s">
        <v>1735</v>
      </c>
      <c r="U193" s="145">
        <v>2</v>
      </c>
      <c r="V193" s="145">
        <v>0</v>
      </c>
      <c r="W193" s="147">
        <f t="shared" si="2"/>
        <v>2</v>
      </c>
      <c r="X193" s="145">
        <v>2</v>
      </c>
      <c r="Y193" s="145">
        <v>2</v>
      </c>
      <c r="Z193" s="145">
        <v>0</v>
      </c>
      <c r="AA193" s="145">
        <v>0</v>
      </c>
      <c r="AB193" s="143">
        <v>2</v>
      </c>
      <c r="AC193" s="145"/>
      <c r="AD193" s="145"/>
      <c r="AE193" s="145"/>
      <c r="AF193" s="145">
        <v>2</v>
      </c>
      <c r="AG193" s="145"/>
      <c r="AH193" s="145"/>
      <c r="AI193" s="145"/>
      <c r="AJ193" s="145">
        <v>2</v>
      </c>
      <c r="AK193" s="145"/>
      <c r="AL193" s="145"/>
      <c r="AM193" s="145"/>
      <c r="AN193" s="145">
        <v>2</v>
      </c>
      <c r="AO193" s="145"/>
      <c r="AP193" s="145"/>
      <c r="AQ193" s="145">
        <v>0</v>
      </c>
      <c r="AR193" s="145">
        <v>1</v>
      </c>
      <c r="AS193" s="145">
        <v>0</v>
      </c>
      <c r="AT193" s="145">
        <v>1</v>
      </c>
      <c r="AU193" s="145">
        <v>0</v>
      </c>
      <c r="AV193" s="145">
        <v>16</v>
      </c>
      <c r="AW193" s="145">
        <v>0</v>
      </c>
      <c r="AX193" s="145">
        <v>59</v>
      </c>
      <c r="AY193" s="145">
        <v>0</v>
      </c>
      <c r="AZ193" s="145">
        <v>0</v>
      </c>
      <c r="BA193" s="145">
        <v>0</v>
      </c>
      <c r="BB193" s="145">
        <v>0</v>
      </c>
      <c r="BC193" s="145">
        <v>32</v>
      </c>
      <c r="BD193" s="145">
        <v>0</v>
      </c>
      <c r="BE193" s="145">
        <v>3</v>
      </c>
      <c r="BF193" s="145">
        <v>4</v>
      </c>
      <c r="BG193" s="145">
        <v>24</v>
      </c>
      <c r="BH193" s="145">
        <v>0</v>
      </c>
      <c r="BI193" s="145">
        <v>0</v>
      </c>
      <c r="BJ193" s="145">
        <v>0</v>
      </c>
      <c r="BK193" s="145">
        <v>4</v>
      </c>
      <c r="BL193" s="145">
        <v>0</v>
      </c>
      <c r="BM193" s="145">
        <v>3</v>
      </c>
      <c r="BN193" s="145">
        <v>0</v>
      </c>
      <c r="BO193" s="145">
        <v>0</v>
      </c>
      <c r="BP193" s="145">
        <v>4</v>
      </c>
      <c r="BQ193" s="145">
        <v>0</v>
      </c>
      <c r="BR193" s="145">
        <v>0</v>
      </c>
      <c r="BS193" s="145">
        <v>0</v>
      </c>
      <c r="BT193" s="145">
        <v>0</v>
      </c>
      <c r="BU193" s="145">
        <v>2</v>
      </c>
      <c r="BV193" s="145">
        <v>2</v>
      </c>
      <c r="BW193" s="145">
        <v>0</v>
      </c>
      <c r="BX193" s="145">
        <v>5</v>
      </c>
      <c r="BY193" s="145">
        <v>0</v>
      </c>
      <c r="BZ193" s="145">
        <v>1</v>
      </c>
      <c r="CA193" s="145">
        <v>2</v>
      </c>
      <c r="CB193" s="145">
        <v>0</v>
      </c>
      <c r="CC193" s="145">
        <v>0</v>
      </c>
      <c r="CD193" s="145">
        <v>0</v>
      </c>
      <c r="CE193" s="145">
        <v>0</v>
      </c>
      <c r="CF193" s="145">
        <v>0</v>
      </c>
      <c r="CG193" s="145">
        <v>0</v>
      </c>
      <c r="CH193" s="145">
        <v>0</v>
      </c>
      <c r="CI193" s="145">
        <v>0</v>
      </c>
      <c r="CJ193" s="145">
        <v>2</v>
      </c>
      <c r="CK193" s="145">
        <v>0</v>
      </c>
      <c r="CL193" s="145">
        <v>0</v>
      </c>
      <c r="CM193" s="145">
        <v>0</v>
      </c>
      <c r="CN193" s="145">
        <v>0</v>
      </c>
      <c r="CO193" s="145">
        <v>0</v>
      </c>
      <c r="CP193" s="145">
        <v>2</v>
      </c>
      <c r="CQ193" s="145">
        <v>0</v>
      </c>
      <c r="CR193" s="145">
        <v>0</v>
      </c>
      <c r="CS193" s="145"/>
      <c r="CT193" s="145">
        <v>0</v>
      </c>
      <c r="CU193" s="145">
        <v>0</v>
      </c>
      <c r="CV193" s="145">
        <v>0</v>
      </c>
      <c r="CW193" s="145">
        <v>0</v>
      </c>
      <c r="CX193" s="145">
        <v>0</v>
      </c>
      <c r="CY193" s="145">
        <v>0</v>
      </c>
      <c r="CZ193" s="145">
        <v>0</v>
      </c>
      <c r="DA193" s="145">
        <v>0</v>
      </c>
      <c r="DB193" s="145">
        <v>0</v>
      </c>
      <c r="DC193" s="145">
        <v>1</v>
      </c>
      <c r="DD193" s="145">
        <v>1</v>
      </c>
      <c r="DE193" s="145">
        <v>0</v>
      </c>
      <c r="DF193" s="145">
        <v>145</v>
      </c>
      <c r="DG193" s="145">
        <v>3</v>
      </c>
      <c r="DH193" s="145">
        <v>279</v>
      </c>
      <c r="DI193" s="145">
        <v>35</v>
      </c>
      <c r="DJ193" s="145">
        <v>0</v>
      </c>
      <c r="DK193" s="145" t="s">
        <v>2712</v>
      </c>
      <c r="DL193" s="145">
        <v>3</v>
      </c>
      <c r="DM193" s="145" t="s">
        <v>1736</v>
      </c>
      <c r="DN193" s="145"/>
      <c r="DO193" s="145">
        <v>1</v>
      </c>
      <c r="DP193" s="145">
        <v>1</v>
      </c>
      <c r="DQ193" s="145">
        <v>1</v>
      </c>
      <c r="DR193" s="145"/>
      <c r="DS193" s="148" t="s">
        <v>1737</v>
      </c>
      <c r="DT193" s="155">
        <v>21421</v>
      </c>
      <c r="DU193" s="154">
        <v>126.23946000000002</v>
      </c>
      <c r="DV193" s="155">
        <v>10</v>
      </c>
    </row>
    <row r="194" spans="1:126" ht="25.5" hidden="1" x14ac:dyDescent="0.25">
      <c r="A194" s="142">
        <v>6219</v>
      </c>
      <c r="B194" s="143" t="s">
        <v>286</v>
      </c>
      <c r="C194" s="152" t="s">
        <v>357</v>
      </c>
      <c r="D194" s="152" t="s">
        <v>357</v>
      </c>
      <c r="E194" s="145">
        <v>2</v>
      </c>
      <c r="F194" s="145" t="s">
        <v>356</v>
      </c>
      <c r="G194" s="145" t="s">
        <v>243</v>
      </c>
      <c r="H194" s="146">
        <v>1</v>
      </c>
      <c r="I194" s="145" t="s">
        <v>357</v>
      </c>
      <c r="J194" s="145">
        <v>68201</v>
      </c>
      <c r="K194" s="145" t="s">
        <v>1738</v>
      </c>
      <c r="L194" s="145" t="s">
        <v>1739</v>
      </c>
      <c r="M194" s="145" t="s">
        <v>1740</v>
      </c>
      <c r="N194" s="145" t="s">
        <v>1297</v>
      </c>
      <c r="O194" s="145" t="s">
        <v>2713</v>
      </c>
      <c r="P194" s="145" t="s">
        <v>1741</v>
      </c>
      <c r="Q194" s="145" t="s">
        <v>1742</v>
      </c>
      <c r="R194" s="145" t="s">
        <v>2713</v>
      </c>
      <c r="S194" s="145" t="s">
        <v>1741</v>
      </c>
      <c r="T194" s="145" t="s">
        <v>1742</v>
      </c>
      <c r="U194" s="145">
        <v>4</v>
      </c>
      <c r="V194" s="145">
        <v>11</v>
      </c>
      <c r="W194" s="147">
        <f t="shared" si="2"/>
        <v>15</v>
      </c>
      <c r="X194" s="145">
        <v>5</v>
      </c>
      <c r="Y194" s="145">
        <v>4</v>
      </c>
      <c r="Z194" s="145">
        <v>12</v>
      </c>
      <c r="AA194" s="145">
        <v>11</v>
      </c>
      <c r="AB194" s="143">
        <v>2</v>
      </c>
      <c r="AC194" s="145"/>
      <c r="AD194" s="145"/>
      <c r="AE194" s="145"/>
      <c r="AF194" s="145">
        <v>4</v>
      </c>
      <c r="AG194" s="145"/>
      <c r="AH194" s="145"/>
      <c r="AI194" s="145">
        <v>1</v>
      </c>
      <c r="AJ194" s="145">
        <v>3</v>
      </c>
      <c r="AK194" s="145"/>
      <c r="AL194" s="145"/>
      <c r="AM194" s="145"/>
      <c r="AN194" s="145"/>
      <c r="AO194" s="145"/>
      <c r="AP194" s="145"/>
      <c r="AQ194" s="145">
        <v>1</v>
      </c>
      <c r="AR194" s="145">
        <v>1</v>
      </c>
      <c r="AS194" s="145">
        <v>0</v>
      </c>
      <c r="AT194" s="145">
        <v>1</v>
      </c>
      <c r="AU194" s="145">
        <v>10</v>
      </c>
      <c r="AV194" s="145">
        <v>30</v>
      </c>
      <c r="AW194" s="145">
        <v>0</v>
      </c>
      <c r="AX194" s="145">
        <v>70</v>
      </c>
      <c r="AY194" s="145">
        <v>0</v>
      </c>
      <c r="AZ194" s="145">
        <v>0</v>
      </c>
      <c r="BA194" s="145">
        <v>3</v>
      </c>
      <c r="BB194" s="145">
        <v>0</v>
      </c>
      <c r="BC194" s="145">
        <v>40</v>
      </c>
      <c r="BD194" s="145">
        <v>0</v>
      </c>
      <c r="BE194" s="145">
        <v>0</v>
      </c>
      <c r="BF194" s="145">
        <v>5</v>
      </c>
      <c r="BG194" s="145">
        <v>15</v>
      </c>
      <c r="BH194" s="145">
        <v>0</v>
      </c>
      <c r="BI194" s="145">
        <v>5</v>
      </c>
      <c r="BJ194" s="145">
        <v>0</v>
      </c>
      <c r="BK194" s="145">
        <v>0</v>
      </c>
      <c r="BL194" s="145">
        <v>0</v>
      </c>
      <c r="BM194" s="145">
        <v>2</v>
      </c>
      <c r="BN194" s="145">
        <v>0</v>
      </c>
      <c r="BO194" s="145">
        <v>0</v>
      </c>
      <c r="BP194" s="145">
        <v>0</v>
      </c>
      <c r="BQ194" s="145">
        <v>0</v>
      </c>
      <c r="BR194" s="145">
        <v>0</v>
      </c>
      <c r="BS194" s="145">
        <v>0</v>
      </c>
      <c r="BT194" s="145">
        <v>0</v>
      </c>
      <c r="BU194" s="145">
        <v>0</v>
      </c>
      <c r="BV194" s="145">
        <v>0</v>
      </c>
      <c r="BW194" s="145">
        <v>0</v>
      </c>
      <c r="BX194" s="145">
        <v>1</v>
      </c>
      <c r="BY194" s="145">
        <v>0</v>
      </c>
      <c r="BZ194" s="145">
        <v>2</v>
      </c>
      <c r="CA194" s="145">
        <v>5</v>
      </c>
      <c r="CB194" s="145">
        <v>0</v>
      </c>
      <c r="CC194" s="145">
        <v>3</v>
      </c>
      <c r="CD194" s="145">
        <v>0</v>
      </c>
      <c r="CE194" s="145">
        <v>0</v>
      </c>
      <c r="CF194" s="145">
        <v>0</v>
      </c>
      <c r="CG194" s="145">
        <v>0</v>
      </c>
      <c r="CH194" s="145">
        <v>0</v>
      </c>
      <c r="CI194" s="145">
        <v>0</v>
      </c>
      <c r="CJ194" s="145">
        <v>0</v>
      </c>
      <c r="CK194" s="145">
        <v>0</v>
      </c>
      <c r="CL194" s="145">
        <v>0</v>
      </c>
      <c r="CM194" s="145">
        <v>0</v>
      </c>
      <c r="CN194" s="145">
        <v>0</v>
      </c>
      <c r="CO194" s="145">
        <v>0</v>
      </c>
      <c r="CP194" s="145">
        <v>0</v>
      </c>
      <c r="CQ194" s="145">
        <v>0</v>
      </c>
      <c r="CR194" s="145">
        <v>0</v>
      </c>
      <c r="CS194" s="145">
        <v>0</v>
      </c>
      <c r="CT194" s="145">
        <v>0</v>
      </c>
      <c r="CU194" s="145">
        <v>0</v>
      </c>
      <c r="CV194" s="145">
        <v>0</v>
      </c>
      <c r="CW194" s="145">
        <v>0</v>
      </c>
      <c r="CX194" s="145">
        <v>2</v>
      </c>
      <c r="CY194" s="145">
        <v>0</v>
      </c>
      <c r="CZ194" s="145">
        <v>0</v>
      </c>
      <c r="DA194" s="145">
        <v>0</v>
      </c>
      <c r="DB194" s="145">
        <v>0</v>
      </c>
      <c r="DC194" s="145">
        <v>0</v>
      </c>
      <c r="DD194" s="145">
        <v>0</v>
      </c>
      <c r="DE194" s="145">
        <v>0</v>
      </c>
      <c r="DF194" s="145">
        <v>114</v>
      </c>
      <c r="DG194" s="145">
        <v>5</v>
      </c>
      <c r="DH194" s="145">
        <v>909</v>
      </c>
      <c r="DI194" s="145">
        <v>50</v>
      </c>
      <c r="DJ194" s="145">
        <v>0</v>
      </c>
      <c r="DK194" s="145"/>
      <c r="DL194" s="145">
        <v>3</v>
      </c>
      <c r="DM194" s="145"/>
      <c r="DN194" s="145"/>
      <c r="DO194" s="145">
        <v>0</v>
      </c>
      <c r="DP194" s="145">
        <v>1</v>
      </c>
      <c r="DQ194" s="145">
        <v>1</v>
      </c>
      <c r="DR194" s="145"/>
      <c r="DS194" s="148"/>
      <c r="DT194" s="155">
        <v>37749</v>
      </c>
      <c r="DU194" s="154">
        <v>257.28596599999997</v>
      </c>
      <c r="DV194" s="155">
        <v>28</v>
      </c>
    </row>
    <row r="195" spans="1:126" ht="25.5" hidden="1" x14ac:dyDescent="0.25">
      <c r="A195" s="142">
        <v>6220</v>
      </c>
      <c r="B195" s="143" t="s">
        <v>286</v>
      </c>
      <c r="C195" s="152" t="s">
        <v>360</v>
      </c>
      <c r="D195" s="152" t="s">
        <v>360</v>
      </c>
      <c r="E195" s="145">
        <v>2</v>
      </c>
      <c r="F195" s="145" t="s">
        <v>358</v>
      </c>
      <c r="G195" s="145" t="s">
        <v>359</v>
      </c>
      <c r="H195" s="146" t="s">
        <v>1028</v>
      </c>
      <c r="I195" s="145" t="s">
        <v>360</v>
      </c>
      <c r="J195" s="145">
        <v>66902</v>
      </c>
      <c r="K195" s="145" t="s">
        <v>1193</v>
      </c>
      <c r="L195" s="145" t="s">
        <v>361</v>
      </c>
      <c r="M195" s="145" t="s">
        <v>362</v>
      </c>
      <c r="N195" s="145" t="s">
        <v>2053</v>
      </c>
      <c r="O195" s="145" t="s">
        <v>2714</v>
      </c>
      <c r="P195" s="145">
        <v>515216412</v>
      </c>
      <c r="Q195" s="145" t="s">
        <v>1743</v>
      </c>
      <c r="R195" s="145" t="s">
        <v>2714</v>
      </c>
      <c r="S195" s="145">
        <v>515216412</v>
      </c>
      <c r="T195" s="145" t="s">
        <v>1743</v>
      </c>
      <c r="U195" s="145">
        <v>4</v>
      </c>
      <c r="V195" s="145">
        <v>0</v>
      </c>
      <c r="W195" s="147">
        <f t="shared" si="2"/>
        <v>4</v>
      </c>
      <c r="X195" s="145">
        <v>4</v>
      </c>
      <c r="Y195" s="145">
        <v>4</v>
      </c>
      <c r="Z195" s="145"/>
      <c r="AA195" s="145"/>
      <c r="AB195" s="143">
        <v>4</v>
      </c>
      <c r="AC195" s="145"/>
      <c r="AD195" s="145"/>
      <c r="AE195" s="145"/>
      <c r="AF195" s="145">
        <v>4</v>
      </c>
      <c r="AG195" s="145"/>
      <c r="AH195" s="145"/>
      <c r="AI195" s="145">
        <v>1</v>
      </c>
      <c r="AJ195" s="145">
        <v>3</v>
      </c>
      <c r="AK195" s="145"/>
      <c r="AL195" s="145"/>
      <c r="AM195" s="145">
        <v>3</v>
      </c>
      <c r="AN195" s="145">
        <v>1</v>
      </c>
      <c r="AO195" s="145"/>
      <c r="AP195" s="145"/>
      <c r="AQ195" s="145">
        <v>0</v>
      </c>
      <c r="AR195" s="145">
        <v>1</v>
      </c>
      <c r="AS195" s="145">
        <v>1</v>
      </c>
      <c r="AT195" s="145">
        <v>1</v>
      </c>
      <c r="AU195" s="145">
        <v>0</v>
      </c>
      <c r="AV195" s="145">
        <v>7</v>
      </c>
      <c r="AW195" s="145">
        <v>0</v>
      </c>
      <c r="AX195" s="145">
        <v>78</v>
      </c>
      <c r="AY195" s="145">
        <v>0</v>
      </c>
      <c r="AZ195" s="145">
        <v>0</v>
      </c>
      <c r="BA195" s="145">
        <v>20</v>
      </c>
      <c r="BB195" s="145">
        <v>0</v>
      </c>
      <c r="BC195" s="145">
        <v>45</v>
      </c>
      <c r="BD195" s="145">
        <v>0</v>
      </c>
      <c r="BE195" s="145">
        <v>0</v>
      </c>
      <c r="BF195" s="145">
        <v>6</v>
      </c>
      <c r="BG195" s="145">
        <v>2</v>
      </c>
      <c r="BH195" s="145">
        <v>0</v>
      </c>
      <c r="BI195" s="145">
        <v>2</v>
      </c>
      <c r="BJ195" s="145">
        <v>0</v>
      </c>
      <c r="BK195" s="145">
        <v>0</v>
      </c>
      <c r="BL195" s="145">
        <v>0</v>
      </c>
      <c r="BM195" s="145">
        <v>109</v>
      </c>
      <c r="BN195" s="145">
        <v>0</v>
      </c>
      <c r="BO195" s="145">
        <v>0</v>
      </c>
      <c r="BP195" s="145">
        <v>0</v>
      </c>
      <c r="BQ195" s="145">
        <v>0</v>
      </c>
      <c r="BR195" s="145">
        <v>0</v>
      </c>
      <c r="BS195" s="145">
        <v>0</v>
      </c>
      <c r="BT195" s="145">
        <v>0</v>
      </c>
      <c r="BU195" s="145">
        <v>1</v>
      </c>
      <c r="BV195" s="145">
        <v>0</v>
      </c>
      <c r="BW195" s="145">
        <v>0</v>
      </c>
      <c r="BX195" s="145">
        <v>3</v>
      </c>
      <c r="BY195" s="145">
        <v>0</v>
      </c>
      <c r="BZ195" s="145">
        <v>0</v>
      </c>
      <c r="CA195" s="145">
        <v>18</v>
      </c>
      <c r="CB195" s="145">
        <v>0</v>
      </c>
      <c r="CC195" s="145">
        <v>3</v>
      </c>
      <c r="CD195" s="145">
        <v>0</v>
      </c>
      <c r="CE195" s="145">
        <v>0</v>
      </c>
      <c r="CF195" s="145">
        <v>1</v>
      </c>
      <c r="CG195" s="145">
        <v>0</v>
      </c>
      <c r="CH195" s="145">
        <v>1</v>
      </c>
      <c r="CI195" s="145">
        <v>0</v>
      </c>
      <c r="CJ195" s="145">
        <v>0</v>
      </c>
      <c r="CK195" s="145">
        <v>0</v>
      </c>
      <c r="CL195" s="145">
        <v>0</v>
      </c>
      <c r="CM195" s="145">
        <v>0</v>
      </c>
      <c r="CN195" s="145">
        <v>0</v>
      </c>
      <c r="CO195" s="145">
        <v>0</v>
      </c>
      <c r="CP195" s="145">
        <v>0</v>
      </c>
      <c r="CQ195" s="145">
        <v>0</v>
      </c>
      <c r="CR195" s="145">
        <v>0</v>
      </c>
      <c r="CS195" s="145">
        <v>0</v>
      </c>
      <c r="CT195" s="145">
        <v>0</v>
      </c>
      <c r="CU195" s="145">
        <v>0</v>
      </c>
      <c r="CV195" s="145">
        <v>1</v>
      </c>
      <c r="CW195" s="145">
        <v>1</v>
      </c>
      <c r="CX195" s="145">
        <v>0</v>
      </c>
      <c r="CY195" s="145">
        <v>2</v>
      </c>
      <c r="CZ195" s="145">
        <v>0</v>
      </c>
      <c r="DA195" s="145">
        <v>0</v>
      </c>
      <c r="DB195" s="145">
        <v>0</v>
      </c>
      <c r="DC195" s="145">
        <v>0</v>
      </c>
      <c r="DD195" s="145">
        <v>0</v>
      </c>
      <c r="DE195" s="145">
        <v>0</v>
      </c>
      <c r="DF195" s="145">
        <v>360</v>
      </c>
      <c r="DG195" s="145">
        <v>12</v>
      </c>
      <c r="DH195" s="145">
        <v>559</v>
      </c>
      <c r="DI195" s="145">
        <v>30</v>
      </c>
      <c r="DJ195" s="145">
        <v>0</v>
      </c>
      <c r="DK195" s="145"/>
      <c r="DL195" s="145">
        <v>2</v>
      </c>
      <c r="DM195" s="145" t="s">
        <v>2715</v>
      </c>
      <c r="DN195" s="145" t="s">
        <v>1215</v>
      </c>
      <c r="DO195" s="145">
        <v>1</v>
      </c>
      <c r="DP195" s="145">
        <v>1</v>
      </c>
      <c r="DQ195" s="145">
        <v>1</v>
      </c>
      <c r="DR195" s="145"/>
      <c r="DS195" s="148" t="s">
        <v>1744</v>
      </c>
      <c r="DT195" s="155">
        <v>50911</v>
      </c>
      <c r="DU195" s="154">
        <v>298.50843800000001</v>
      </c>
      <c r="DV195" s="155">
        <v>25</v>
      </c>
    </row>
    <row r="196" spans="1:126" ht="25.5" hidden="1" x14ac:dyDescent="0.25">
      <c r="A196" s="142">
        <v>6221</v>
      </c>
      <c r="B196" s="143" t="s">
        <v>286</v>
      </c>
      <c r="C196" s="152" t="s">
        <v>364</v>
      </c>
      <c r="D196" s="152" t="s">
        <v>364</v>
      </c>
      <c r="E196" s="145">
        <v>2</v>
      </c>
      <c r="F196" s="145" t="s">
        <v>363</v>
      </c>
      <c r="G196" s="145" t="s">
        <v>229</v>
      </c>
      <c r="H196" s="146">
        <v>100</v>
      </c>
      <c r="I196" s="145" t="s">
        <v>364</v>
      </c>
      <c r="J196" s="145">
        <v>66701</v>
      </c>
      <c r="K196" s="145" t="s">
        <v>364</v>
      </c>
      <c r="L196" s="145" t="s">
        <v>1055</v>
      </c>
      <c r="M196" s="145" t="s">
        <v>2716</v>
      </c>
      <c r="N196" s="145" t="s">
        <v>1303</v>
      </c>
      <c r="O196" s="145" t="s">
        <v>2717</v>
      </c>
      <c r="P196" s="145">
        <v>547428760</v>
      </c>
      <c r="Q196" s="145" t="s">
        <v>1745</v>
      </c>
      <c r="R196" s="145" t="s">
        <v>2718</v>
      </c>
      <c r="S196" s="145">
        <v>547428747</v>
      </c>
      <c r="T196" s="145" t="s">
        <v>1746</v>
      </c>
      <c r="U196" s="145">
        <v>2</v>
      </c>
      <c r="V196" s="145">
        <v>0</v>
      </c>
      <c r="W196" s="147">
        <f t="shared" si="2"/>
        <v>2</v>
      </c>
      <c r="X196" s="145">
        <v>2</v>
      </c>
      <c r="Y196" s="145">
        <v>2</v>
      </c>
      <c r="Z196" s="145">
        <v>0</v>
      </c>
      <c r="AA196" s="145">
        <v>0</v>
      </c>
      <c r="AB196" s="143">
        <v>1</v>
      </c>
      <c r="AC196" s="145"/>
      <c r="AD196" s="145"/>
      <c r="AE196" s="145"/>
      <c r="AF196" s="145">
        <v>2</v>
      </c>
      <c r="AG196" s="145"/>
      <c r="AH196" s="145">
        <v>1</v>
      </c>
      <c r="AI196" s="145"/>
      <c r="AJ196" s="145">
        <v>1</v>
      </c>
      <c r="AK196" s="145"/>
      <c r="AL196" s="145"/>
      <c r="AM196" s="145"/>
      <c r="AN196" s="145">
        <v>2</v>
      </c>
      <c r="AO196" s="145"/>
      <c r="AP196" s="145"/>
      <c r="AQ196" s="145">
        <v>1</v>
      </c>
      <c r="AR196" s="145">
        <v>1</v>
      </c>
      <c r="AS196" s="145">
        <v>0</v>
      </c>
      <c r="AT196" s="145">
        <v>1</v>
      </c>
      <c r="AU196" s="145">
        <v>0</v>
      </c>
      <c r="AV196" s="145">
        <v>3</v>
      </c>
      <c r="AW196" s="145">
        <v>0</v>
      </c>
      <c r="AX196" s="145">
        <v>45</v>
      </c>
      <c r="AY196" s="145">
        <v>3</v>
      </c>
      <c r="AZ196" s="145">
        <v>0</v>
      </c>
      <c r="BA196" s="145">
        <v>2</v>
      </c>
      <c r="BB196" s="145">
        <v>0</v>
      </c>
      <c r="BC196" s="145">
        <v>20</v>
      </c>
      <c r="BD196" s="145">
        <v>3</v>
      </c>
      <c r="BE196" s="145">
        <v>0</v>
      </c>
      <c r="BF196" s="145">
        <v>2</v>
      </c>
      <c r="BG196" s="145">
        <v>20</v>
      </c>
      <c r="BH196" s="145">
        <v>0</v>
      </c>
      <c r="BI196" s="145">
        <v>0</v>
      </c>
      <c r="BJ196" s="145">
        <v>0</v>
      </c>
      <c r="BK196" s="145">
        <v>0</v>
      </c>
      <c r="BL196" s="145">
        <v>1</v>
      </c>
      <c r="BM196" s="145">
        <v>2</v>
      </c>
      <c r="BN196" s="145">
        <v>0</v>
      </c>
      <c r="BO196" s="145">
        <v>0</v>
      </c>
      <c r="BP196" s="145">
        <v>0</v>
      </c>
      <c r="BQ196" s="145">
        <v>0</v>
      </c>
      <c r="BR196" s="145">
        <v>0</v>
      </c>
      <c r="BS196" s="145">
        <v>0</v>
      </c>
      <c r="BT196" s="145">
        <v>0</v>
      </c>
      <c r="BU196" s="145">
        <v>0</v>
      </c>
      <c r="BV196" s="145">
        <v>0</v>
      </c>
      <c r="BW196" s="145">
        <v>0</v>
      </c>
      <c r="BX196" s="145">
        <v>1</v>
      </c>
      <c r="BY196" s="145">
        <v>0</v>
      </c>
      <c r="BZ196" s="145">
        <v>0</v>
      </c>
      <c r="CA196" s="145">
        <v>2</v>
      </c>
      <c r="CB196" s="145">
        <v>0</v>
      </c>
      <c r="CC196" s="145">
        <v>1</v>
      </c>
      <c r="CD196" s="145">
        <v>0</v>
      </c>
      <c r="CE196" s="145">
        <v>0</v>
      </c>
      <c r="CF196" s="145">
        <v>0</v>
      </c>
      <c r="CG196" s="145">
        <v>0</v>
      </c>
      <c r="CH196" s="145">
        <v>0</v>
      </c>
      <c r="CI196" s="145">
        <v>0</v>
      </c>
      <c r="CJ196" s="145">
        <v>0</v>
      </c>
      <c r="CK196" s="145">
        <v>0</v>
      </c>
      <c r="CL196" s="145">
        <v>0</v>
      </c>
      <c r="CM196" s="145">
        <v>0</v>
      </c>
      <c r="CN196" s="145">
        <v>0</v>
      </c>
      <c r="CO196" s="145">
        <v>0</v>
      </c>
      <c r="CP196" s="145">
        <v>0</v>
      </c>
      <c r="CQ196" s="145">
        <v>0</v>
      </c>
      <c r="CR196" s="145">
        <v>0</v>
      </c>
      <c r="CS196" s="145">
        <v>0</v>
      </c>
      <c r="CT196" s="145">
        <v>0</v>
      </c>
      <c r="CU196" s="145">
        <v>0</v>
      </c>
      <c r="CV196" s="145">
        <v>0</v>
      </c>
      <c r="CW196" s="145">
        <v>0</v>
      </c>
      <c r="CX196" s="145">
        <v>1</v>
      </c>
      <c r="CY196" s="145">
        <v>0</v>
      </c>
      <c r="CZ196" s="145">
        <v>0</v>
      </c>
      <c r="DA196" s="145">
        <v>0</v>
      </c>
      <c r="DB196" s="145">
        <v>0</v>
      </c>
      <c r="DC196" s="145">
        <v>1</v>
      </c>
      <c r="DD196" s="145">
        <v>0</v>
      </c>
      <c r="DE196" s="145">
        <v>0</v>
      </c>
      <c r="DF196" s="145">
        <v>52</v>
      </c>
      <c r="DG196" s="145">
        <v>3</v>
      </c>
      <c r="DH196" s="145">
        <v>94</v>
      </c>
      <c r="DI196" s="145">
        <v>30</v>
      </c>
      <c r="DJ196" s="145">
        <v>1</v>
      </c>
      <c r="DK196" s="145" t="s">
        <v>2719</v>
      </c>
      <c r="DL196" s="145">
        <v>3</v>
      </c>
      <c r="DM196" s="145"/>
      <c r="DN196" s="145"/>
      <c r="DO196" s="145">
        <v>1</v>
      </c>
      <c r="DP196" s="145">
        <v>1</v>
      </c>
      <c r="DQ196" s="145">
        <v>1</v>
      </c>
      <c r="DR196" s="145"/>
      <c r="DS196" s="148"/>
      <c r="DT196" s="155">
        <v>14896</v>
      </c>
      <c r="DU196" s="154">
        <v>85.529255000000006</v>
      </c>
      <c r="DV196" s="155">
        <v>9</v>
      </c>
    </row>
    <row r="197" spans="1:126" ht="25.5" hidden="1" x14ac:dyDescent="0.25">
      <c r="A197" s="142">
        <v>7101</v>
      </c>
      <c r="B197" s="143" t="s">
        <v>593</v>
      </c>
      <c r="C197" s="152" t="s">
        <v>596</v>
      </c>
      <c r="D197" s="152" t="s">
        <v>596</v>
      </c>
      <c r="E197" s="145">
        <v>2</v>
      </c>
      <c r="F197" s="145" t="s">
        <v>594</v>
      </c>
      <c r="G197" s="145" t="s">
        <v>595</v>
      </c>
      <c r="H197" s="146">
        <v>1</v>
      </c>
      <c r="I197" s="145" t="s">
        <v>596</v>
      </c>
      <c r="J197" s="145">
        <v>75301</v>
      </c>
      <c r="K197" s="145" t="s">
        <v>1194</v>
      </c>
      <c r="L197" s="145" t="s">
        <v>597</v>
      </c>
      <c r="M197" s="145" t="s">
        <v>598</v>
      </c>
      <c r="N197" s="145" t="s">
        <v>1297</v>
      </c>
      <c r="O197" s="145" t="s">
        <v>2720</v>
      </c>
      <c r="P197" s="145">
        <v>581828340</v>
      </c>
      <c r="Q197" s="145" t="s">
        <v>2721</v>
      </c>
      <c r="R197" s="145" t="s">
        <v>2722</v>
      </c>
      <c r="S197" s="145">
        <v>581828341</v>
      </c>
      <c r="T197" s="145" t="s">
        <v>1747</v>
      </c>
      <c r="U197" s="145">
        <v>3</v>
      </c>
      <c r="V197" s="145">
        <v>0</v>
      </c>
      <c r="W197" s="147">
        <f t="shared" ref="W197:W244" si="3">U197+V197</f>
        <v>3</v>
      </c>
      <c r="X197" s="145">
        <v>3</v>
      </c>
      <c r="Y197" s="145">
        <v>2.4</v>
      </c>
      <c r="Z197" s="145">
        <v>0</v>
      </c>
      <c r="AA197" s="145">
        <v>0</v>
      </c>
      <c r="AB197" s="143">
        <v>3</v>
      </c>
      <c r="AC197" s="145">
        <v>0</v>
      </c>
      <c r="AD197" s="145">
        <v>1</v>
      </c>
      <c r="AE197" s="145">
        <v>0</v>
      </c>
      <c r="AF197" s="145">
        <v>2</v>
      </c>
      <c r="AG197" s="145"/>
      <c r="AH197" s="145">
        <v>1</v>
      </c>
      <c r="AI197" s="145"/>
      <c r="AJ197" s="145">
        <v>2</v>
      </c>
      <c r="AK197" s="145">
        <v>0</v>
      </c>
      <c r="AL197" s="145">
        <v>0</v>
      </c>
      <c r="AM197" s="145">
        <v>2</v>
      </c>
      <c r="AN197" s="145">
        <v>1</v>
      </c>
      <c r="AO197" s="145">
        <v>0</v>
      </c>
      <c r="AP197" s="145">
        <v>0</v>
      </c>
      <c r="AQ197" s="145">
        <v>0</v>
      </c>
      <c r="AR197" s="145">
        <v>1</v>
      </c>
      <c r="AS197" s="145">
        <v>0</v>
      </c>
      <c r="AT197" s="145">
        <v>1</v>
      </c>
      <c r="AU197" s="145">
        <v>0</v>
      </c>
      <c r="AV197" s="145">
        <v>23</v>
      </c>
      <c r="AW197" s="145">
        <v>0</v>
      </c>
      <c r="AX197" s="145">
        <v>45</v>
      </c>
      <c r="AY197" s="145">
        <v>1</v>
      </c>
      <c r="AZ197" s="145">
        <v>0</v>
      </c>
      <c r="BA197" s="145">
        <v>2</v>
      </c>
      <c r="BB197" s="145">
        <v>0</v>
      </c>
      <c r="BC197" s="145">
        <v>36</v>
      </c>
      <c r="BD197" s="145">
        <v>0</v>
      </c>
      <c r="BE197" s="145">
        <v>0</v>
      </c>
      <c r="BF197" s="145">
        <v>0</v>
      </c>
      <c r="BG197" s="145">
        <v>68</v>
      </c>
      <c r="BH197" s="145">
        <v>0</v>
      </c>
      <c r="BI197" s="145">
        <v>0</v>
      </c>
      <c r="BJ197" s="145">
        <v>0</v>
      </c>
      <c r="BK197" s="145">
        <v>0</v>
      </c>
      <c r="BL197" s="145">
        <v>0</v>
      </c>
      <c r="BM197" s="145">
        <v>1</v>
      </c>
      <c r="BN197" s="145">
        <v>0</v>
      </c>
      <c r="BO197" s="145">
        <v>0</v>
      </c>
      <c r="BP197" s="145">
        <v>0</v>
      </c>
      <c r="BQ197" s="145">
        <v>0</v>
      </c>
      <c r="BR197" s="145">
        <v>0</v>
      </c>
      <c r="BS197" s="145">
        <v>0</v>
      </c>
      <c r="BT197" s="145">
        <v>0</v>
      </c>
      <c r="BU197" s="145">
        <v>0</v>
      </c>
      <c r="BV197" s="145">
        <v>0</v>
      </c>
      <c r="BW197" s="145">
        <v>0</v>
      </c>
      <c r="BX197" s="145">
        <v>0</v>
      </c>
      <c r="BY197" s="145">
        <v>0</v>
      </c>
      <c r="BZ197" s="145">
        <v>0</v>
      </c>
      <c r="CA197" s="145">
        <v>0</v>
      </c>
      <c r="CB197" s="145">
        <v>0</v>
      </c>
      <c r="CC197" s="145">
        <v>1</v>
      </c>
      <c r="CD197" s="145">
        <v>0</v>
      </c>
      <c r="CE197" s="145">
        <v>0</v>
      </c>
      <c r="CF197" s="145">
        <v>0</v>
      </c>
      <c r="CG197" s="145">
        <v>0</v>
      </c>
      <c r="CH197" s="145">
        <v>0</v>
      </c>
      <c r="CI197" s="145">
        <v>0</v>
      </c>
      <c r="CJ197" s="145">
        <v>0</v>
      </c>
      <c r="CK197" s="145">
        <v>0</v>
      </c>
      <c r="CL197" s="145">
        <v>0</v>
      </c>
      <c r="CM197" s="145">
        <v>0</v>
      </c>
      <c r="CN197" s="145">
        <v>0</v>
      </c>
      <c r="CO197" s="145">
        <v>0</v>
      </c>
      <c r="CP197" s="145">
        <v>0</v>
      </c>
      <c r="CQ197" s="145">
        <v>0</v>
      </c>
      <c r="CR197" s="145">
        <v>0</v>
      </c>
      <c r="CS197" s="145">
        <v>0</v>
      </c>
      <c r="CT197" s="145">
        <v>0</v>
      </c>
      <c r="CU197" s="145">
        <v>0</v>
      </c>
      <c r="CV197" s="145">
        <v>0</v>
      </c>
      <c r="CW197" s="145">
        <v>0</v>
      </c>
      <c r="CX197" s="145">
        <v>0</v>
      </c>
      <c r="CY197" s="145">
        <v>0</v>
      </c>
      <c r="CZ197" s="145">
        <v>0</v>
      </c>
      <c r="DA197" s="145">
        <v>0</v>
      </c>
      <c r="DB197" s="145">
        <v>0</v>
      </c>
      <c r="DC197" s="145">
        <v>0</v>
      </c>
      <c r="DD197" s="145">
        <v>0</v>
      </c>
      <c r="DE197" s="145">
        <v>0</v>
      </c>
      <c r="DF197" s="145">
        <v>78</v>
      </c>
      <c r="DG197" s="145">
        <v>10</v>
      </c>
      <c r="DH197" s="145">
        <v>720</v>
      </c>
      <c r="DI197" s="145">
        <v>30</v>
      </c>
      <c r="DJ197" s="145">
        <v>1</v>
      </c>
      <c r="DK197" s="145" t="s">
        <v>1748</v>
      </c>
      <c r="DL197" s="145">
        <v>5</v>
      </c>
      <c r="DM197" s="145" t="s">
        <v>1749</v>
      </c>
      <c r="DN197" s="145" t="s">
        <v>1142</v>
      </c>
      <c r="DO197" s="145">
        <v>1</v>
      </c>
      <c r="DP197" s="145">
        <v>1</v>
      </c>
      <c r="DQ197" s="145">
        <v>1</v>
      </c>
      <c r="DR197" s="145" t="s">
        <v>1750</v>
      </c>
      <c r="DS197" s="148"/>
      <c r="DT197" s="155">
        <v>27164</v>
      </c>
      <c r="DU197" s="154">
        <v>194.415525</v>
      </c>
      <c r="DV197" s="155">
        <v>18</v>
      </c>
    </row>
    <row r="198" spans="1:126" ht="25.5" hidden="1" x14ac:dyDescent="0.25">
      <c r="A198" s="142">
        <v>7102</v>
      </c>
      <c r="B198" s="143" t="s">
        <v>593</v>
      </c>
      <c r="C198" s="152" t="s">
        <v>600</v>
      </c>
      <c r="D198" s="152" t="s">
        <v>600</v>
      </c>
      <c r="E198" s="145">
        <v>2</v>
      </c>
      <c r="F198" s="145" t="s">
        <v>599</v>
      </c>
      <c r="G198" s="145" t="s">
        <v>1195</v>
      </c>
      <c r="H198" s="146" t="s">
        <v>1196</v>
      </c>
      <c r="I198" s="145" t="s">
        <v>600</v>
      </c>
      <c r="J198" s="145">
        <v>79001</v>
      </c>
      <c r="K198" s="145" t="s">
        <v>600</v>
      </c>
      <c r="L198" s="145" t="s">
        <v>601</v>
      </c>
      <c r="M198" s="145" t="s">
        <v>1751</v>
      </c>
      <c r="N198" s="145" t="s">
        <v>1297</v>
      </c>
      <c r="O198" s="145" t="s">
        <v>95</v>
      </c>
      <c r="P198" s="145" t="s">
        <v>95</v>
      </c>
      <c r="Q198" s="145" t="s">
        <v>95</v>
      </c>
      <c r="R198" s="145" t="s">
        <v>2723</v>
      </c>
      <c r="S198" s="145">
        <v>584498456</v>
      </c>
      <c r="T198" s="145" t="s">
        <v>2724</v>
      </c>
      <c r="U198" s="145">
        <v>3</v>
      </c>
      <c r="V198" s="145">
        <v>3</v>
      </c>
      <c r="W198" s="147">
        <f t="shared" si="3"/>
        <v>6</v>
      </c>
      <c r="X198" s="145">
        <v>3</v>
      </c>
      <c r="Y198" s="145">
        <v>3</v>
      </c>
      <c r="Z198" s="145">
        <v>0</v>
      </c>
      <c r="AA198" s="145">
        <v>0</v>
      </c>
      <c r="AB198" s="143">
        <v>2</v>
      </c>
      <c r="AC198" s="145"/>
      <c r="AD198" s="145">
        <v>1</v>
      </c>
      <c r="AE198" s="145"/>
      <c r="AF198" s="145">
        <v>2</v>
      </c>
      <c r="AG198" s="145"/>
      <c r="AH198" s="145">
        <v>1</v>
      </c>
      <c r="AI198" s="145">
        <v>0</v>
      </c>
      <c r="AJ198" s="145">
        <v>2</v>
      </c>
      <c r="AK198" s="145"/>
      <c r="AL198" s="145"/>
      <c r="AM198" s="145">
        <v>1</v>
      </c>
      <c r="AN198" s="145">
        <v>2</v>
      </c>
      <c r="AO198" s="145"/>
      <c r="AP198" s="145"/>
      <c r="AQ198" s="145">
        <v>1</v>
      </c>
      <c r="AR198" s="145">
        <v>1</v>
      </c>
      <c r="AS198" s="145">
        <v>0</v>
      </c>
      <c r="AT198" s="145">
        <v>1</v>
      </c>
      <c r="AU198" s="145">
        <v>0</v>
      </c>
      <c r="AV198" s="145">
        <v>36</v>
      </c>
      <c r="AW198" s="145">
        <v>0</v>
      </c>
      <c r="AX198" s="145">
        <v>55</v>
      </c>
      <c r="AY198" s="145">
        <v>1</v>
      </c>
      <c r="AZ198" s="145">
        <v>0</v>
      </c>
      <c r="BA198" s="145">
        <v>7</v>
      </c>
      <c r="BB198" s="145">
        <v>0</v>
      </c>
      <c r="BC198" s="145">
        <v>59</v>
      </c>
      <c r="BD198" s="145">
        <v>0</v>
      </c>
      <c r="BE198" s="145">
        <v>0</v>
      </c>
      <c r="BF198" s="145">
        <v>1</v>
      </c>
      <c r="BG198" s="145">
        <v>25</v>
      </c>
      <c r="BH198" s="145">
        <v>9</v>
      </c>
      <c r="BI198" s="145">
        <v>0</v>
      </c>
      <c r="BJ198" s="145">
        <v>0</v>
      </c>
      <c r="BK198" s="145">
        <v>0</v>
      </c>
      <c r="BL198" s="145">
        <v>0</v>
      </c>
      <c r="BM198" s="145">
        <v>5</v>
      </c>
      <c r="BN198" s="145">
        <v>0</v>
      </c>
      <c r="BO198" s="145">
        <v>1</v>
      </c>
      <c r="BP198" s="145">
        <v>0</v>
      </c>
      <c r="BQ198" s="145">
        <v>0</v>
      </c>
      <c r="BR198" s="145">
        <v>0</v>
      </c>
      <c r="BS198" s="145">
        <v>0</v>
      </c>
      <c r="BT198" s="145">
        <v>0</v>
      </c>
      <c r="BU198" s="145">
        <v>0</v>
      </c>
      <c r="BV198" s="145">
        <v>0</v>
      </c>
      <c r="BW198" s="145">
        <v>0</v>
      </c>
      <c r="BX198" s="145">
        <v>1</v>
      </c>
      <c r="BY198" s="145">
        <v>0</v>
      </c>
      <c r="BZ198" s="145">
        <v>0</v>
      </c>
      <c r="CA198" s="145">
        <v>0</v>
      </c>
      <c r="CB198" s="145">
        <v>15</v>
      </c>
      <c r="CC198" s="145">
        <v>0</v>
      </c>
      <c r="CD198" s="145">
        <v>0</v>
      </c>
      <c r="CE198" s="145">
        <v>0</v>
      </c>
      <c r="CF198" s="145">
        <v>0</v>
      </c>
      <c r="CG198" s="145">
        <v>0</v>
      </c>
      <c r="CH198" s="145">
        <v>0</v>
      </c>
      <c r="CI198" s="145">
        <v>0</v>
      </c>
      <c r="CJ198" s="145">
        <v>0</v>
      </c>
      <c r="CK198" s="145">
        <v>0</v>
      </c>
      <c r="CL198" s="145">
        <v>0</v>
      </c>
      <c r="CM198" s="145">
        <v>0</v>
      </c>
      <c r="CN198" s="145">
        <v>0</v>
      </c>
      <c r="CO198" s="145">
        <v>0</v>
      </c>
      <c r="CP198" s="145">
        <v>0</v>
      </c>
      <c r="CQ198" s="145">
        <v>0</v>
      </c>
      <c r="CR198" s="145">
        <v>0</v>
      </c>
      <c r="CS198" s="145">
        <v>0</v>
      </c>
      <c r="CT198" s="145">
        <v>0</v>
      </c>
      <c r="CU198" s="145">
        <v>0</v>
      </c>
      <c r="CV198" s="145">
        <v>0</v>
      </c>
      <c r="CW198" s="145">
        <v>0</v>
      </c>
      <c r="CX198" s="145">
        <v>0</v>
      </c>
      <c r="CY198" s="145">
        <v>0</v>
      </c>
      <c r="CZ198" s="145">
        <v>0</v>
      </c>
      <c r="DA198" s="145">
        <v>0</v>
      </c>
      <c r="DB198" s="145">
        <v>0</v>
      </c>
      <c r="DC198" s="145">
        <v>0</v>
      </c>
      <c r="DD198" s="145">
        <v>0</v>
      </c>
      <c r="DE198" s="145">
        <v>0</v>
      </c>
      <c r="DF198" s="145">
        <v>85</v>
      </c>
      <c r="DG198" s="145">
        <v>9</v>
      </c>
      <c r="DH198" s="145">
        <v>520</v>
      </c>
      <c r="DI198" s="145">
        <v>40</v>
      </c>
      <c r="DJ198" s="145">
        <v>1</v>
      </c>
      <c r="DK198" s="145" t="s">
        <v>1752</v>
      </c>
      <c r="DL198" s="145">
        <v>3</v>
      </c>
      <c r="DM198" s="145" t="s">
        <v>1753</v>
      </c>
      <c r="DN198" s="145"/>
      <c r="DO198" s="145">
        <v>1</v>
      </c>
      <c r="DP198" s="145">
        <v>1</v>
      </c>
      <c r="DQ198" s="145">
        <v>1</v>
      </c>
      <c r="DR198" s="145"/>
      <c r="DS198" s="148" t="s">
        <v>2725</v>
      </c>
      <c r="DT198" s="155">
        <v>24497</v>
      </c>
      <c r="DU198" s="154">
        <v>289.66121800000002</v>
      </c>
      <c r="DV198" s="155">
        <v>10</v>
      </c>
    </row>
    <row r="199" spans="1:126" hidden="1" x14ac:dyDescent="0.25">
      <c r="A199" s="142">
        <v>7103</v>
      </c>
      <c r="B199" s="143" t="s">
        <v>593</v>
      </c>
      <c r="C199" s="152" t="s">
        <v>603</v>
      </c>
      <c r="D199" s="152" t="s">
        <v>603</v>
      </c>
      <c r="E199" s="145">
        <v>2</v>
      </c>
      <c r="F199" s="145" t="s">
        <v>602</v>
      </c>
      <c r="G199" s="145" t="s">
        <v>346</v>
      </c>
      <c r="H199" s="146">
        <v>27</v>
      </c>
      <c r="I199" s="145" t="s">
        <v>603</v>
      </c>
      <c r="J199" s="145">
        <v>79852</v>
      </c>
      <c r="K199" s="145" t="s">
        <v>603</v>
      </c>
      <c r="L199" s="145" t="s">
        <v>604</v>
      </c>
      <c r="M199" s="145" t="s">
        <v>1197</v>
      </c>
      <c r="N199" s="145" t="s">
        <v>1297</v>
      </c>
      <c r="O199" s="145" t="s">
        <v>2726</v>
      </c>
      <c r="P199" s="145">
        <v>582401495</v>
      </c>
      <c r="Q199" s="145" t="s">
        <v>1754</v>
      </c>
      <c r="R199" s="145" t="s">
        <v>2727</v>
      </c>
      <c r="S199" s="145">
        <v>582401492</v>
      </c>
      <c r="T199" s="145" t="s">
        <v>1755</v>
      </c>
      <c r="U199" s="145">
        <v>2</v>
      </c>
      <c r="V199" s="145"/>
      <c r="W199" s="147">
        <f t="shared" si="3"/>
        <v>2</v>
      </c>
      <c r="X199" s="145">
        <v>1.1000000000000001</v>
      </c>
      <c r="Y199" s="145">
        <v>1.1000000000000001</v>
      </c>
      <c r="Z199" s="145"/>
      <c r="AA199" s="145"/>
      <c r="AB199" s="143">
        <v>1</v>
      </c>
      <c r="AC199" s="145"/>
      <c r="AD199" s="145"/>
      <c r="AE199" s="145">
        <v>1</v>
      </c>
      <c r="AF199" s="145">
        <v>1</v>
      </c>
      <c r="AG199" s="145"/>
      <c r="AH199" s="145">
        <v>1</v>
      </c>
      <c r="AI199" s="145"/>
      <c r="AJ199" s="145">
        <v>1</v>
      </c>
      <c r="AK199" s="145"/>
      <c r="AL199" s="145"/>
      <c r="AM199" s="145">
        <v>1</v>
      </c>
      <c r="AN199" s="145">
        <v>1</v>
      </c>
      <c r="AO199" s="145"/>
      <c r="AP199" s="145"/>
      <c r="AQ199" s="145">
        <v>0</v>
      </c>
      <c r="AR199" s="145">
        <v>1</v>
      </c>
      <c r="AS199" s="145">
        <v>0</v>
      </c>
      <c r="AT199" s="145">
        <v>0</v>
      </c>
      <c r="AU199" s="145">
        <v>2</v>
      </c>
      <c r="AV199" s="145">
        <v>3</v>
      </c>
      <c r="AW199" s="145"/>
      <c r="AX199" s="145">
        <v>11</v>
      </c>
      <c r="AY199" s="145"/>
      <c r="AZ199" s="145"/>
      <c r="BA199" s="145">
        <v>2</v>
      </c>
      <c r="BB199" s="145"/>
      <c r="BC199" s="145">
        <v>20</v>
      </c>
      <c r="BD199" s="145"/>
      <c r="BE199" s="145">
        <v>1</v>
      </c>
      <c r="BF199" s="145">
        <v>2</v>
      </c>
      <c r="BG199" s="145"/>
      <c r="BH199" s="145"/>
      <c r="BI199" s="145"/>
      <c r="BJ199" s="145"/>
      <c r="BK199" s="145">
        <v>1</v>
      </c>
      <c r="BL199" s="145">
        <v>2</v>
      </c>
      <c r="BM199" s="145">
        <v>1</v>
      </c>
      <c r="BN199" s="145"/>
      <c r="BO199" s="145"/>
      <c r="BP199" s="145"/>
      <c r="BQ199" s="145"/>
      <c r="BR199" s="145"/>
      <c r="BS199" s="145"/>
      <c r="BT199" s="145"/>
      <c r="BU199" s="145">
        <v>1</v>
      </c>
      <c r="BV199" s="145">
        <v>1</v>
      </c>
      <c r="BW199" s="145"/>
      <c r="BX199" s="145"/>
      <c r="BY199" s="145"/>
      <c r="BZ199" s="145"/>
      <c r="CA199" s="145">
        <v>1</v>
      </c>
      <c r="CB199" s="145">
        <v>1</v>
      </c>
      <c r="CC199" s="145">
        <v>4</v>
      </c>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v>4</v>
      </c>
      <c r="CY199" s="145"/>
      <c r="CZ199" s="145">
        <v>1</v>
      </c>
      <c r="DA199" s="145"/>
      <c r="DB199" s="145"/>
      <c r="DC199" s="145"/>
      <c r="DD199" s="145"/>
      <c r="DE199" s="145"/>
      <c r="DF199" s="145">
        <v>36</v>
      </c>
      <c r="DG199" s="145">
        <v>2</v>
      </c>
      <c r="DH199" s="145">
        <v>219</v>
      </c>
      <c r="DI199" s="145">
        <v>20</v>
      </c>
      <c r="DJ199" s="145">
        <v>0</v>
      </c>
      <c r="DK199" s="145"/>
      <c r="DL199" s="145">
        <v>1</v>
      </c>
      <c r="DM199" s="145" t="s">
        <v>2728</v>
      </c>
      <c r="DN199" s="145"/>
      <c r="DO199" s="145">
        <v>1</v>
      </c>
      <c r="DP199" s="145">
        <v>1</v>
      </c>
      <c r="DQ199" s="145">
        <v>1</v>
      </c>
      <c r="DR199" s="145"/>
      <c r="DS199" s="148"/>
      <c r="DT199" s="155">
        <v>11195</v>
      </c>
      <c r="DU199" s="154">
        <v>178.05616300000003</v>
      </c>
      <c r="DV199" s="155">
        <v>21</v>
      </c>
    </row>
    <row r="200" spans="1:126" ht="25.5" hidden="1" x14ac:dyDescent="0.25">
      <c r="A200" s="142">
        <v>7104</v>
      </c>
      <c r="B200" s="143" t="s">
        <v>593</v>
      </c>
      <c r="C200" s="152" t="s">
        <v>606</v>
      </c>
      <c r="D200" s="152" t="s">
        <v>606</v>
      </c>
      <c r="E200" s="145">
        <v>2</v>
      </c>
      <c r="F200" s="145" t="s">
        <v>605</v>
      </c>
      <c r="G200" s="145" t="s">
        <v>294</v>
      </c>
      <c r="H200" s="146">
        <v>89</v>
      </c>
      <c r="I200" s="145" t="s">
        <v>606</v>
      </c>
      <c r="J200" s="145">
        <v>75131</v>
      </c>
      <c r="K200" s="145" t="s">
        <v>606</v>
      </c>
      <c r="L200" s="145" t="s">
        <v>607</v>
      </c>
      <c r="M200" s="145" t="s">
        <v>608</v>
      </c>
      <c r="N200" s="145" t="s">
        <v>1297</v>
      </c>
      <c r="O200" s="145" t="s">
        <v>2729</v>
      </c>
      <c r="P200" s="145">
        <v>581722346</v>
      </c>
      <c r="Q200" s="145" t="s">
        <v>1756</v>
      </c>
      <c r="R200" s="145" t="s">
        <v>2729</v>
      </c>
      <c r="S200" s="145">
        <v>581722346</v>
      </c>
      <c r="T200" s="145" t="s">
        <v>1756</v>
      </c>
      <c r="U200" s="145">
        <v>1</v>
      </c>
      <c r="V200" s="145">
        <v>0</v>
      </c>
      <c r="W200" s="147">
        <f t="shared" si="3"/>
        <v>1</v>
      </c>
      <c r="X200" s="145">
        <v>1</v>
      </c>
      <c r="Y200" s="145">
        <v>1</v>
      </c>
      <c r="Z200" s="145">
        <v>0</v>
      </c>
      <c r="AA200" s="145">
        <v>0</v>
      </c>
      <c r="AB200" s="143">
        <v>1</v>
      </c>
      <c r="AC200" s="145">
        <v>0</v>
      </c>
      <c r="AD200" s="145">
        <v>0</v>
      </c>
      <c r="AE200" s="145">
        <v>0</v>
      </c>
      <c r="AF200" s="145">
        <v>1</v>
      </c>
      <c r="AG200" s="145"/>
      <c r="AH200" s="145">
        <v>0</v>
      </c>
      <c r="AI200" s="145">
        <v>1</v>
      </c>
      <c r="AJ200" s="145">
        <v>0</v>
      </c>
      <c r="AK200" s="145">
        <v>0</v>
      </c>
      <c r="AL200" s="145">
        <v>0</v>
      </c>
      <c r="AM200" s="145">
        <v>1</v>
      </c>
      <c r="AN200" s="145">
        <v>0</v>
      </c>
      <c r="AO200" s="145">
        <v>0</v>
      </c>
      <c r="AP200" s="145">
        <v>0</v>
      </c>
      <c r="AQ200" s="145">
        <v>0</v>
      </c>
      <c r="AR200" s="145">
        <v>1</v>
      </c>
      <c r="AS200" s="145">
        <v>0</v>
      </c>
      <c r="AT200" s="145">
        <v>1</v>
      </c>
      <c r="AU200" s="145">
        <v>0</v>
      </c>
      <c r="AV200" s="145">
        <v>2</v>
      </c>
      <c r="AW200" s="145">
        <v>0</v>
      </c>
      <c r="AX200" s="145">
        <v>24</v>
      </c>
      <c r="AY200" s="145">
        <v>0</v>
      </c>
      <c r="AZ200" s="145">
        <v>0</v>
      </c>
      <c r="BA200" s="145">
        <v>0</v>
      </c>
      <c r="BB200" s="145">
        <v>0</v>
      </c>
      <c r="BC200" s="145">
        <v>25</v>
      </c>
      <c r="BD200" s="145">
        <v>0</v>
      </c>
      <c r="BE200" s="145">
        <v>0</v>
      </c>
      <c r="BF200" s="145">
        <v>0</v>
      </c>
      <c r="BG200" s="145">
        <v>24</v>
      </c>
      <c r="BH200" s="145">
        <v>0</v>
      </c>
      <c r="BI200" s="145">
        <v>0</v>
      </c>
      <c r="BJ200" s="145">
        <v>0</v>
      </c>
      <c r="BK200" s="145">
        <v>0</v>
      </c>
      <c r="BL200" s="145">
        <v>0</v>
      </c>
      <c r="BM200" s="145">
        <v>2</v>
      </c>
      <c r="BN200" s="145">
        <v>0</v>
      </c>
      <c r="BO200" s="145">
        <v>0</v>
      </c>
      <c r="BP200" s="145">
        <v>0</v>
      </c>
      <c r="BQ200" s="145">
        <v>0</v>
      </c>
      <c r="BR200" s="145">
        <v>0</v>
      </c>
      <c r="BS200" s="145">
        <v>0</v>
      </c>
      <c r="BT200" s="145">
        <v>0</v>
      </c>
      <c r="BU200" s="145">
        <v>0</v>
      </c>
      <c r="BV200" s="145">
        <v>0</v>
      </c>
      <c r="BW200" s="145">
        <v>0</v>
      </c>
      <c r="BX200" s="145">
        <v>0</v>
      </c>
      <c r="BY200" s="145">
        <v>0</v>
      </c>
      <c r="BZ200" s="145">
        <v>0</v>
      </c>
      <c r="CA200" s="145">
        <v>1</v>
      </c>
      <c r="CB200" s="145">
        <v>2</v>
      </c>
      <c r="CC200" s="145">
        <v>2</v>
      </c>
      <c r="CD200" s="145">
        <v>0</v>
      </c>
      <c r="CE200" s="145">
        <v>0</v>
      </c>
      <c r="CF200" s="145">
        <v>0</v>
      </c>
      <c r="CG200" s="145">
        <v>0</v>
      </c>
      <c r="CH200" s="145">
        <v>0</v>
      </c>
      <c r="CI200" s="145">
        <v>0</v>
      </c>
      <c r="CJ200" s="145">
        <v>0</v>
      </c>
      <c r="CK200" s="145">
        <v>0</v>
      </c>
      <c r="CL200" s="145">
        <v>0</v>
      </c>
      <c r="CM200" s="145">
        <v>0</v>
      </c>
      <c r="CN200" s="145">
        <v>0</v>
      </c>
      <c r="CO200" s="145">
        <v>0</v>
      </c>
      <c r="CP200" s="145">
        <v>0</v>
      </c>
      <c r="CQ200" s="145">
        <v>0</v>
      </c>
      <c r="CR200" s="145">
        <v>0</v>
      </c>
      <c r="CS200" s="145">
        <v>0</v>
      </c>
      <c r="CT200" s="145">
        <v>0</v>
      </c>
      <c r="CU200" s="145">
        <v>0</v>
      </c>
      <c r="CV200" s="145">
        <v>0</v>
      </c>
      <c r="CW200" s="145">
        <v>0</v>
      </c>
      <c r="CX200" s="145">
        <v>1</v>
      </c>
      <c r="CY200" s="145">
        <v>0</v>
      </c>
      <c r="CZ200" s="145">
        <v>1</v>
      </c>
      <c r="DA200" s="145">
        <v>0</v>
      </c>
      <c r="DB200" s="145">
        <v>0</v>
      </c>
      <c r="DC200" s="145">
        <v>0</v>
      </c>
      <c r="DD200" s="145">
        <v>0</v>
      </c>
      <c r="DE200" s="145">
        <v>0</v>
      </c>
      <c r="DF200" s="145">
        <v>87</v>
      </c>
      <c r="DG200" s="145">
        <v>10</v>
      </c>
      <c r="DH200" s="145">
        <v>116</v>
      </c>
      <c r="DI200" s="145">
        <v>40</v>
      </c>
      <c r="DJ200" s="145">
        <v>1</v>
      </c>
      <c r="DK200" s="145" t="s">
        <v>1757</v>
      </c>
      <c r="DL200" s="145">
        <v>3</v>
      </c>
      <c r="DM200" s="145" t="s">
        <v>1758</v>
      </c>
      <c r="DN200" s="145" t="s">
        <v>1759</v>
      </c>
      <c r="DO200" s="145">
        <v>1</v>
      </c>
      <c r="DP200" s="145">
        <v>1</v>
      </c>
      <c r="DQ200" s="145">
        <v>1</v>
      </c>
      <c r="DR200" s="145"/>
      <c r="DS200" s="148"/>
      <c r="DT200" s="155">
        <v>15649</v>
      </c>
      <c r="DU200" s="154">
        <v>124.19794000000002</v>
      </c>
      <c r="DV200" s="155">
        <v>15</v>
      </c>
    </row>
    <row r="201" spans="1:126" hidden="1" x14ac:dyDescent="0.25">
      <c r="A201" s="142">
        <v>7105</v>
      </c>
      <c r="B201" s="143" t="s">
        <v>593</v>
      </c>
      <c r="C201" s="152" t="s">
        <v>610</v>
      </c>
      <c r="D201" s="152" t="s">
        <v>610</v>
      </c>
      <c r="E201" s="145">
        <v>2</v>
      </c>
      <c r="F201" s="145" t="s">
        <v>609</v>
      </c>
      <c r="G201" s="145" t="s">
        <v>446</v>
      </c>
      <c r="H201" s="146">
        <v>818</v>
      </c>
      <c r="I201" s="145" t="s">
        <v>610</v>
      </c>
      <c r="J201" s="145">
        <v>78401</v>
      </c>
      <c r="K201" s="145" t="s">
        <v>610</v>
      </c>
      <c r="L201" s="145" t="s">
        <v>1760</v>
      </c>
      <c r="M201" s="145" t="s">
        <v>1761</v>
      </c>
      <c r="N201" s="145" t="s">
        <v>1297</v>
      </c>
      <c r="O201" s="145" t="s">
        <v>2730</v>
      </c>
      <c r="P201" s="145">
        <v>585153265</v>
      </c>
      <c r="Q201" s="145" t="s">
        <v>1762</v>
      </c>
      <c r="R201" s="145" t="s">
        <v>2731</v>
      </c>
      <c r="S201" s="145">
        <v>585153260</v>
      </c>
      <c r="T201" s="145" t="s">
        <v>1763</v>
      </c>
      <c r="U201" s="145">
        <v>4</v>
      </c>
      <c r="V201" s="145">
        <v>0</v>
      </c>
      <c r="W201" s="147">
        <f t="shared" si="3"/>
        <v>4</v>
      </c>
      <c r="X201" s="145">
        <v>3.5</v>
      </c>
      <c r="Y201" s="145">
        <v>3.5</v>
      </c>
      <c r="Z201" s="145">
        <v>0</v>
      </c>
      <c r="AA201" s="145">
        <v>0</v>
      </c>
      <c r="AB201" s="143">
        <v>2</v>
      </c>
      <c r="AC201" s="145">
        <v>0</v>
      </c>
      <c r="AD201" s="145">
        <v>0</v>
      </c>
      <c r="AE201" s="145">
        <v>1</v>
      </c>
      <c r="AF201" s="145">
        <v>3</v>
      </c>
      <c r="AG201" s="145">
        <v>0</v>
      </c>
      <c r="AH201" s="145">
        <v>0</v>
      </c>
      <c r="AI201" s="145">
        <v>0</v>
      </c>
      <c r="AJ201" s="145">
        <v>4</v>
      </c>
      <c r="AK201" s="145">
        <v>0</v>
      </c>
      <c r="AL201" s="145">
        <v>0</v>
      </c>
      <c r="AM201" s="145">
        <v>3</v>
      </c>
      <c r="AN201" s="145">
        <v>0</v>
      </c>
      <c r="AO201" s="145">
        <v>1</v>
      </c>
      <c r="AP201" s="145">
        <v>0</v>
      </c>
      <c r="AQ201" s="145">
        <v>0</v>
      </c>
      <c r="AR201" s="145">
        <v>1</v>
      </c>
      <c r="AS201" s="145">
        <v>0</v>
      </c>
      <c r="AT201" s="145">
        <v>1</v>
      </c>
      <c r="AU201" s="145">
        <v>0</v>
      </c>
      <c r="AV201" s="145">
        <v>0</v>
      </c>
      <c r="AW201" s="145">
        <v>0</v>
      </c>
      <c r="AX201" s="145">
        <v>36</v>
      </c>
      <c r="AY201" s="145">
        <v>0</v>
      </c>
      <c r="AZ201" s="145">
        <v>0</v>
      </c>
      <c r="BA201" s="145">
        <v>1</v>
      </c>
      <c r="BB201" s="145">
        <v>0</v>
      </c>
      <c r="BC201" s="145">
        <v>53</v>
      </c>
      <c r="BD201" s="145">
        <v>1</v>
      </c>
      <c r="BE201" s="145">
        <v>0</v>
      </c>
      <c r="BF201" s="145">
        <v>2</v>
      </c>
      <c r="BG201" s="145">
        <v>47</v>
      </c>
      <c r="BH201" s="145">
        <v>1</v>
      </c>
      <c r="BI201" s="145">
        <v>0</v>
      </c>
      <c r="BJ201" s="145">
        <v>0</v>
      </c>
      <c r="BK201" s="145">
        <v>1</v>
      </c>
      <c r="BL201" s="145">
        <v>0</v>
      </c>
      <c r="BM201" s="145">
        <v>12</v>
      </c>
      <c r="BN201" s="145">
        <v>0</v>
      </c>
      <c r="BO201" s="145">
        <v>0</v>
      </c>
      <c r="BP201" s="145">
        <v>0</v>
      </c>
      <c r="BQ201" s="145">
        <v>0</v>
      </c>
      <c r="BR201" s="145">
        <v>0</v>
      </c>
      <c r="BS201" s="145">
        <v>0</v>
      </c>
      <c r="BT201" s="145">
        <v>0</v>
      </c>
      <c r="BU201" s="145">
        <v>0</v>
      </c>
      <c r="BV201" s="145">
        <v>0</v>
      </c>
      <c r="BW201" s="145">
        <v>0</v>
      </c>
      <c r="BX201" s="145">
        <v>0</v>
      </c>
      <c r="BY201" s="145">
        <v>0</v>
      </c>
      <c r="BZ201" s="145">
        <v>0</v>
      </c>
      <c r="CA201" s="145">
        <v>16</v>
      </c>
      <c r="CB201" s="145">
        <v>4</v>
      </c>
      <c r="CC201" s="145">
        <v>0</v>
      </c>
      <c r="CD201" s="145">
        <v>0</v>
      </c>
      <c r="CE201" s="145">
        <v>0</v>
      </c>
      <c r="CF201" s="145">
        <v>0</v>
      </c>
      <c r="CG201" s="145">
        <v>0</v>
      </c>
      <c r="CH201" s="145">
        <v>0</v>
      </c>
      <c r="CI201" s="145">
        <v>0</v>
      </c>
      <c r="CJ201" s="145">
        <v>0</v>
      </c>
      <c r="CK201" s="145">
        <v>0</v>
      </c>
      <c r="CL201" s="145">
        <v>0</v>
      </c>
      <c r="CM201" s="145">
        <v>0</v>
      </c>
      <c r="CN201" s="145">
        <v>0</v>
      </c>
      <c r="CO201" s="145">
        <v>0</v>
      </c>
      <c r="CP201" s="145">
        <v>0</v>
      </c>
      <c r="CQ201" s="145">
        <v>0</v>
      </c>
      <c r="CR201" s="145">
        <v>0</v>
      </c>
      <c r="CS201" s="145">
        <v>0</v>
      </c>
      <c r="CT201" s="145">
        <v>0</v>
      </c>
      <c r="CU201" s="145">
        <v>0</v>
      </c>
      <c r="CV201" s="145">
        <v>0</v>
      </c>
      <c r="CW201" s="145">
        <v>0</v>
      </c>
      <c r="CX201" s="145">
        <v>0</v>
      </c>
      <c r="CY201" s="145">
        <v>0</v>
      </c>
      <c r="CZ201" s="145">
        <v>0</v>
      </c>
      <c r="DA201" s="145">
        <v>0</v>
      </c>
      <c r="DB201" s="145">
        <v>0</v>
      </c>
      <c r="DC201" s="145">
        <v>0</v>
      </c>
      <c r="DD201" s="145">
        <v>0</v>
      </c>
      <c r="DE201" s="145">
        <v>0</v>
      </c>
      <c r="DF201" s="145">
        <v>109</v>
      </c>
      <c r="DG201" s="145">
        <v>6</v>
      </c>
      <c r="DH201" s="145">
        <v>268</v>
      </c>
      <c r="DI201" s="145">
        <v>50</v>
      </c>
      <c r="DJ201" s="145">
        <v>0</v>
      </c>
      <c r="DK201" s="145"/>
      <c r="DL201" s="145">
        <v>3</v>
      </c>
      <c r="DM201" s="145" t="s">
        <v>1764</v>
      </c>
      <c r="DN201" s="145" t="s">
        <v>1765</v>
      </c>
      <c r="DO201" s="145">
        <v>1</v>
      </c>
      <c r="DP201" s="145">
        <v>1</v>
      </c>
      <c r="DQ201" s="145">
        <v>0</v>
      </c>
      <c r="DR201" s="145"/>
      <c r="DS201" s="148"/>
      <c r="DT201" s="155">
        <v>21854</v>
      </c>
      <c r="DU201" s="154">
        <v>221.46110900000002</v>
      </c>
      <c r="DV201" s="155">
        <v>16</v>
      </c>
    </row>
    <row r="202" spans="1:126" ht="242.25" hidden="1" x14ac:dyDescent="0.25">
      <c r="A202" s="142">
        <v>7106</v>
      </c>
      <c r="B202" s="143" t="s">
        <v>593</v>
      </c>
      <c r="C202" s="152" t="s">
        <v>615</v>
      </c>
      <c r="D202" s="152" t="s">
        <v>615</v>
      </c>
      <c r="E202" s="145">
        <v>2</v>
      </c>
      <c r="F202" s="145" t="s">
        <v>612</v>
      </c>
      <c r="G202" s="145" t="s">
        <v>613</v>
      </c>
      <c r="H202" s="146" t="s">
        <v>614</v>
      </c>
      <c r="I202" s="145" t="s">
        <v>615</v>
      </c>
      <c r="J202" s="145">
        <v>78985</v>
      </c>
      <c r="K202" s="145" t="s">
        <v>615</v>
      </c>
      <c r="L202" s="145" t="s">
        <v>616</v>
      </c>
      <c r="M202" s="151" t="s">
        <v>2732</v>
      </c>
      <c r="N202" s="145" t="s">
        <v>1297</v>
      </c>
      <c r="O202" s="145" t="s">
        <v>2733</v>
      </c>
      <c r="P202" s="145">
        <v>583452197</v>
      </c>
      <c r="Q202" s="145" t="s">
        <v>1766</v>
      </c>
      <c r="R202" s="145" t="s">
        <v>2733</v>
      </c>
      <c r="S202" s="145">
        <v>583452197</v>
      </c>
      <c r="T202" s="145" t="s">
        <v>1766</v>
      </c>
      <c r="U202" s="145">
        <v>3</v>
      </c>
      <c r="V202" s="145">
        <v>0</v>
      </c>
      <c r="W202" s="147">
        <f t="shared" si="3"/>
        <v>3</v>
      </c>
      <c r="X202" s="145">
        <v>1.7</v>
      </c>
      <c r="Y202" s="145">
        <v>1.7</v>
      </c>
      <c r="Z202" s="145">
        <v>0</v>
      </c>
      <c r="AA202" s="145">
        <v>0</v>
      </c>
      <c r="AB202" s="143">
        <v>2</v>
      </c>
      <c r="AC202" s="145">
        <v>0</v>
      </c>
      <c r="AD202" s="145">
        <v>0</v>
      </c>
      <c r="AE202" s="145">
        <v>0</v>
      </c>
      <c r="AF202" s="145">
        <v>3</v>
      </c>
      <c r="AG202" s="145"/>
      <c r="AH202" s="145">
        <v>1</v>
      </c>
      <c r="AI202" s="145">
        <v>1</v>
      </c>
      <c r="AJ202" s="145">
        <v>1</v>
      </c>
      <c r="AK202" s="145">
        <v>0</v>
      </c>
      <c r="AL202" s="145">
        <v>0</v>
      </c>
      <c r="AM202" s="145">
        <v>2</v>
      </c>
      <c r="AN202" s="145">
        <v>0</v>
      </c>
      <c r="AO202" s="145">
        <v>1</v>
      </c>
      <c r="AP202" s="145">
        <v>0</v>
      </c>
      <c r="AQ202" s="145">
        <v>1</v>
      </c>
      <c r="AR202" s="145">
        <v>1</v>
      </c>
      <c r="AS202" s="145">
        <v>1</v>
      </c>
      <c r="AT202" s="145">
        <v>1</v>
      </c>
      <c r="AU202" s="145">
        <v>0</v>
      </c>
      <c r="AV202" s="145">
        <v>4</v>
      </c>
      <c r="AW202" s="145">
        <v>1</v>
      </c>
      <c r="AX202" s="145">
        <v>28</v>
      </c>
      <c r="AY202" s="145">
        <v>0</v>
      </c>
      <c r="AZ202" s="145">
        <v>0</v>
      </c>
      <c r="BA202" s="145">
        <v>0</v>
      </c>
      <c r="BB202" s="145">
        <v>0</v>
      </c>
      <c r="BC202" s="145">
        <v>29</v>
      </c>
      <c r="BD202" s="145">
        <v>0</v>
      </c>
      <c r="BE202" s="145">
        <v>0</v>
      </c>
      <c r="BF202" s="145">
        <v>8</v>
      </c>
      <c r="BG202" s="145">
        <v>0</v>
      </c>
      <c r="BH202" s="145">
        <v>0</v>
      </c>
      <c r="BI202" s="145">
        <v>0</v>
      </c>
      <c r="BJ202" s="145">
        <v>0</v>
      </c>
      <c r="BK202" s="145">
        <v>0</v>
      </c>
      <c r="BL202" s="145">
        <v>0</v>
      </c>
      <c r="BM202" s="145">
        <v>0</v>
      </c>
      <c r="BN202" s="145">
        <v>0</v>
      </c>
      <c r="BO202" s="145">
        <v>0</v>
      </c>
      <c r="BP202" s="145">
        <v>0</v>
      </c>
      <c r="BQ202" s="145">
        <v>0</v>
      </c>
      <c r="BR202" s="145">
        <v>0</v>
      </c>
      <c r="BS202" s="145">
        <v>0</v>
      </c>
      <c r="BT202" s="145">
        <v>0</v>
      </c>
      <c r="BU202" s="145">
        <v>0</v>
      </c>
      <c r="BV202" s="145">
        <v>0</v>
      </c>
      <c r="BW202" s="145">
        <v>0</v>
      </c>
      <c r="BX202" s="145">
        <v>0</v>
      </c>
      <c r="BY202" s="145">
        <v>0</v>
      </c>
      <c r="BZ202" s="145">
        <v>0</v>
      </c>
      <c r="CA202" s="145">
        <v>5</v>
      </c>
      <c r="CB202" s="145">
        <v>0</v>
      </c>
      <c r="CC202" s="145">
        <v>1</v>
      </c>
      <c r="CD202" s="145">
        <v>0</v>
      </c>
      <c r="CE202" s="145">
        <v>0</v>
      </c>
      <c r="CF202" s="145">
        <v>0</v>
      </c>
      <c r="CG202" s="145">
        <v>0</v>
      </c>
      <c r="CH202" s="145">
        <v>0</v>
      </c>
      <c r="CI202" s="145">
        <v>0</v>
      </c>
      <c r="CJ202" s="145">
        <v>0</v>
      </c>
      <c r="CK202" s="145">
        <v>0</v>
      </c>
      <c r="CL202" s="145">
        <v>0</v>
      </c>
      <c r="CM202" s="145">
        <v>0</v>
      </c>
      <c r="CN202" s="145">
        <v>0</v>
      </c>
      <c r="CO202" s="145">
        <v>0</v>
      </c>
      <c r="CP202" s="145">
        <v>0</v>
      </c>
      <c r="CQ202" s="145">
        <v>0</v>
      </c>
      <c r="CR202" s="145">
        <v>0</v>
      </c>
      <c r="CS202" s="145">
        <v>0</v>
      </c>
      <c r="CT202" s="145">
        <v>0</v>
      </c>
      <c r="CU202" s="145">
        <v>0</v>
      </c>
      <c r="CV202" s="145">
        <v>0</v>
      </c>
      <c r="CW202" s="145">
        <v>0</v>
      </c>
      <c r="CX202" s="145">
        <v>0</v>
      </c>
      <c r="CY202" s="145">
        <v>0</v>
      </c>
      <c r="CZ202" s="145">
        <v>1</v>
      </c>
      <c r="DA202" s="145">
        <v>0</v>
      </c>
      <c r="DB202" s="145">
        <v>0</v>
      </c>
      <c r="DC202" s="145">
        <v>1</v>
      </c>
      <c r="DD202" s="145">
        <v>0</v>
      </c>
      <c r="DE202" s="145">
        <v>0</v>
      </c>
      <c r="DF202" s="145">
        <v>46</v>
      </c>
      <c r="DG202" s="145">
        <v>0</v>
      </c>
      <c r="DH202" s="145">
        <v>154</v>
      </c>
      <c r="DI202" s="145">
        <v>44</v>
      </c>
      <c r="DJ202" s="145">
        <v>1</v>
      </c>
      <c r="DK202" s="145" t="s">
        <v>2734</v>
      </c>
      <c r="DL202" s="145">
        <v>2</v>
      </c>
      <c r="DM202" s="145"/>
      <c r="DN202" s="145"/>
      <c r="DO202" s="145">
        <v>1</v>
      </c>
      <c r="DP202" s="145">
        <v>1</v>
      </c>
      <c r="DQ202" s="145">
        <v>1</v>
      </c>
      <c r="DR202" s="145"/>
      <c r="DS202" s="148"/>
      <c r="DT202" s="155">
        <v>18736</v>
      </c>
      <c r="DU202" s="154">
        <v>188.39895799999999</v>
      </c>
      <c r="DV202" s="155">
        <v>14</v>
      </c>
    </row>
    <row r="203" spans="1:126" ht="38.25" hidden="1" x14ac:dyDescent="0.25">
      <c r="A203" s="142">
        <v>7107</v>
      </c>
      <c r="B203" s="143" t="s">
        <v>593</v>
      </c>
      <c r="C203" s="152" t="s">
        <v>619</v>
      </c>
      <c r="D203" s="152" t="s">
        <v>619</v>
      </c>
      <c r="E203" s="145">
        <v>2</v>
      </c>
      <c r="F203" s="145" t="s">
        <v>618</v>
      </c>
      <c r="G203" s="145" t="s">
        <v>2735</v>
      </c>
      <c r="H203" s="146" t="s">
        <v>2736</v>
      </c>
      <c r="I203" s="145" t="s">
        <v>619</v>
      </c>
      <c r="J203" s="145">
        <v>77911</v>
      </c>
      <c r="K203" s="145" t="s">
        <v>620</v>
      </c>
      <c r="L203" s="145" t="s">
        <v>1036</v>
      </c>
      <c r="M203" s="145" t="s">
        <v>1767</v>
      </c>
      <c r="N203" s="145" t="s">
        <v>2053</v>
      </c>
      <c r="O203" s="145" t="s">
        <v>2737</v>
      </c>
      <c r="P203" s="145">
        <v>588488320</v>
      </c>
      <c r="Q203" s="145" t="s">
        <v>1768</v>
      </c>
      <c r="R203" s="145" t="s">
        <v>2737</v>
      </c>
      <c r="S203" s="145">
        <v>588488320</v>
      </c>
      <c r="T203" s="145" t="s">
        <v>1768</v>
      </c>
      <c r="U203" s="145">
        <v>10</v>
      </c>
      <c r="V203" s="145">
        <v>0</v>
      </c>
      <c r="W203" s="147">
        <f t="shared" si="3"/>
        <v>10</v>
      </c>
      <c r="X203" s="145">
        <v>10</v>
      </c>
      <c r="Y203" s="145">
        <v>10</v>
      </c>
      <c r="Z203" s="145">
        <v>0</v>
      </c>
      <c r="AA203" s="145">
        <v>0</v>
      </c>
      <c r="AB203" s="143">
        <v>9</v>
      </c>
      <c r="AC203" s="145">
        <v>0</v>
      </c>
      <c r="AD203" s="145">
        <v>1</v>
      </c>
      <c r="AE203" s="145">
        <v>0</v>
      </c>
      <c r="AF203" s="145">
        <v>9</v>
      </c>
      <c r="AG203" s="145">
        <v>0</v>
      </c>
      <c r="AH203" s="145">
        <v>3</v>
      </c>
      <c r="AI203" s="145">
        <v>0</v>
      </c>
      <c r="AJ203" s="145">
        <v>7</v>
      </c>
      <c r="AK203" s="145">
        <v>0</v>
      </c>
      <c r="AL203" s="145">
        <v>0</v>
      </c>
      <c r="AM203" s="145">
        <v>0</v>
      </c>
      <c r="AN203" s="145">
        <v>9</v>
      </c>
      <c r="AO203" s="145">
        <v>1</v>
      </c>
      <c r="AP203" s="145">
        <v>0</v>
      </c>
      <c r="AQ203" s="145">
        <v>0</v>
      </c>
      <c r="AR203" s="145">
        <v>1</v>
      </c>
      <c r="AS203" s="145">
        <v>1</v>
      </c>
      <c r="AT203" s="145">
        <v>1</v>
      </c>
      <c r="AU203" s="145">
        <v>4</v>
      </c>
      <c r="AV203" s="145">
        <v>13</v>
      </c>
      <c r="AW203" s="145">
        <v>1</v>
      </c>
      <c r="AX203" s="145">
        <v>248</v>
      </c>
      <c r="AY203" s="145">
        <v>0</v>
      </c>
      <c r="AZ203" s="145">
        <v>0</v>
      </c>
      <c r="BA203" s="145">
        <v>10</v>
      </c>
      <c r="BB203" s="145">
        <v>0</v>
      </c>
      <c r="BC203" s="145">
        <v>306</v>
      </c>
      <c r="BD203" s="145">
        <v>1</v>
      </c>
      <c r="BE203" s="145">
        <v>5</v>
      </c>
      <c r="BF203" s="145">
        <v>7</v>
      </c>
      <c r="BG203" s="145">
        <v>8</v>
      </c>
      <c r="BH203" s="145">
        <v>1</v>
      </c>
      <c r="BI203" s="145">
        <v>0</v>
      </c>
      <c r="BJ203" s="145">
        <v>0</v>
      </c>
      <c r="BK203" s="145">
        <v>5</v>
      </c>
      <c r="BL203" s="145">
        <v>1</v>
      </c>
      <c r="BM203" s="145">
        <v>24</v>
      </c>
      <c r="BN203" s="145">
        <v>0</v>
      </c>
      <c r="BO203" s="145">
        <v>0</v>
      </c>
      <c r="BP203" s="145">
        <v>0</v>
      </c>
      <c r="BQ203" s="145">
        <v>0</v>
      </c>
      <c r="BR203" s="145">
        <v>0</v>
      </c>
      <c r="BS203" s="145">
        <v>0</v>
      </c>
      <c r="BT203" s="145">
        <v>0</v>
      </c>
      <c r="BU203" s="145">
        <v>3</v>
      </c>
      <c r="BV203" s="145">
        <v>0</v>
      </c>
      <c r="BW203" s="145">
        <v>0</v>
      </c>
      <c r="BX203" s="145">
        <v>4</v>
      </c>
      <c r="BY203" s="145">
        <v>0</v>
      </c>
      <c r="BZ203" s="145">
        <v>0</v>
      </c>
      <c r="CA203" s="145">
        <v>14</v>
      </c>
      <c r="CB203" s="145">
        <v>2</v>
      </c>
      <c r="CC203" s="145">
        <v>4</v>
      </c>
      <c r="CD203" s="145">
        <v>0</v>
      </c>
      <c r="CE203" s="145">
        <v>0</v>
      </c>
      <c r="CF203" s="145">
        <v>0</v>
      </c>
      <c r="CG203" s="145">
        <v>0</v>
      </c>
      <c r="CH203" s="145">
        <v>1</v>
      </c>
      <c r="CI203" s="145">
        <v>0</v>
      </c>
      <c r="CJ203" s="145">
        <v>0</v>
      </c>
      <c r="CK203" s="145">
        <v>0</v>
      </c>
      <c r="CL203" s="145">
        <v>0</v>
      </c>
      <c r="CM203" s="145">
        <v>0</v>
      </c>
      <c r="CN203" s="145">
        <v>0</v>
      </c>
      <c r="CO203" s="145">
        <v>0</v>
      </c>
      <c r="CP203" s="145">
        <v>0</v>
      </c>
      <c r="CQ203" s="145">
        <v>2</v>
      </c>
      <c r="CR203" s="145">
        <v>0</v>
      </c>
      <c r="CS203" s="145">
        <v>0</v>
      </c>
      <c r="CT203" s="145"/>
      <c r="CU203" s="145"/>
      <c r="CV203" s="145"/>
      <c r="CW203" s="145"/>
      <c r="CX203" s="145"/>
      <c r="CY203" s="145"/>
      <c r="CZ203" s="145"/>
      <c r="DA203" s="145"/>
      <c r="DB203" s="145"/>
      <c r="DC203" s="145">
        <v>1</v>
      </c>
      <c r="DD203" s="145">
        <v>0</v>
      </c>
      <c r="DE203" s="145">
        <v>0</v>
      </c>
      <c r="DF203" s="145">
        <v>426</v>
      </c>
      <c r="DG203" s="145">
        <v>46</v>
      </c>
      <c r="DH203" s="145">
        <v>1026</v>
      </c>
      <c r="DI203" s="145">
        <v>30</v>
      </c>
      <c r="DJ203" s="145">
        <v>0</v>
      </c>
      <c r="DK203" s="145"/>
      <c r="DL203" s="145">
        <v>2</v>
      </c>
      <c r="DM203" s="145" t="s">
        <v>2738</v>
      </c>
      <c r="DN203" s="145" t="s">
        <v>2739</v>
      </c>
      <c r="DO203" s="145">
        <v>1</v>
      </c>
      <c r="DP203" s="145">
        <v>1</v>
      </c>
      <c r="DQ203" s="145">
        <v>1</v>
      </c>
      <c r="DR203" s="145"/>
      <c r="DS203" s="148" t="s">
        <v>2740</v>
      </c>
      <c r="DT203" s="155">
        <v>110437</v>
      </c>
      <c r="DU203" s="154">
        <v>162.04977300000002</v>
      </c>
      <c r="DV203" s="155">
        <v>9</v>
      </c>
    </row>
    <row r="204" spans="1:126" ht="38.25" hidden="1" x14ac:dyDescent="0.25">
      <c r="A204" s="142">
        <v>7108</v>
      </c>
      <c r="B204" s="143" t="s">
        <v>593</v>
      </c>
      <c r="C204" s="152" t="s">
        <v>622</v>
      </c>
      <c r="D204" s="152" t="s">
        <v>622</v>
      </c>
      <c r="E204" s="145">
        <v>2</v>
      </c>
      <c r="F204" s="145" t="s">
        <v>1769</v>
      </c>
      <c r="G204" s="145" t="s">
        <v>294</v>
      </c>
      <c r="H204" s="146" t="s">
        <v>621</v>
      </c>
      <c r="I204" s="145" t="s">
        <v>622</v>
      </c>
      <c r="J204" s="145">
        <v>79601</v>
      </c>
      <c r="K204" s="145" t="s">
        <v>1198</v>
      </c>
      <c r="L204" s="145" t="s">
        <v>623</v>
      </c>
      <c r="M204" s="145" t="s">
        <v>1770</v>
      </c>
      <c r="N204" s="145" t="s">
        <v>2741</v>
      </c>
      <c r="O204" s="145" t="s">
        <v>2742</v>
      </c>
      <c r="P204" s="145">
        <v>582329493</v>
      </c>
      <c r="Q204" s="145" t="s">
        <v>2743</v>
      </c>
      <c r="R204" s="145" t="s">
        <v>2744</v>
      </c>
      <c r="S204" s="145">
        <v>582329402</v>
      </c>
      <c r="T204" s="145" t="s">
        <v>2745</v>
      </c>
      <c r="U204" s="145">
        <v>5</v>
      </c>
      <c r="V204" s="145">
        <v>0</v>
      </c>
      <c r="W204" s="147">
        <f t="shared" si="3"/>
        <v>5</v>
      </c>
      <c r="X204" s="145">
        <v>5</v>
      </c>
      <c r="Y204" s="145">
        <v>5</v>
      </c>
      <c r="Z204" s="145"/>
      <c r="AA204" s="145"/>
      <c r="AB204" s="143">
        <v>4</v>
      </c>
      <c r="AC204" s="145"/>
      <c r="AD204" s="145">
        <v>1</v>
      </c>
      <c r="AE204" s="145"/>
      <c r="AF204" s="145">
        <v>4</v>
      </c>
      <c r="AG204" s="145"/>
      <c r="AH204" s="145">
        <v>1</v>
      </c>
      <c r="AI204" s="145">
        <v>2</v>
      </c>
      <c r="AJ204" s="145">
        <v>2</v>
      </c>
      <c r="AK204" s="145"/>
      <c r="AL204" s="145"/>
      <c r="AM204" s="145">
        <v>5</v>
      </c>
      <c r="AN204" s="145"/>
      <c r="AO204" s="145"/>
      <c r="AP204" s="145"/>
      <c r="AQ204" s="145">
        <v>1</v>
      </c>
      <c r="AR204" s="145">
        <v>1</v>
      </c>
      <c r="AS204" s="145">
        <v>0</v>
      </c>
      <c r="AT204" s="145">
        <v>1</v>
      </c>
      <c r="AU204" s="145">
        <v>1</v>
      </c>
      <c r="AV204" s="145">
        <v>13</v>
      </c>
      <c r="AW204" s="145">
        <v>0</v>
      </c>
      <c r="AX204" s="145">
        <v>115</v>
      </c>
      <c r="AY204" s="145">
        <v>9</v>
      </c>
      <c r="AZ204" s="145">
        <v>0</v>
      </c>
      <c r="BA204" s="145">
        <v>3</v>
      </c>
      <c r="BB204" s="145">
        <v>0</v>
      </c>
      <c r="BC204" s="145">
        <v>98</v>
      </c>
      <c r="BD204" s="145">
        <v>2</v>
      </c>
      <c r="BE204" s="145">
        <v>0</v>
      </c>
      <c r="BF204" s="145">
        <v>3</v>
      </c>
      <c r="BG204" s="145">
        <v>5</v>
      </c>
      <c r="BH204" s="145">
        <v>0</v>
      </c>
      <c r="BI204" s="145">
        <v>0</v>
      </c>
      <c r="BJ204" s="145">
        <v>0</v>
      </c>
      <c r="BK204" s="145">
        <v>1</v>
      </c>
      <c r="BL204" s="145">
        <v>0</v>
      </c>
      <c r="BM204" s="145">
        <v>5</v>
      </c>
      <c r="BN204" s="145">
        <v>0</v>
      </c>
      <c r="BO204" s="145">
        <v>0</v>
      </c>
      <c r="BP204" s="145">
        <v>0</v>
      </c>
      <c r="BQ204" s="145">
        <v>0</v>
      </c>
      <c r="BR204" s="145">
        <v>0</v>
      </c>
      <c r="BS204" s="145">
        <v>0</v>
      </c>
      <c r="BT204" s="145">
        <v>0</v>
      </c>
      <c r="BU204" s="145">
        <v>0</v>
      </c>
      <c r="BV204" s="145">
        <v>1</v>
      </c>
      <c r="BW204" s="145">
        <v>4</v>
      </c>
      <c r="BX204" s="145">
        <v>4</v>
      </c>
      <c r="BY204" s="145">
        <v>0</v>
      </c>
      <c r="BZ204" s="145">
        <v>3</v>
      </c>
      <c r="CA204" s="145">
        <v>10</v>
      </c>
      <c r="CB204" s="145">
        <v>3</v>
      </c>
      <c r="CC204" s="145">
        <v>4</v>
      </c>
      <c r="CD204" s="145">
        <v>0</v>
      </c>
      <c r="CE204" s="145">
        <v>0</v>
      </c>
      <c r="CF204" s="145">
        <v>0</v>
      </c>
      <c r="CG204" s="145">
        <v>0</v>
      </c>
      <c r="CH204" s="145">
        <v>1</v>
      </c>
      <c r="CI204" s="145">
        <v>0</v>
      </c>
      <c r="CJ204" s="145">
        <v>0</v>
      </c>
      <c r="CK204" s="145">
        <v>0</v>
      </c>
      <c r="CL204" s="145">
        <v>0</v>
      </c>
      <c r="CM204" s="145">
        <v>0</v>
      </c>
      <c r="CN204" s="145">
        <v>0</v>
      </c>
      <c r="CO204" s="145">
        <v>0</v>
      </c>
      <c r="CP204" s="145">
        <v>0</v>
      </c>
      <c r="CQ204" s="145">
        <v>0</v>
      </c>
      <c r="CR204" s="145">
        <v>10</v>
      </c>
      <c r="CS204" s="145">
        <v>0</v>
      </c>
      <c r="CT204" s="145">
        <v>0</v>
      </c>
      <c r="CU204" s="145">
        <v>0</v>
      </c>
      <c r="CV204" s="145">
        <v>0</v>
      </c>
      <c r="CW204" s="145">
        <v>0</v>
      </c>
      <c r="CX204" s="145">
        <v>1</v>
      </c>
      <c r="CY204" s="145">
        <v>0</v>
      </c>
      <c r="CZ204" s="145">
        <v>3</v>
      </c>
      <c r="DA204" s="145">
        <v>0</v>
      </c>
      <c r="DB204" s="145">
        <v>0</v>
      </c>
      <c r="DC204" s="145">
        <v>1</v>
      </c>
      <c r="DD204" s="145">
        <v>1</v>
      </c>
      <c r="DE204" s="145">
        <v>0</v>
      </c>
      <c r="DF204" s="145">
        <v>508</v>
      </c>
      <c r="DG204" s="145">
        <v>10</v>
      </c>
      <c r="DH204" s="145">
        <v>930</v>
      </c>
      <c r="DI204" s="145">
        <v>85</v>
      </c>
      <c r="DJ204" s="145"/>
      <c r="DK204" s="145"/>
      <c r="DL204" s="145">
        <v>2</v>
      </c>
      <c r="DM204" s="145"/>
      <c r="DN204" s="145"/>
      <c r="DO204" s="145">
        <v>1</v>
      </c>
      <c r="DP204" s="145">
        <v>1</v>
      </c>
      <c r="DQ204" s="145">
        <v>1</v>
      </c>
      <c r="DR204" s="145"/>
      <c r="DS204" s="148"/>
      <c r="DT204" s="155">
        <v>72355</v>
      </c>
      <c r="DU204" s="154">
        <v>281.04599100000001</v>
      </c>
      <c r="DV204" s="155">
        <v>37</v>
      </c>
    </row>
    <row r="205" spans="1:126" ht="38.25" hidden="1" x14ac:dyDescent="0.25">
      <c r="A205" s="142">
        <v>7109</v>
      </c>
      <c r="B205" s="143" t="s">
        <v>593</v>
      </c>
      <c r="C205" s="152" t="s">
        <v>627</v>
      </c>
      <c r="D205" s="152" t="s">
        <v>627</v>
      </c>
      <c r="E205" s="145">
        <v>2</v>
      </c>
      <c r="F205" s="145" t="s">
        <v>624</v>
      </c>
      <c r="G205" s="145" t="s">
        <v>625</v>
      </c>
      <c r="H205" s="146" t="s">
        <v>626</v>
      </c>
      <c r="I205" s="145" t="s">
        <v>627</v>
      </c>
      <c r="J205" s="145">
        <v>75011</v>
      </c>
      <c r="K205" s="145" t="s">
        <v>628</v>
      </c>
      <c r="L205" s="145" t="s">
        <v>629</v>
      </c>
      <c r="M205" s="145" t="s">
        <v>630</v>
      </c>
      <c r="N205" s="145" t="s">
        <v>2746</v>
      </c>
      <c r="O205" s="145" t="s">
        <v>2747</v>
      </c>
      <c r="P205" s="145">
        <v>581268534</v>
      </c>
      <c r="Q205" s="145" t="s">
        <v>1771</v>
      </c>
      <c r="R205" s="145" t="s">
        <v>2747</v>
      </c>
      <c r="S205" s="145">
        <v>581268534</v>
      </c>
      <c r="T205" s="145" t="s">
        <v>1771</v>
      </c>
      <c r="U205" s="145">
        <v>4</v>
      </c>
      <c r="V205" s="145">
        <v>0</v>
      </c>
      <c r="W205" s="147">
        <f t="shared" si="3"/>
        <v>4</v>
      </c>
      <c r="X205" s="145">
        <v>3.5</v>
      </c>
      <c r="Y205" s="145">
        <v>3.5</v>
      </c>
      <c r="Z205" s="145"/>
      <c r="AA205" s="145"/>
      <c r="AB205" s="143">
        <v>4</v>
      </c>
      <c r="AC205" s="145"/>
      <c r="AD205" s="145">
        <v>1</v>
      </c>
      <c r="AE205" s="145"/>
      <c r="AF205" s="145">
        <v>3</v>
      </c>
      <c r="AG205" s="145"/>
      <c r="AH205" s="145">
        <v>1</v>
      </c>
      <c r="AI205" s="145">
        <v>2</v>
      </c>
      <c r="AJ205" s="145">
        <v>1</v>
      </c>
      <c r="AK205" s="145"/>
      <c r="AL205" s="145"/>
      <c r="AM205" s="145">
        <v>3</v>
      </c>
      <c r="AN205" s="145"/>
      <c r="AO205" s="145">
        <v>1</v>
      </c>
      <c r="AP205" s="145"/>
      <c r="AQ205" s="145">
        <v>1</v>
      </c>
      <c r="AR205" s="145">
        <v>1</v>
      </c>
      <c r="AS205" s="145">
        <v>1</v>
      </c>
      <c r="AT205" s="145">
        <v>1</v>
      </c>
      <c r="AU205" s="145">
        <v>3</v>
      </c>
      <c r="AV205" s="145">
        <v>34</v>
      </c>
      <c r="AW205" s="145">
        <v>1</v>
      </c>
      <c r="AX205" s="145">
        <v>73</v>
      </c>
      <c r="AY205" s="145">
        <v>1</v>
      </c>
      <c r="AZ205" s="145">
        <v>0</v>
      </c>
      <c r="BA205" s="145">
        <v>2</v>
      </c>
      <c r="BB205" s="145">
        <v>0</v>
      </c>
      <c r="BC205" s="145">
        <v>61</v>
      </c>
      <c r="BD205" s="145">
        <v>0</v>
      </c>
      <c r="BE205" s="145">
        <v>1</v>
      </c>
      <c r="BF205" s="145">
        <v>1</v>
      </c>
      <c r="BG205" s="145">
        <v>23</v>
      </c>
      <c r="BH205" s="145">
        <v>0</v>
      </c>
      <c r="BI205" s="145">
        <v>0</v>
      </c>
      <c r="BJ205" s="145">
        <v>0</v>
      </c>
      <c r="BK205" s="145">
        <v>0</v>
      </c>
      <c r="BL205" s="145">
        <v>0</v>
      </c>
      <c r="BM205" s="145">
        <v>5</v>
      </c>
      <c r="BN205" s="145">
        <v>0</v>
      </c>
      <c r="BO205" s="145">
        <v>0</v>
      </c>
      <c r="BP205" s="145">
        <v>2</v>
      </c>
      <c r="BQ205" s="145">
        <v>0</v>
      </c>
      <c r="BR205" s="145">
        <v>0</v>
      </c>
      <c r="BS205" s="145">
        <v>0</v>
      </c>
      <c r="BT205" s="145">
        <v>0</v>
      </c>
      <c r="BU205" s="145">
        <v>2</v>
      </c>
      <c r="BV205" s="145">
        <v>0</v>
      </c>
      <c r="BW205" s="145">
        <v>1</v>
      </c>
      <c r="BX205" s="145">
        <v>5</v>
      </c>
      <c r="BY205" s="145">
        <v>1</v>
      </c>
      <c r="BZ205" s="145">
        <v>1</v>
      </c>
      <c r="CA205" s="145">
        <v>16</v>
      </c>
      <c r="CB205" s="145">
        <v>1</v>
      </c>
      <c r="CC205" s="145">
        <v>5</v>
      </c>
      <c r="CD205" s="145">
        <v>0</v>
      </c>
      <c r="CE205" s="145">
        <v>0</v>
      </c>
      <c r="CF205" s="145">
        <v>0</v>
      </c>
      <c r="CG205" s="145">
        <v>0</v>
      </c>
      <c r="CH205" s="145">
        <v>0</v>
      </c>
      <c r="CI205" s="145">
        <v>0</v>
      </c>
      <c r="CJ205" s="145">
        <v>0</v>
      </c>
      <c r="CK205" s="145">
        <v>0</v>
      </c>
      <c r="CL205" s="145">
        <v>0</v>
      </c>
      <c r="CM205" s="145">
        <v>0</v>
      </c>
      <c r="CN205" s="145">
        <v>0</v>
      </c>
      <c r="CO205" s="145">
        <v>0</v>
      </c>
      <c r="CP205" s="145">
        <v>0</v>
      </c>
      <c r="CQ205" s="145">
        <v>1</v>
      </c>
      <c r="CR205" s="145">
        <v>25</v>
      </c>
      <c r="CS205" s="145">
        <v>0</v>
      </c>
      <c r="CT205" s="145">
        <v>0</v>
      </c>
      <c r="CU205" s="145">
        <v>0</v>
      </c>
      <c r="CV205" s="145">
        <v>0</v>
      </c>
      <c r="CW205" s="145">
        <v>0</v>
      </c>
      <c r="CX205" s="145">
        <v>2</v>
      </c>
      <c r="CY205" s="145">
        <v>0</v>
      </c>
      <c r="CZ205" s="145">
        <v>1</v>
      </c>
      <c r="DA205" s="145">
        <v>0</v>
      </c>
      <c r="DB205" s="145">
        <v>0</v>
      </c>
      <c r="DC205" s="145">
        <v>2</v>
      </c>
      <c r="DD205" s="145">
        <v>0</v>
      </c>
      <c r="DE205" s="145">
        <v>0</v>
      </c>
      <c r="DF205" s="145">
        <v>181</v>
      </c>
      <c r="DG205" s="145">
        <v>51</v>
      </c>
      <c r="DH205" s="145">
        <v>520</v>
      </c>
      <c r="DI205" s="145">
        <v>27</v>
      </c>
      <c r="DJ205" s="145">
        <v>0</v>
      </c>
      <c r="DK205" s="145"/>
      <c r="DL205" s="145">
        <v>2</v>
      </c>
      <c r="DM205" s="145" t="s">
        <v>1772</v>
      </c>
      <c r="DN205" s="145"/>
      <c r="DO205" s="145"/>
      <c r="DP205" s="145">
        <v>1</v>
      </c>
      <c r="DQ205" s="145">
        <v>1</v>
      </c>
      <c r="DR205" s="145"/>
      <c r="DS205" s="148"/>
      <c r="DT205" s="155">
        <v>67038</v>
      </c>
      <c r="DU205" s="154">
        <v>245.263452</v>
      </c>
      <c r="DV205" s="155">
        <v>37</v>
      </c>
    </row>
    <row r="206" spans="1:126" ht="76.5" hidden="1" x14ac:dyDescent="0.25">
      <c r="A206" s="142">
        <v>7110</v>
      </c>
      <c r="B206" s="143" t="s">
        <v>593</v>
      </c>
      <c r="C206" s="152" t="s">
        <v>633</v>
      </c>
      <c r="D206" s="152" t="s">
        <v>633</v>
      </c>
      <c r="E206" s="145">
        <v>2</v>
      </c>
      <c r="F206" s="145" t="s">
        <v>631</v>
      </c>
      <c r="G206" s="145" t="s">
        <v>256</v>
      </c>
      <c r="H206" s="146" t="s">
        <v>632</v>
      </c>
      <c r="I206" s="145" t="s">
        <v>633</v>
      </c>
      <c r="J206" s="145">
        <v>78501</v>
      </c>
      <c r="K206" s="145" t="s">
        <v>633</v>
      </c>
      <c r="L206" s="145" t="s">
        <v>634</v>
      </c>
      <c r="M206" s="145" t="s">
        <v>1773</v>
      </c>
      <c r="N206" s="145" t="s">
        <v>1297</v>
      </c>
      <c r="O206" s="145" t="s">
        <v>2748</v>
      </c>
      <c r="P206" s="145">
        <v>585086572</v>
      </c>
      <c r="Q206" s="145" t="s">
        <v>1774</v>
      </c>
      <c r="R206" s="145" t="s">
        <v>2749</v>
      </c>
      <c r="S206" s="145">
        <v>585086569</v>
      </c>
      <c r="T206" s="145" t="s">
        <v>1775</v>
      </c>
      <c r="U206" s="145">
        <v>2</v>
      </c>
      <c r="V206" s="145">
        <v>6</v>
      </c>
      <c r="W206" s="147">
        <f t="shared" si="3"/>
        <v>8</v>
      </c>
      <c r="X206" s="145">
        <v>3</v>
      </c>
      <c r="Y206" s="145">
        <v>1.7</v>
      </c>
      <c r="Z206" s="145">
        <v>0</v>
      </c>
      <c r="AA206" s="145">
        <v>0</v>
      </c>
      <c r="AB206" s="143">
        <v>2</v>
      </c>
      <c r="AC206" s="145">
        <v>0</v>
      </c>
      <c r="AD206" s="145">
        <v>2</v>
      </c>
      <c r="AE206" s="145">
        <v>0</v>
      </c>
      <c r="AF206" s="145">
        <v>0</v>
      </c>
      <c r="AG206" s="145">
        <v>0</v>
      </c>
      <c r="AH206" s="145">
        <v>0</v>
      </c>
      <c r="AI206" s="145">
        <v>0</v>
      </c>
      <c r="AJ206" s="145">
        <v>2</v>
      </c>
      <c r="AK206" s="145">
        <v>0</v>
      </c>
      <c r="AL206" s="145">
        <v>0</v>
      </c>
      <c r="AM206" s="145">
        <v>0</v>
      </c>
      <c r="AN206" s="145">
        <v>2</v>
      </c>
      <c r="AO206" s="145">
        <v>0</v>
      </c>
      <c r="AP206" s="145">
        <v>0</v>
      </c>
      <c r="AQ206" s="145">
        <v>0</v>
      </c>
      <c r="AR206" s="145">
        <v>1</v>
      </c>
      <c r="AS206" s="145">
        <v>0</v>
      </c>
      <c r="AT206" s="145">
        <v>1</v>
      </c>
      <c r="AU206" s="145">
        <v>0</v>
      </c>
      <c r="AV206" s="145">
        <v>6</v>
      </c>
      <c r="AW206" s="145">
        <v>0</v>
      </c>
      <c r="AX206" s="145">
        <v>43</v>
      </c>
      <c r="AY206" s="145">
        <v>2</v>
      </c>
      <c r="AZ206" s="145">
        <v>0</v>
      </c>
      <c r="BA206" s="145">
        <v>0</v>
      </c>
      <c r="BB206" s="145">
        <v>0</v>
      </c>
      <c r="BC206" s="145">
        <v>38</v>
      </c>
      <c r="BD206" s="145">
        <v>1</v>
      </c>
      <c r="BE206" s="145">
        <v>0</v>
      </c>
      <c r="BF206" s="145">
        <v>0</v>
      </c>
      <c r="BG206" s="145">
        <v>2</v>
      </c>
      <c r="BH206" s="145">
        <v>0</v>
      </c>
      <c r="BI206" s="145">
        <v>0</v>
      </c>
      <c r="BJ206" s="145">
        <v>0</v>
      </c>
      <c r="BK206" s="145">
        <v>1</v>
      </c>
      <c r="BL206" s="145">
        <v>1</v>
      </c>
      <c r="BM206" s="145">
        <v>3</v>
      </c>
      <c r="BN206" s="145">
        <v>0</v>
      </c>
      <c r="BO206" s="145">
        <v>0</v>
      </c>
      <c r="BP206" s="145">
        <v>0</v>
      </c>
      <c r="BQ206" s="145">
        <v>0</v>
      </c>
      <c r="BR206" s="145">
        <v>0</v>
      </c>
      <c r="BS206" s="145">
        <v>0</v>
      </c>
      <c r="BT206" s="145">
        <v>0</v>
      </c>
      <c r="BU206" s="145">
        <v>0</v>
      </c>
      <c r="BV206" s="145">
        <v>0</v>
      </c>
      <c r="BW206" s="145">
        <v>0</v>
      </c>
      <c r="BX206" s="145">
        <v>0</v>
      </c>
      <c r="BY206" s="145">
        <v>0</v>
      </c>
      <c r="BZ206" s="145">
        <v>0</v>
      </c>
      <c r="CA206" s="145">
        <v>7</v>
      </c>
      <c r="CB206" s="145">
        <v>0</v>
      </c>
      <c r="CC206" s="145">
        <v>2</v>
      </c>
      <c r="CD206" s="145">
        <v>0</v>
      </c>
      <c r="CE206" s="145">
        <v>0</v>
      </c>
      <c r="CF206" s="145">
        <v>0</v>
      </c>
      <c r="CG206" s="145">
        <v>0</v>
      </c>
      <c r="CH206" s="145">
        <v>1</v>
      </c>
      <c r="CI206" s="145">
        <v>0</v>
      </c>
      <c r="CJ206" s="145">
        <v>0</v>
      </c>
      <c r="CK206" s="145">
        <v>0</v>
      </c>
      <c r="CL206" s="145">
        <v>0</v>
      </c>
      <c r="CM206" s="145">
        <v>0</v>
      </c>
      <c r="CN206" s="145">
        <v>0</v>
      </c>
      <c r="CO206" s="145">
        <v>0</v>
      </c>
      <c r="CP206" s="145">
        <v>0</v>
      </c>
      <c r="CQ206" s="145">
        <v>0</v>
      </c>
      <c r="CR206" s="145">
        <v>0</v>
      </c>
      <c r="CS206" s="145">
        <v>0</v>
      </c>
      <c r="CT206" s="145">
        <v>0</v>
      </c>
      <c r="CU206" s="145">
        <v>0</v>
      </c>
      <c r="CV206" s="145">
        <v>0</v>
      </c>
      <c r="CW206" s="145">
        <v>0</v>
      </c>
      <c r="CX206" s="145">
        <v>1</v>
      </c>
      <c r="CY206" s="145">
        <v>0</v>
      </c>
      <c r="CZ206" s="145">
        <v>1</v>
      </c>
      <c r="DA206" s="145">
        <v>0</v>
      </c>
      <c r="DB206" s="145">
        <v>0</v>
      </c>
      <c r="DC206" s="145">
        <v>0</v>
      </c>
      <c r="DD206" s="145">
        <v>0</v>
      </c>
      <c r="DE206" s="145">
        <v>0</v>
      </c>
      <c r="DF206" s="145">
        <v>129</v>
      </c>
      <c r="DG206" s="145">
        <v>27</v>
      </c>
      <c r="DH206" s="145">
        <v>309</v>
      </c>
      <c r="DI206" s="145">
        <v>62</v>
      </c>
      <c r="DJ206" s="145">
        <v>1</v>
      </c>
      <c r="DK206" s="145" t="s">
        <v>2750</v>
      </c>
      <c r="DL206" s="145">
        <v>1</v>
      </c>
      <c r="DM206" s="145" t="s">
        <v>2751</v>
      </c>
      <c r="DN206" s="145"/>
      <c r="DO206" s="145">
        <v>1</v>
      </c>
      <c r="DP206" s="145">
        <v>1</v>
      </c>
      <c r="DQ206" s="145">
        <v>1</v>
      </c>
      <c r="DR206" s="145"/>
      <c r="DS206" s="148"/>
      <c r="DT206" s="155">
        <v>23490</v>
      </c>
      <c r="DU206" s="154">
        <v>249.927143</v>
      </c>
      <c r="DV206" s="155">
        <v>21</v>
      </c>
    </row>
    <row r="207" spans="1:126" ht="38.25" hidden="1" x14ac:dyDescent="0.25">
      <c r="A207" s="142">
        <v>7111</v>
      </c>
      <c r="B207" s="143" t="s">
        <v>593</v>
      </c>
      <c r="C207" s="152" t="s">
        <v>636</v>
      </c>
      <c r="D207" s="152" t="s">
        <v>636</v>
      </c>
      <c r="E207" s="145">
        <v>2</v>
      </c>
      <c r="F207" s="145" t="s">
        <v>635</v>
      </c>
      <c r="G207" s="145" t="s">
        <v>306</v>
      </c>
      <c r="H207" s="146" t="s">
        <v>1057</v>
      </c>
      <c r="I207" s="145" t="s">
        <v>636</v>
      </c>
      <c r="J207" s="145">
        <v>78701</v>
      </c>
      <c r="K207" s="145" t="s">
        <v>636</v>
      </c>
      <c r="L207" s="148" t="s">
        <v>637</v>
      </c>
      <c r="M207" s="151" t="s">
        <v>638</v>
      </c>
      <c r="N207" s="145" t="s">
        <v>2752</v>
      </c>
      <c r="O207" s="145" t="s">
        <v>2753</v>
      </c>
      <c r="P207" s="145" t="s">
        <v>2754</v>
      </c>
      <c r="Q207" s="145" t="s">
        <v>1776</v>
      </c>
      <c r="R207" s="145" t="s">
        <v>2753</v>
      </c>
      <c r="S207" s="145">
        <v>606314719</v>
      </c>
      <c r="T207" s="145" t="s">
        <v>1776</v>
      </c>
      <c r="U207" s="145">
        <v>5</v>
      </c>
      <c r="V207" s="145">
        <v>1</v>
      </c>
      <c r="W207" s="147">
        <f t="shared" si="3"/>
        <v>6</v>
      </c>
      <c r="X207" s="145">
        <v>5</v>
      </c>
      <c r="Y207" s="145">
        <v>5</v>
      </c>
      <c r="Z207" s="145">
        <v>0.2</v>
      </c>
      <c r="AA207" s="145">
        <v>0.2</v>
      </c>
      <c r="AB207" s="143">
        <v>5</v>
      </c>
      <c r="AC207" s="145">
        <v>0</v>
      </c>
      <c r="AD207" s="145">
        <v>0</v>
      </c>
      <c r="AE207" s="145">
        <v>0</v>
      </c>
      <c r="AF207" s="145">
        <v>5</v>
      </c>
      <c r="AG207" s="145"/>
      <c r="AH207" s="145">
        <v>1</v>
      </c>
      <c r="AI207" s="145">
        <v>0</v>
      </c>
      <c r="AJ207" s="145">
        <v>4</v>
      </c>
      <c r="AK207" s="145">
        <v>0</v>
      </c>
      <c r="AL207" s="145">
        <v>0</v>
      </c>
      <c r="AM207" s="145">
        <v>4</v>
      </c>
      <c r="AN207" s="145">
        <v>1</v>
      </c>
      <c r="AO207" s="145">
        <v>0</v>
      </c>
      <c r="AP207" s="145">
        <v>0</v>
      </c>
      <c r="AQ207" s="145">
        <v>0</v>
      </c>
      <c r="AR207" s="145">
        <v>1</v>
      </c>
      <c r="AS207" s="145">
        <v>0</v>
      </c>
      <c r="AT207" s="145">
        <v>1</v>
      </c>
      <c r="AU207" s="145">
        <v>0</v>
      </c>
      <c r="AV207" s="145">
        <v>21</v>
      </c>
      <c r="AW207" s="145">
        <v>0</v>
      </c>
      <c r="AX207" s="145">
        <v>102</v>
      </c>
      <c r="AY207" s="145">
        <v>0</v>
      </c>
      <c r="AZ207" s="145">
        <v>0</v>
      </c>
      <c r="BA207" s="145">
        <v>9</v>
      </c>
      <c r="BB207" s="145">
        <v>1</v>
      </c>
      <c r="BC207" s="145">
        <v>64</v>
      </c>
      <c r="BD207" s="145">
        <v>0</v>
      </c>
      <c r="BE207" s="145">
        <v>0</v>
      </c>
      <c r="BF207" s="145">
        <v>2</v>
      </c>
      <c r="BG207" s="145">
        <v>31</v>
      </c>
      <c r="BH207" s="145">
        <v>1</v>
      </c>
      <c r="BI207" s="145">
        <v>0</v>
      </c>
      <c r="BJ207" s="145">
        <v>0</v>
      </c>
      <c r="BK207" s="145">
        <v>1</v>
      </c>
      <c r="BL207" s="145">
        <v>1</v>
      </c>
      <c r="BM207" s="145">
        <v>10</v>
      </c>
      <c r="BN207" s="145">
        <v>0</v>
      </c>
      <c r="BO207" s="145">
        <v>0</v>
      </c>
      <c r="BP207" s="145">
        <v>0</v>
      </c>
      <c r="BQ207" s="145">
        <v>0</v>
      </c>
      <c r="BR207" s="145">
        <v>0</v>
      </c>
      <c r="BS207" s="145">
        <v>0</v>
      </c>
      <c r="BT207" s="145">
        <v>0</v>
      </c>
      <c r="BU207" s="145">
        <v>0</v>
      </c>
      <c r="BV207" s="145">
        <v>0</v>
      </c>
      <c r="BW207" s="145">
        <v>0</v>
      </c>
      <c r="BX207" s="145">
        <v>6</v>
      </c>
      <c r="BY207" s="145">
        <v>0</v>
      </c>
      <c r="BZ207" s="145">
        <v>3</v>
      </c>
      <c r="CA207" s="145">
        <v>11</v>
      </c>
      <c r="CB207" s="145">
        <v>3</v>
      </c>
      <c r="CC207" s="145">
        <v>4</v>
      </c>
      <c r="CD207" s="145">
        <v>0</v>
      </c>
      <c r="CE207" s="145">
        <v>0</v>
      </c>
      <c r="CF207" s="145">
        <v>0</v>
      </c>
      <c r="CG207" s="145">
        <v>0</v>
      </c>
      <c r="CH207" s="145">
        <v>0</v>
      </c>
      <c r="CI207" s="145">
        <v>0</v>
      </c>
      <c r="CJ207" s="145">
        <v>0</v>
      </c>
      <c r="CK207" s="145">
        <v>0</v>
      </c>
      <c r="CL207" s="145">
        <v>0</v>
      </c>
      <c r="CM207" s="145">
        <v>0</v>
      </c>
      <c r="CN207" s="145">
        <v>0</v>
      </c>
      <c r="CO207" s="145">
        <v>0</v>
      </c>
      <c r="CP207" s="145">
        <v>0</v>
      </c>
      <c r="CQ207" s="145">
        <v>0</v>
      </c>
      <c r="CR207" s="145">
        <v>3</v>
      </c>
      <c r="CS207" s="145">
        <v>0</v>
      </c>
      <c r="CT207" s="145">
        <v>0</v>
      </c>
      <c r="CU207" s="145">
        <v>0</v>
      </c>
      <c r="CV207" s="145">
        <v>0</v>
      </c>
      <c r="CW207" s="145">
        <v>0</v>
      </c>
      <c r="CX207" s="145">
        <v>2</v>
      </c>
      <c r="CY207" s="145">
        <v>0</v>
      </c>
      <c r="CZ207" s="145">
        <v>1</v>
      </c>
      <c r="DA207" s="145">
        <v>0</v>
      </c>
      <c r="DB207" s="145">
        <v>0</v>
      </c>
      <c r="DC207" s="145">
        <v>4</v>
      </c>
      <c r="DD207" s="145">
        <v>0</v>
      </c>
      <c r="DE207" s="145">
        <v>0</v>
      </c>
      <c r="DF207" s="145">
        <v>257</v>
      </c>
      <c r="DG207" s="145">
        <v>2</v>
      </c>
      <c r="DH207" s="145">
        <v>599</v>
      </c>
      <c r="DI207" s="145">
        <v>27</v>
      </c>
      <c r="DJ207" s="145">
        <v>1</v>
      </c>
      <c r="DK207" s="145" t="s">
        <v>2755</v>
      </c>
      <c r="DL207" s="145">
        <v>2</v>
      </c>
      <c r="DM207" s="145" t="s">
        <v>2756</v>
      </c>
      <c r="DN207" s="145" t="s">
        <v>2757</v>
      </c>
      <c r="DO207" s="145">
        <v>1</v>
      </c>
      <c r="DP207" s="145">
        <v>1</v>
      </c>
      <c r="DQ207" s="145">
        <v>1</v>
      </c>
      <c r="DR207" s="145" t="s">
        <v>1777</v>
      </c>
      <c r="DS207" s="148" t="s">
        <v>2758</v>
      </c>
      <c r="DT207" s="155">
        <v>64098</v>
      </c>
      <c r="DU207" s="154">
        <v>570.61112900000001</v>
      </c>
      <c r="DV207" s="155">
        <v>28</v>
      </c>
    </row>
    <row r="208" spans="1:126" ht="25.5" hidden="1" x14ac:dyDescent="0.25">
      <c r="A208" s="142">
        <v>7112</v>
      </c>
      <c r="B208" s="143" t="s">
        <v>593</v>
      </c>
      <c r="C208" s="152" t="s">
        <v>640</v>
      </c>
      <c r="D208" s="152" t="s">
        <v>640</v>
      </c>
      <c r="E208" s="145">
        <v>2</v>
      </c>
      <c r="F208" s="145" t="s">
        <v>639</v>
      </c>
      <c r="G208" s="145" t="s">
        <v>346</v>
      </c>
      <c r="H208" s="146">
        <v>1</v>
      </c>
      <c r="I208" s="145" t="s">
        <v>640</v>
      </c>
      <c r="J208" s="145">
        <v>78391</v>
      </c>
      <c r="K208" s="145" t="s">
        <v>640</v>
      </c>
      <c r="L208" s="145" t="s">
        <v>641</v>
      </c>
      <c r="M208" s="145" t="s">
        <v>642</v>
      </c>
      <c r="N208" s="145" t="s">
        <v>1297</v>
      </c>
      <c r="O208" s="145" t="s">
        <v>2759</v>
      </c>
      <c r="P208" s="145">
        <v>585088325</v>
      </c>
      <c r="Q208" s="145" t="s">
        <v>1778</v>
      </c>
      <c r="R208" s="145" t="s">
        <v>2760</v>
      </c>
      <c r="S208" s="145">
        <v>585088352</v>
      </c>
      <c r="T208" s="145" t="s">
        <v>1779</v>
      </c>
      <c r="U208" s="145">
        <v>2</v>
      </c>
      <c r="V208" s="145">
        <v>0</v>
      </c>
      <c r="W208" s="147">
        <f t="shared" si="3"/>
        <v>2</v>
      </c>
      <c r="X208" s="145">
        <v>2</v>
      </c>
      <c r="Y208" s="145">
        <v>2</v>
      </c>
      <c r="Z208" s="145">
        <v>0</v>
      </c>
      <c r="AA208" s="145">
        <v>0</v>
      </c>
      <c r="AB208" s="143">
        <v>2</v>
      </c>
      <c r="AC208" s="145"/>
      <c r="AD208" s="145"/>
      <c r="AE208" s="145">
        <v>1</v>
      </c>
      <c r="AF208" s="145">
        <v>1</v>
      </c>
      <c r="AG208" s="145"/>
      <c r="AH208" s="145">
        <v>2</v>
      </c>
      <c r="AI208" s="145"/>
      <c r="AJ208" s="145"/>
      <c r="AK208" s="145"/>
      <c r="AL208" s="145"/>
      <c r="AM208" s="145"/>
      <c r="AN208" s="145">
        <v>2</v>
      </c>
      <c r="AO208" s="145"/>
      <c r="AP208" s="145"/>
      <c r="AQ208" s="145">
        <v>0</v>
      </c>
      <c r="AR208" s="145">
        <v>1</v>
      </c>
      <c r="AS208" s="145">
        <v>0</v>
      </c>
      <c r="AT208" s="145">
        <v>1</v>
      </c>
      <c r="AU208" s="145">
        <v>1</v>
      </c>
      <c r="AV208" s="145">
        <v>3</v>
      </c>
      <c r="AW208" s="145">
        <v>0</v>
      </c>
      <c r="AX208" s="145">
        <v>26</v>
      </c>
      <c r="AY208" s="145">
        <v>0</v>
      </c>
      <c r="AZ208" s="145">
        <v>0</v>
      </c>
      <c r="BA208" s="145">
        <v>3</v>
      </c>
      <c r="BB208" s="145">
        <v>0</v>
      </c>
      <c r="BC208" s="145">
        <v>30</v>
      </c>
      <c r="BD208" s="145">
        <v>0</v>
      </c>
      <c r="BE208" s="145">
        <v>0</v>
      </c>
      <c r="BF208" s="145">
        <v>1</v>
      </c>
      <c r="BG208" s="145">
        <v>2</v>
      </c>
      <c r="BH208" s="145">
        <v>0</v>
      </c>
      <c r="BI208" s="145">
        <v>0</v>
      </c>
      <c r="BJ208" s="145">
        <v>0</v>
      </c>
      <c r="BK208" s="145">
        <v>0</v>
      </c>
      <c r="BL208" s="145">
        <v>0</v>
      </c>
      <c r="BM208" s="145">
        <v>3</v>
      </c>
      <c r="BN208" s="145">
        <v>0</v>
      </c>
      <c r="BO208" s="145">
        <v>0</v>
      </c>
      <c r="BP208" s="145">
        <v>0</v>
      </c>
      <c r="BQ208" s="145">
        <v>0</v>
      </c>
      <c r="BR208" s="145">
        <v>0</v>
      </c>
      <c r="BS208" s="145">
        <v>0</v>
      </c>
      <c r="BT208" s="145">
        <v>0</v>
      </c>
      <c r="BU208" s="145">
        <v>0</v>
      </c>
      <c r="BV208" s="145">
        <v>0</v>
      </c>
      <c r="BW208" s="145">
        <v>0</v>
      </c>
      <c r="BX208" s="145">
        <v>0</v>
      </c>
      <c r="BY208" s="145">
        <v>1</v>
      </c>
      <c r="BZ208" s="145">
        <v>0</v>
      </c>
      <c r="CA208" s="145">
        <v>0</v>
      </c>
      <c r="CB208" s="145">
        <v>5</v>
      </c>
      <c r="CC208" s="145">
        <v>0</v>
      </c>
      <c r="CD208" s="145">
        <v>0</v>
      </c>
      <c r="CE208" s="145">
        <v>0</v>
      </c>
      <c r="CF208" s="145">
        <v>1</v>
      </c>
      <c r="CG208" s="145">
        <v>0</v>
      </c>
      <c r="CH208" s="145">
        <v>1</v>
      </c>
      <c r="CI208" s="145">
        <v>1</v>
      </c>
      <c r="CJ208" s="145">
        <v>0</v>
      </c>
      <c r="CK208" s="145">
        <v>0</v>
      </c>
      <c r="CL208" s="145">
        <v>0</v>
      </c>
      <c r="CM208" s="145">
        <v>0</v>
      </c>
      <c r="CN208" s="145">
        <v>0</v>
      </c>
      <c r="CO208" s="145">
        <v>0</v>
      </c>
      <c r="CP208" s="145">
        <v>0</v>
      </c>
      <c r="CQ208" s="145">
        <v>0</v>
      </c>
      <c r="CR208" s="145">
        <v>0</v>
      </c>
      <c r="CS208" s="145">
        <v>0</v>
      </c>
      <c r="CT208" s="145">
        <v>0</v>
      </c>
      <c r="CU208" s="145">
        <v>1</v>
      </c>
      <c r="CV208" s="145">
        <v>0</v>
      </c>
      <c r="CW208" s="145">
        <v>0</v>
      </c>
      <c r="CX208" s="145">
        <v>0</v>
      </c>
      <c r="CY208" s="145">
        <v>0</v>
      </c>
      <c r="CZ208" s="145">
        <v>0</v>
      </c>
      <c r="DA208" s="145">
        <v>0</v>
      </c>
      <c r="DB208" s="145">
        <v>0</v>
      </c>
      <c r="DC208" s="145">
        <v>0</v>
      </c>
      <c r="DD208" s="145">
        <v>0</v>
      </c>
      <c r="DE208" s="145">
        <v>0</v>
      </c>
      <c r="DF208" s="145">
        <v>116</v>
      </c>
      <c r="DG208" s="145">
        <v>9</v>
      </c>
      <c r="DH208" s="145">
        <v>294</v>
      </c>
      <c r="DI208" s="145">
        <v>50</v>
      </c>
      <c r="DJ208" s="145">
        <v>0</v>
      </c>
      <c r="DK208" s="145"/>
      <c r="DL208" s="145">
        <v>2</v>
      </c>
      <c r="DM208" s="145" t="s">
        <v>2761</v>
      </c>
      <c r="DN208" s="145"/>
      <c r="DO208" s="145">
        <v>1</v>
      </c>
      <c r="DP208" s="145">
        <v>1</v>
      </c>
      <c r="DQ208" s="145">
        <v>1</v>
      </c>
      <c r="DR208" s="145"/>
      <c r="DS208" s="148"/>
      <c r="DT208" s="155">
        <v>22995</v>
      </c>
      <c r="DU208" s="154">
        <v>207.43197700000002</v>
      </c>
      <c r="DV208" s="155">
        <v>10</v>
      </c>
    </row>
    <row r="209" spans="1:126" ht="25.5" hidden="1" x14ac:dyDescent="0.25">
      <c r="A209" s="142">
        <v>7113</v>
      </c>
      <c r="B209" s="143" t="s">
        <v>593</v>
      </c>
      <c r="C209" s="152" t="s">
        <v>645</v>
      </c>
      <c r="D209" s="152" t="s">
        <v>645</v>
      </c>
      <c r="E209" s="145">
        <v>2</v>
      </c>
      <c r="F209" s="145" t="s">
        <v>643</v>
      </c>
      <c r="G209" s="145" t="s">
        <v>243</v>
      </c>
      <c r="H209" s="146" t="s">
        <v>644</v>
      </c>
      <c r="I209" s="145" t="s">
        <v>645</v>
      </c>
      <c r="J209" s="145">
        <v>78901</v>
      </c>
      <c r="K209" s="145" t="s">
        <v>645</v>
      </c>
      <c r="L209" s="145" t="s">
        <v>646</v>
      </c>
      <c r="M209" s="145" t="s">
        <v>647</v>
      </c>
      <c r="N209" s="145" t="s">
        <v>2762</v>
      </c>
      <c r="O209" s="145" t="s">
        <v>2763</v>
      </c>
      <c r="P209" s="145">
        <v>583468254</v>
      </c>
      <c r="Q209" s="145" t="s">
        <v>1780</v>
      </c>
      <c r="R209" s="145" t="s">
        <v>2764</v>
      </c>
      <c r="S209" s="145">
        <v>583468240</v>
      </c>
      <c r="T209" s="145" t="s">
        <v>1781</v>
      </c>
      <c r="U209" s="145">
        <v>7</v>
      </c>
      <c r="V209" s="145">
        <v>0</v>
      </c>
      <c r="W209" s="147">
        <f t="shared" si="3"/>
        <v>7</v>
      </c>
      <c r="X209" s="145">
        <v>7</v>
      </c>
      <c r="Y209" s="145">
        <v>7</v>
      </c>
      <c r="Z209" s="145">
        <v>0</v>
      </c>
      <c r="AA209" s="145">
        <v>0</v>
      </c>
      <c r="AB209" s="143">
        <v>7</v>
      </c>
      <c r="AC209" s="145"/>
      <c r="AD209" s="145">
        <v>3</v>
      </c>
      <c r="AE209" s="145">
        <v>2</v>
      </c>
      <c r="AF209" s="145">
        <v>2</v>
      </c>
      <c r="AG209" s="145">
        <v>0</v>
      </c>
      <c r="AH209" s="145">
        <v>4</v>
      </c>
      <c r="AI209" s="145">
        <v>2</v>
      </c>
      <c r="AJ209" s="145">
        <v>1</v>
      </c>
      <c r="AK209" s="145"/>
      <c r="AL209" s="145"/>
      <c r="AM209" s="145">
        <v>6</v>
      </c>
      <c r="AN209" s="145">
        <v>1</v>
      </c>
      <c r="AO209" s="145"/>
      <c r="AP209" s="145"/>
      <c r="AQ209" s="145">
        <v>1</v>
      </c>
      <c r="AR209" s="145">
        <v>1</v>
      </c>
      <c r="AS209" s="145">
        <v>1</v>
      </c>
      <c r="AT209" s="145">
        <v>1</v>
      </c>
      <c r="AU209" s="145"/>
      <c r="AV209" s="145">
        <v>5</v>
      </c>
      <c r="AW209" s="145"/>
      <c r="AX209" s="145">
        <v>50</v>
      </c>
      <c r="AY209" s="145"/>
      <c r="AZ209" s="145"/>
      <c r="BA209" s="145"/>
      <c r="BB209" s="145"/>
      <c r="BC209" s="145">
        <v>30</v>
      </c>
      <c r="BD209" s="145"/>
      <c r="BE209" s="145"/>
      <c r="BF209" s="145">
        <v>4</v>
      </c>
      <c r="BG209" s="145">
        <v>5</v>
      </c>
      <c r="BH209" s="145"/>
      <c r="BI209" s="145"/>
      <c r="BJ209" s="145"/>
      <c r="BK209" s="145">
        <v>2</v>
      </c>
      <c r="BL209" s="145">
        <v>2</v>
      </c>
      <c r="BM209" s="145">
        <v>3</v>
      </c>
      <c r="BN209" s="145"/>
      <c r="BO209" s="145"/>
      <c r="BP209" s="145"/>
      <c r="BQ209" s="145"/>
      <c r="BR209" s="145"/>
      <c r="BS209" s="145"/>
      <c r="BT209" s="145"/>
      <c r="BU209" s="145"/>
      <c r="BV209" s="145"/>
      <c r="BW209" s="145"/>
      <c r="BX209" s="145">
        <v>15</v>
      </c>
      <c r="BY209" s="145"/>
      <c r="BZ209" s="145"/>
      <c r="CA209" s="145">
        <v>10</v>
      </c>
      <c r="CB209" s="145"/>
      <c r="CC209" s="145">
        <v>3</v>
      </c>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v>2</v>
      </c>
      <c r="CY209" s="145"/>
      <c r="CZ209" s="145"/>
      <c r="DA209" s="145"/>
      <c r="DB209" s="145"/>
      <c r="DC209" s="145">
        <v>2</v>
      </c>
      <c r="DD209" s="145">
        <v>1</v>
      </c>
      <c r="DE209" s="145">
        <v>0</v>
      </c>
      <c r="DF209" s="145">
        <v>43</v>
      </c>
      <c r="DG209" s="145">
        <v>19</v>
      </c>
      <c r="DH209" s="145">
        <v>337</v>
      </c>
      <c r="DI209" s="145">
        <v>50</v>
      </c>
      <c r="DJ209" s="145">
        <v>1</v>
      </c>
      <c r="DK209" s="145" t="s">
        <v>2765</v>
      </c>
      <c r="DL209" s="145">
        <v>3</v>
      </c>
      <c r="DM209" s="145"/>
      <c r="DN209" s="145"/>
      <c r="DO209" s="145">
        <v>1</v>
      </c>
      <c r="DP209" s="145">
        <v>1</v>
      </c>
      <c r="DQ209" s="145">
        <v>1</v>
      </c>
      <c r="DR209" s="145"/>
      <c r="DS209" s="148"/>
      <c r="DT209" s="155">
        <v>33591</v>
      </c>
      <c r="DU209" s="154">
        <v>267.20180699999997</v>
      </c>
      <c r="DV209" s="155">
        <v>28</v>
      </c>
    </row>
    <row r="210" spans="1:126" ht="25.5" hidden="1" x14ac:dyDescent="0.25">
      <c r="A210" s="142">
        <v>7201</v>
      </c>
      <c r="B210" s="143" t="s">
        <v>964</v>
      </c>
      <c r="C210" s="152" t="s">
        <v>966</v>
      </c>
      <c r="D210" s="152" t="s">
        <v>966</v>
      </c>
      <c r="E210" s="145">
        <v>2</v>
      </c>
      <c r="F210" s="145" t="s">
        <v>965</v>
      </c>
      <c r="G210" s="145" t="s">
        <v>346</v>
      </c>
      <c r="H210" s="146">
        <v>137</v>
      </c>
      <c r="I210" s="145" t="s">
        <v>966</v>
      </c>
      <c r="J210" s="145">
        <v>76861</v>
      </c>
      <c r="K210" s="145" t="s">
        <v>1199</v>
      </c>
      <c r="L210" s="148" t="s">
        <v>967</v>
      </c>
      <c r="M210" s="151" t="s">
        <v>1782</v>
      </c>
      <c r="N210" s="145" t="s">
        <v>1297</v>
      </c>
      <c r="O210" s="145" t="s">
        <v>2766</v>
      </c>
      <c r="P210" s="145">
        <v>573501943</v>
      </c>
      <c r="Q210" s="145" t="s">
        <v>1783</v>
      </c>
      <c r="R210" s="145" t="s">
        <v>2767</v>
      </c>
      <c r="S210" s="145">
        <v>573501953</v>
      </c>
      <c r="T210" s="145" t="s">
        <v>1784</v>
      </c>
      <c r="U210" s="145">
        <v>3</v>
      </c>
      <c r="V210" s="145">
        <v>6</v>
      </c>
      <c r="W210" s="147">
        <f t="shared" si="3"/>
        <v>9</v>
      </c>
      <c r="X210" s="145">
        <v>1.5</v>
      </c>
      <c r="Y210" s="145">
        <v>1.5</v>
      </c>
      <c r="Z210" s="145">
        <v>6</v>
      </c>
      <c r="AA210" s="145">
        <v>6</v>
      </c>
      <c r="AB210" s="143">
        <v>1</v>
      </c>
      <c r="AC210" s="145"/>
      <c r="AD210" s="145"/>
      <c r="AE210" s="145"/>
      <c r="AF210" s="145">
        <v>3</v>
      </c>
      <c r="AG210" s="145"/>
      <c r="AH210" s="145">
        <v>2</v>
      </c>
      <c r="AI210" s="145"/>
      <c r="AJ210" s="145">
        <v>1</v>
      </c>
      <c r="AK210" s="145"/>
      <c r="AL210" s="145"/>
      <c r="AM210" s="145"/>
      <c r="AN210" s="145">
        <v>2</v>
      </c>
      <c r="AO210" s="145">
        <v>1</v>
      </c>
      <c r="AP210" s="145"/>
      <c r="AQ210" s="145">
        <v>0</v>
      </c>
      <c r="AR210" s="145">
        <v>1</v>
      </c>
      <c r="AS210" s="145">
        <v>0</v>
      </c>
      <c r="AT210" s="145">
        <v>1</v>
      </c>
      <c r="AU210" s="145">
        <v>0</v>
      </c>
      <c r="AV210" s="145">
        <v>11</v>
      </c>
      <c r="AW210" s="145">
        <v>0</v>
      </c>
      <c r="AX210" s="145">
        <v>50</v>
      </c>
      <c r="AY210" s="145">
        <v>0</v>
      </c>
      <c r="AZ210" s="145">
        <v>0</v>
      </c>
      <c r="BA210" s="145">
        <v>2</v>
      </c>
      <c r="BB210" s="145">
        <v>0</v>
      </c>
      <c r="BC210" s="145">
        <v>11</v>
      </c>
      <c r="BD210" s="145">
        <v>2</v>
      </c>
      <c r="BE210" s="145">
        <v>0</v>
      </c>
      <c r="BF210" s="145">
        <v>0</v>
      </c>
      <c r="BG210" s="145">
        <v>61</v>
      </c>
      <c r="BH210" s="145">
        <v>0</v>
      </c>
      <c r="BI210" s="145">
        <v>0</v>
      </c>
      <c r="BJ210" s="145">
        <v>0</v>
      </c>
      <c r="BK210" s="145">
        <v>0</v>
      </c>
      <c r="BL210" s="145">
        <v>0</v>
      </c>
      <c r="BM210" s="145">
        <v>3</v>
      </c>
      <c r="BN210" s="145">
        <v>0</v>
      </c>
      <c r="BO210" s="145">
        <v>0</v>
      </c>
      <c r="BP210" s="145">
        <v>0</v>
      </c>
      <c r="BQ210" s="145">
        <v>0</v>
      </c>
      <c r="BR210" s="145">
        <v>0</v>
      </c>
      <c r="BS210" s="145">
        <v>0</v>
      </c>
      <c r="BT210" s="145">
        <v>0</v>
      </c>
      <c r="BU210" s="145">
        <v>0</v>
      </c>
      <c r="BV210" s="145">
        <v>1</v>
      </c>
      <c r="BW210" s="145">
        <v>0</v>
      </c>
      <c r="BX210" s="145">
        <v>0</v>
      </c>
      <c r="BY210" s="145">
        <v>0</v>
      </c>
      <c r="BZ210" s="145">
        <v>0</v>
      </c>
      <c r="CA210" s="145">
        <v>0</v>
      </c>
      <c r="CB210" s="145">
        <v>0</v>
      </c>
      <c r="CC210" s="145">
        <v>2</v>
      </c>
      <c r="CD210" s="145">
        <v>0</v>
      </c>
      <c r="CE210" s="145">
        <v>0</v>
      </c>
      <c r="CF210" s="145">
        <v>0</v>
      </c>
      <c r="CG210" s="145">
        <v>0</v>
      </c>
      <c r="CH210" s="145">
        <v>0</v>
      </c>
      <c r="CI210" s="145">
        <v>0</v>
      </c>
      <c r="CJ210" s="145">
        <v>0</v>
      </c>
      <c r="CK210" s="145">
        <v>0</v>
      </c>
      <c r="CL210" s="145">
        <v>0</v>
      </c>
      <c r="CM210" s="145">
        <v>0</v>
      </c>
      <c r="CN210" s="145">
        <v>0</v>
      </c>
      <c r="CO210" s="145">
        <v>0</v>
      </c>
      <c r="CP210" s="145">
        <v>0</v>
      </c>
      <c r="CQ210" s="145">
        <v>0</v>
      </c>
      <c r="CR210" s="145">
        <v>0</v>
      </c>
      <c r="CS210" s="145">
        <v>0</v>
      </c>
      <c r="CT210" s="145">
        <v>0</v>
      </c>
      <c r="CU210" s="145">
        <v>0</v>
      </c>
      <c r="CV210" s="145">
        <v>0</v>
      </c>
      <c r="CW210" s="145">
        <v>0</v>
      </c>
      <c r="CX210" s="145">
        <v>1</v>
      </c>
      <c r="CY210" s="145">
        <v>0</v>
      </c>
      <c r="CZ210" s="145">
        <v>0</v>
      </c>
      <c r="DA210" s="145">
        <v>0</v>
      </c>
      <c r="DB210" s="145">
        <v>0</v>
      </c>
      <c r="DC210" s="145">
        <v>0</v>
      </c>
      <c r="DD210" s="145">
        <v>0</v>
      </c>
      <c r="DE210" s="145">
        <v>0</v>
      </c>
      <c r="DF210" s="145">
        <v>42</v>
      </c>
      <c r="DG210" s="145">
        <v>6</v>
      </c>
      <c r="DH210" s="145">
        <v>119</v>
      </c>
      <c r="DI210" s="145">
        <v>50</v>
      </c>
      <c r="DJ210" s="145">
        <v>0</v>
      </c>
      <c r="DK210" s="145"/>
      <c r="DL210" s="145">
        <v>3</v>
      </c>
      <c r="DM210" s="145"/>
      <c r="DN210" s="145"/>
      <c r="DO210" s="145">
        <v>1</v>
      </c>
      <c r="DP210" s="145"/>
      <c r="DQ210" s="145">
        <v>1</v>
      </c>
      <c r="DR210" s="145"/>
      <c r="DS210" s="148"/>
      <c r="DT210" s="155">
        <v>16019</v>
      </c>
      <c r="DU210" s="154">
        <v>163.96382800000003</v>
      </c>
      <c r="DV210" s="155">
        <v>14</v>
      </c>
    </row>
    <row r="211" spans="1:126" hidden="1" x14ac:dyDescent="0.25">
      <c r="A211" s="142">
        <v>7202</v>
      </c>
      <c r="B211" s="143" t="s">
        <v>964</v>
      </c>
      <c r="C211" s="152" t="s">
        <v>969</v>
      </c>
      <c r="D211" s="152" t="s">
        <v>969</v>
      </c>
      <c r="E211" s="145">
        <v>2</v>
      </c>
      <c r="F211" s="145" t="s">
        <v>968</v>
      </c>
      <c r="G211" s="145" t="s">
        <v>229</v>
      </c>
      <c r="H211" s="146">
        <v>628</v>
      </c>
      <c r="I211" s="145" t="s">
        <v>969</v>
      </c>
      <c r="J211" s="145">
        <v>76917</v>
      </c>
      <c r="K211" s="145" t="s">
        <v>969</v>
      </c>
      <c r="L211" s="145" t="s">
        <v>970</v>
      </c>
      <c r="M211" s="145" t="s">
        <v>971</v>
      </c>
      <c r="N211" s="145" t="s">
        <v>1297</v>
      </c>
      <c r="O211" s="145"/>
      <c r="P211" s="145"/>
      <c r="Q211" s="145"/>
      <c r="R211" s="145" t="s">
        <v>2768</v>
      </c>
      <c r="S211" s="145">
        <v>573521806</v>
      </c>
      <c r="T211" s="145" t="s">
        <v>1785</v>
      </c>
      <c r="U211" s="145">
        <v>7</v>
      </c>
      <c r="V211" s="145">
        <v>0</v>
      </c>
      <c r="W211" s="147">
        <f t="shared" si="3"/>
        <v>7</v>
      </c>
      <c r="X211" s="145">
        <v>2</v>
      </c>
      <c r="Y211" s="145">
        <v>2</v>
      </c>
      <c r="Z211" s="145">
        <v>0</v>
      </c>
      <c r="AA211" s="145">
        <v>0</v>
      </c>
      <c r="AB211" s="143">
        <v>2</v>
      </c>
      <c r="AC211" s="145">
        <v>0</v>
      </c>
      <c r="AD211" s="145">
        <v>0</v>
      </c>
      <c r="AE211" s="145">
        <v>0</v>
      </c>
      <c r="AF211" s="145">
        <v>2</v>
      </c>
      <c r="AG211" s="145"/>
      <c r="AH211" s="145">
        <v>1</v>
      </c>
      <c r="AI211" s="145">
        <v>0</v>
      </c>
      <c r="AJ211" s="145">
        <v>1</v>
      </c>
      <c r="AK211" s="145">
        <v>0</v>
      </c>
      <c r="AL211" s="145">
        <v>0</v>
      </c>
      <c r="AM211" s="145">
        <v>1</v>
      </c>
      <c r="AN211" s="145">
        <v>1</v>
      </c>
      <c r="AO211" s="145">
        <v>0</v>
      </c>
      <c r="AP211" s="145">
        <v>0</v>
      </c>
      <c r="AQ211" s="145">
        <v>0</v>
      </c>
      <c r="AR211" s="145">
        <v>1</v>
      </c>
      <c r="AS211" s="145">
        <v>0</v>
      </c>
      <c r="AT211" s="145">
        <v>1</v>
      </c>
      <c r="AU211" s="145">
        <v>0</v>
      </c>
      <c r="AV211" s="145">
        <v>6</v>
      </c>
      <c r="AW211" s="145">
        <v>0</v>
      </c>
      <c r="AX211" s="145">
        <v>41</v>
      </c>
      <c r="AY211" s="145">
        <v>0</v>
      </c>
      <c r="AZ211" s="145">
        <v>0</v>
      </c>
      <c r="BA211" s="145">
        <v>2</v>
      </c>
      <c r="BB211" s="145">
        <v>0</v>
      </c>
      <c r="BC211" s="145">
        <v>38</v>
      </c>
      <c r="BD211" s="145">
        <v>0</v>
      </c>
      <c r="BE211" s="145">
        <v>0</v>
      </c>
      <c r="BF211" s="145">
        <v>0</v>
      </c>
      <c r="BG211" s="145">
        <v>0</v>
      </c>
      <c r="BH211" s="145">
        <v>0</v>
      </c>
      <c r="BI211" s="145">
        <v>1</v>
      </c>
      <c r="BJ211" s="145">
        <v>0</v>
      </c>
      <c r="BK211" s="145">
        <v>2</v>
      </c>
      <c r="BL211" s="145">
        <v>0</v>
      </c>
      <c r="BM211" s="145">
        <v>2</v>
      </c>
      <c r="BN211" s="145">
        <v>0</v>
      </c>
      <c r="BO211" s="145">
        <v>0</v>
      </c>
      <c r="BP211" s="145">
        <v>0</v>
      </c>
      <c r="BQ211" s="145">
        <v>0</v>
      </c>
      <c r="BR211" s="145">
        <v>0</v>
      </c>
      <c r="BS211" s="145">
        <v>0</v>
      </c>
      <c r="BT211" s="145">
        <v>0</v>
      </c>
      <c r="BU211" s="145">
        <v>1</v>
      </c>
      <c r="BV211" s="145">
        <v>0</v>
      </c>
      <c r="BW211" s="145">
        <v>0</v>
      </c>
      <c r="BX211" s="145">
        <v>0</v>
      </c>
      <c r="BY211" s="145">
        <v>0</v>
      </c>
      <c r="BZ211" s="145">
        <v>0</v>
      </c>
      <c r="CA211" s="145">
        <v>0</v>
      </c>
      <c r="CB211" s="145">
        <v>2</v>
      </c>
      <c r="CC211" s="145">
        <v>2</v>
      </c>
      <c r="CD211" s="145">
        <v>0</v>
      </c>
      <c r="CE211" s="145">
        <v>0</v>
      </c>
      <c r="CF211" s="145">
        <v>0</v>
      </c>
      <c r="CG211" s="145">
        <v>0</v>
      </c>
      <c r="CH211" s="145">
        <v>0</v>
      </c>
      <c r="CI211" s="145">
        <v>0</v>
      </c>
      <c r="CJ211" s="145">
        <v>0</v>
      </c>
      <c r="CK211" s="145">
        <v>0</v>
      </c>
      <c r="CL211" s="145">
        <v>0</v>
      </c>
      <c r="CM211" s="145">
        <v>0</v>
      </c>
      <c r="CN211" s="145">
        <v>0</v>
      </c>
      <c r="CO211" s="145">
        <v>0</v>
      </c>
      <c r="CP211" s="145">
        <v>0</v>
      </c>
      <c r="CQ211" s="145">
        <v>0</v>
      </c>
      <c r="CR211" s="145">
        <v>0</v>
      </c>
      <c r="CS211" s="145">
        <v>0</v>
      </c>
      <c r="CT211" s="145">
        <v>0</v>
      </c>
      <c r="CU211" s="145">
        <v>0</v>
      </c>
      <c r="CV211" s="145">
        <v>0</v>
      </c>
      <c r="CW211" s="145">
        <v>0</v>
      </c>
      <c r="CX211" s="145">
        <v>1</v>
      </c>
      <c r="CY211" s="145">
        <v>0</v>
      </c>
      <c r="CZ211" s="145">
        <v>1</v>
      </c>
      <c r="DA211" s="145">
        <v>0</v>
      </c>
      <c r="DB211" s="145">
        <v>0</v>
      </c>
      <c r="DC211" s="145">
        <v>0</v>
      </c>
      <c r="DD211" s="145">
        <v>6</v>
      </c>
      <c r="DE211" s="145">
        <v>0</v>
      </c>
      <c r="DF211" s="145">
        <v>36</v>
      </c>
      <c r="DG211" s="145">
        <v>18</v>
      </c>
      <c r="DH211" s="145">
        <v>52</v>
      </c>
      <c r="DI211" s="145">
        <v>50</v>
      </c>
      <c r="DJ211" s="145">
        <v>1</v>
      </c>
      <c r="DK211" s="145" t="s">
        <v>1786</v>
      </c>
      <c r="DL211" s="145">
        <v>3</v>
      </c>
      <c r="DM211" s="145"/>
      <c r="DN211" s="145"/>
      <c r="DO211" s="145">
        <v>1</v>
      </c>
      <c r="DP211" s="145">
        <v>1</v>
      </c>
      <c r="DQ211" s="145">
        <v>1</v>
      </c>
      <c r="DR211" s="145"/>
      <c r="DS211" s="148"/>
      <c r="DT211" s="155">
        <v>21880</v>
      </c>
      <c r="DU211" s="154">
        <v>132.61439599999994</v>
      </c>
      <c r="DV211" s="155">
        <v>19</v>
      </c>
    </row>
    <row r="212" spans="1:126" ht="25.5" hidden="1" x14ac:dyDescent="0.25">
      <c r="A212" s="142">
        <v>7203</v>
      </c>
      <c r="B212" s="143" t="s">
        <v>964</v>
      </c>
      <c r="C212" s="152" t="s">
        <v>974</v>
      </c>
      <c r="D212" s="152" t="s">
        <v>974</v>
      </c>
      <c r="E212" s="145">
        <v>2</v>
      </c>
      <c r="F212" s="145" t="s">
        <v>972</v>
      </c>
      <c r="G212" s="160" t="s">
        <v>247</v>
      </c>
      <c r="H212" s="161" t="s">
        <v>973</v>
      </c>
      <c r="I212" s="145" t="s">
        <v>974</v>
      </c>
      <c r="J212" s="145">
        <v>76701</v>
      </c>
      <c r="K212" s="145" t="s">
        <v>974</v>
      </c>
      <c r="L212" s="145" t="s">
        <v>1787</v>
      </c>
      <c r="M212" s="145" t="s">
        <v>1788</v>
      </c>
      <c r="N212" s="145" t="s">
        <v>2769</v>
      </c>
      <c r="O212" s="145" t="s">
        <v>2770</v>
      </c>
      <c r="P212" s="145">
        <v>573321334</v>
      </c>
      <c r="Q212" s="145" t="s">
        <v>1789</v>
      </c>
      <c r="R212" s="145" t="s">
        <v>2770</v>
      </c>
      <c r="S212" s="145">
        <v>573321334</v>
      </c>
      <c r="T212" s="145" t="s">
        <v>1789</v>
      </c>
      <c r="U212" s="145">
        <v>8</v>
      </c>
      <c r="V212" s="145">
        <v>0</v>
      </c>
      <c r="W212" s="147">
        <f t="shared" si="3"/>
        <v>8</v>
      </c>
      <c r="X212" s="145">
        <v>4.33</v>
      </c>
      <c r="Y212" s="145">
        <v>4.33</v>
      </c>
      <c r="Z212" s="145">
        <v>0</v>
      </c>
      <c r="AA212" s="145">
        <v>0</v>
      </c>
      <c r="AB212" s="143">
        <v>5</v>
      </c>
      <c r="AC212" s="145">
        <v>0</v>
      </c>
      <c r="AD212" s="145">
        <v>2</v>
      </c>
      <c r="AE212" s="145">
        <v>0</v>
      </c>
      <c r="AF212" s="145">
        <v>3</v>
      </c>
      <c r="AG212" s="145"/>
      <c r="AH212" s="145">
        <v>0</v>
      </c>
      <c r="AI212" s="145">
        <v>0</v>
      </c>
      <c r="AJ212" s="145">
        <v>5</v>
      </c>
      <c r="AK212" s="145">
        <v>0</v>
      </c>
      <c r="AL212" s="145">
        <v>0</v>
      </c>
      <c r="AM212" s="145">
        <v>2</v>
      </c>
      <c r="AN212" s="145">
        <v>2</v>
      </c>
      <c r="AO212" s="145">
        <v>1</v>
      </c>
      <c r="AP212" s="145">
        <v>0</v>
      </c>
      <c r="AQ212" s="145">
        <v>1</v>
      </c>
      <c r="AR212" s="145">
        <v>1</v>
      </c>
      <c r="AS212" s="145">
        <v>0</v>
      </c>
      <c r="AT212" s="145">
        <v>1</v>
      </c>
      <c r="AU212" s="145">
        <v>0</v>
      </c>
      <c r="AV212" s="145">
        <v>19</v>
      </c>
      <c r="AW212" s="145">
        <v>0</v>
      </c>
      <c r="AX212" s="145">
        <v>164</v>
      </c>
      <c r="AY212" s="145">
        <v>0</v>
      </c>
      <c r="AZ212" s="145">
        <v>0</v>
      </c>
      <c r="BA212" s="145">
        <v>2</v>
      </c>
      <c r="BB212" s="145">
        <v>0</v>
      </c>
      <c r="BC212" s="145">
        <v>37</v>
      </c>
      <c r="BD212" s="145">
        <v>0</v>
      </c>
      <c r="BE212" s="145">
        <v>0</v>
      </c>
      <c r="BF212" s="145">
        <v>3</v>
      </c>
      <c r="BG212" s="145">
        <v>164</v>
      </c>
      <c r="BH212" s="145">
        <v>0</v>
      </c>
      <c r="BI212" s="145">
        <v>12</v>
      </c>
      <c r="BJ212" s="145">
        <v>0</v>
      </c>
      <c r="BK212" s="145">
        <v>0</v>
      </c>
      <c r="BL212" s="145">
        <v>0</v>
      </c>
      <c r="BM212" s="145">
        <v>4</v>
      </c>
      <c r="BN212" s="145">
        <v>0</v>
      </c>
      <c r="BO212" s="145">
        <v>0</v>
      </c>
      <c r="BP212" s="145">
        <v>0</v>
      </c>
      <c r="BQ212" s="145">
        <v>0</v>
      </c>
      <c r="BR212" s="145">
        <v>0</v>
      </c>
      <c r="BS212" s="145">
        <v>0</v>
      </c>
      <c r="BT212" s="145">
        <v>0</v>
      </c>
      <c r="BU212" s="145">
        <v>1</v>
      </c>
      <c r="BV212" s="145">
        <v>2</v>
      </c>
      <c r="BW212" s="145">
        <v>0</v>
      </c>
      <c r="BX212" s="145">
        <v>2</v>
      </c>
      <c r="BY212" s="145">
        <v>0</v>
      </c>
      <c r="BZ212" s="145">
        <v>0</v>
      </c>
      <c r="CA212" s="145">
        <v>0</v>
      </c>
      <c r="CB212" s="145">
        <v>0</v>
      </c>
      <c r="CC212" s="145">
        <v>0</v>
      </c>
      <c r="CD212" s="145">
        <v>0</v>
      </c>
      <c r="CE212" s="145">
        <v>0</v>
      </c>
      <c r="CF212" s="145">
        <v>0</v>
      </c>
      <c r="CG212" s="145">
        <v>0</v>
      </c>
      <c r="CH212" s="145">
        <v>0</v>
      </c>
      <c r="CI212" s="145">
        <v>27</v>
      </c>
      <c r="CJ212" s="145">
        <v>0</v>
      </c>
      <c r="CK212" s="145">
        <v>0</v>
      </c>
      <c r="CL212" s="145">
        <v>0</v>
      </c>
      <c r="CM212" s="145">
        <v>0</v>
      </c>
      <c r="CN212" s="145">
        <v>0</v>
      </c>
      <c r="CO212" s="145">
        <v>0</v>
      </c>
      <c r="CP212" s="145">
        <v>0</v>
      </c>
      <c r="CQ212" s="145">
        <v>0</v>
      </c>
      <c r="CR212" s="145">
        <v>4</v>
      </c>
      <c r="CS212" s="145">
        <v>4</v>
      </c>
      <c r="CT212" s="145">
        <v>0</v>
      </c>
      <c r="CU212" s="145">
        <v>0</v>
      </c>
      <c r="CV212" s="145">
        <v>0</v>
      </c>
      <c r="CW212" s="145">
        <v>0</v>
      </c>
      <c r="CX212" s="145">
        <v>0</v>
      </c>
      <c r="CY212" s="145">
        <v>0</v>
      </c>
      <c r="CZ212" s="145">
        <v>0</v>
      </c>
      <c r="DA212" s="145">
        <v>0</v>
      </c>
      <c r="DB212" s="145">
        <v>0</v>
      </c>
      <c r="DC212" s="145">
        <v>0</v>
      </c>
      <c r="DD212" s="145">
        <v>0</v>
      </c>
      <c r="DE212" s="145">
        <v>0</v>
      </c>
      <c r="DF212" s="145">
        <v>164</v>
      </c>
      <c r="DG212" s="145">
        <v>2</v>
      </c>
      <c r="DH212" s="145">
        <v>907</v>
      </c>
      <c r="DI212" s="145">
        <v>50</v>
      </c>
      <c r="DJ212" s="145">
        <v>1</v>
      </c>
      <c r="DK212" s="145" t="s">
        <v>2771</v>
      </c>
      <c r="DL212" s="145">
        <v>2</v>
      </c>
      <c r="DM212" s="145" t="s">
        <v>2772</v>
      </c>
      <c r="DN212" s="145" t="s">
        <v>2773</v>
      </c>
      <c r="DO212" s="145">
        <v>1</v>
      </c>
      <c r="DP212" s="145">
        <v>1</v>
      </c>
      <c r="DQ212" s="145">
        <v>1</v>
      </c>
      <c r="DR212" s="145" t="s">
        <v>2774</v>
      </c>
      <c r="DS212" s="148" t="s">
        <v>2775</v>
      </c>
      <c r="DT212" s="155">
        <v>34769</v>
      </c>
      <c r="DU212" s="154">
        <v>134.21425099999999</v>
      </c>
      <c r="DV212" s="155">
        <v>12</v>
      </c>
    </row>
    <row r="213" spans="1:126" ht="38.25" hidden="1" x14ac:dyDescent="0.25">
      <c r="A213" s="142">
        <v>7204</v>
      </c>
      <c r="B213" s="143" t="s">
        <v>964</v>
      </c>
      <c r="C213" s="152" t="s">
        <v>977</v>
      </c>
      <c r="D213" s="152" t="s">
        <v>977</v>
      </c>
      <c r="E213" s="145">
        <v>2</v>
      </c>
      <c r="F213" s="145" t="s">
        <v>975</v>
      </c>
      <c r="G213" s="145" t="s">
        <v>976</v>
      </c>
      <c r="H213" s="146">
        <v>543</v>
      </c>
      <c r="I213" s="145" t="s">
        <v>977</v>
      </c>
      <c r="J213" s="145">
        <v>76326</v>
      </c>
      <c r="K213" s="145" t="s">
        <v>977</v>
      </c>
      <c r="L213" s="145" t="s">
        <v>978</v>
      </c>
      <c r="M213" s="145" t="s">
        <v>1200</v>
      </c>
      <c r="N213" s="145" t="s">
        <v>1297</v>
      </c>
      <c r="O213" s="145" t="s">
        <v>2776</v>
      </c>
      <c r="P213" s="145">
        <v>577197459</v>
      </c>
      <c r="Q213" s="145" t="s">
        <v>1790</v>
      </c>
      <c r="R213" s="145" t="s">
        <v>2776</v>
      </c>
      <c r="S213" s="145">
        <v>577197459</v>
      </c>
      <c r="T213" s="145" t="s">
        <v>1790</v>
      </c>
      <c r="U213" s="145">
        <v>2</v>
      </c>
      <c r="V213" s="145">
        <v>0</v>
      </c>
      <c r="W213" s="147">
        <f t="shared" si="3"/>
        <v>2</v>
      </c>
      <c r="X213" s="145">
        <v>2</v>
      </c>
      <c r="Y213" s="145">
        <v>2</v>
      </c>
      <c r="Z213" s="145">
        <v>0</v>
      </c>
      <c r="AA213" s="145">
        <v>0</v>
      </c>
      <c r="AB213" s="143">
        <v>2</v>
      </c>
      <c r="AC213" s="145">
        <v>0</v>
      </c>
      <c r="AD213" s="145">
        <v>1</v>
      </c>
      <c r="AE213" s="145">
        <v>0</v>
      </c>
      <c r="AF213" s="145">
        <v>1</v>
      </c>
      <c r="AG213" s="145"/>
      <c r="AH213" s="145">
        <v>1</v>
      </c>
      <c r="AI213" s="145">
        <v>0</v>
      </c>
      <c r="AJ213" s="145">
        <v>1</v>
      </c>
      <c r="AK213" s="145">
        <v>0</v>
      </c>
      <c r="AL213" s="145">
        <v>0</v>
      </c>
      <c r="AM213" s="145">
        <v>2</v>
      </c>
      <c r="AN213" s="145">
        <v>0</v>
      </c>
      <c r="AO213" s="145">
        <v>0</v>
      </c>
      <c r="AP213" s="145">
        <v>0</v>
      </c>
      <c r="AQ213" s="145">
        <v>1</v>
      </c>
      <c r="AR213" s="145">
        <v>1</v>
      </c>
      <c r="AS213" s="145">
        <v>0</v>
      </c>
      <c r="AT213" s="145">
        <v>1</v>
      </c>
      <c r="AU213" s="145">
        <v>1</v>
      </c>
      <c r="AV213" s="145">
        <v>8</v>
      </c>
      <c r="AW213" s="145">
        <v>0</v>
      </c>
      <c r="AX213" s="145">
        <v>22</v>
      </c>
      <c r="AY213" s="145">
        <v>0</v>
      </c>
      <c r="AZ213" s="145">
        <v>0</v>
      </c>
      <c r="BA213" s="145">
        <v>1</v>
      </c>
      <c r="BB213" s="145">
        <v>0</v>
      </c>
      <c r="BC213" s="145">
        <v>17</v>
      </c>
      <c r="BD213" s="145">
        <v>1</v>
      </c>
      <c r="BE213" s="145">
        <v>0</v>
      </c>
      <c r="BF213" s="145">
        <v>1</v>
      </c>
      <c r="BG213" s="145">
        <v>0</v>
      </c>
      <c r="BH213" s="145">
        <v>0</v>
      </c>
      <c r="BI213" s="145">
        <v>0</v>
      </c>
      <c r="BJ213" s="145">
        <v>0</v>
      </c>
      <c r="BK213" s="145">
        <v>0</v>
      </c>
      <c r="BL213" s="145">
        <v>0</v>
      </c>
      <c r="BM213" s="145">
        <v>2</v>
      </c>
      <c r="BN213" s="145">
        <v>0</v>
      </c>
      <c r="BO213" s="145">
        <v>0</v>
      </c>
      <c r="BP213" s="145">
        <v>0</v>
      </c>
      <c r="BQ213" s="145">
        <v>0</v>
      </c>
      <c r="BR213" s="145">
        <v>0</v>
      </c>
      <c r="BS213" s="145">
        <v>0</v>
      </c>
      <c r="BT213" s="145">
        <v>0</v>
      </c>
      <c r="BU213" s="145">
        <v>0</v>
      </c>
      <c r="BV213" s="145">
        <v>0</v>
      </c>
      <c r="BW213" s="145">
        <v>0</v>
      </c>
      <c r="BX213" s="145">
        <v>1</v>
      </c>
      <c r="BY213" s="145">
        <v>0</v>
      </c>
      <c r="BZ213" s="145">
        <v>0</v>
      </c>
      <c r="CA213" s="145">
        <v>1</v>
      </c>
      <c r="CB213" s="145">
        <v>1</v>
      </c>
      <c r="CC213" s="145">
        <v>0</v>
      </c>
      <c r="CD213" s="145">
        <v>0</v>
      </c>
      <c r="CE213" s="145">
        <v>0</v>
      </c>
      <c r="CF213" s="145">
        <v>0</v>
      </c>
      <c r="CG213" s="145">
        <v>0</v>
      </c>
      <c r="CH213" s="145">
        <v>0</v>
      </c>
      <c r="CI213" s="145">
        <v>0</v>
      </c>
      <c r="CJ213" s="145">
        <v>0</v>
      </c>
      <c r="CK213" s="145">
        <v>0</v>
      </c>
      <c r="CL213" s="145">
        <v>0</v>
      </c>
      <c r="CM213" s="145">
        <v>0</v>
      </c>
      <c r="CN213" s="145">
        <v>0</v>
      </c>
      <c r="CO213" s="145">
        <v>0</v>
      </c>
      <c r="CP213" s="145">
        <v>0</v>
      </c>
      <c r="CQ213" s="145">
        <v>0</v>
      </c>
      <c r="CR213" s="145">
        <v>0</v>
      </c>
      <c r="CS213" s="145">
        <v>0</v>
      </c>
      <c r="CT213" s="145">
        <v>0</v>
      </c>
      <c r="CU213" s="145">
        <v>0</v>
      </c>
      <c r="CV213" s="145">
        <v>0</v>
      </c>
      <c r="CW213" s="145">
        <v>0</v>
      </c>
      <c r="CX213" s="145">
        <v>0</v>
      </c>
      <c r="CY213" s="145">
        <v>0</v>
      </c>
      <c r="CZ213" s="145">
        <v>0</v>
      </c>
      <c r="DA213" s="145">
        <v>0</v>
      </c>
      <c r="DB213" s="145">
        <v>0</v>
      </c>
      <c r="DC213" s="145">
        <v>0</v>
      </c>
      <c r="DD213" s="145">
        <v>0</v>
      </c>
      <c r="DE213" s="145">
        <v>0</v>
      </c>
      <c r="DF213" s="145">
        <v>30</v>
      </c>
      <c r="DG213" s="145">
        <v>11</v>
      </c>
      <c r="DH213" s="145">
        <v>175</v>
      </c>
      <c r="DI213" s="145">
        <v>40</v>
      </c>
      <c r="DJ213" s="145">
        <v>0</v>
      </c>
      <c r="DK213" s="145"/>
      <c r="DL213" s="145">
        <v>1</v>
      </c>
      <c r="DM213" s="145" t="s">
        <v>1791</v>
      </c>
      <c r="DN213" s="145"/>
      <c r="DO213" s="145">
        <v>1</v>
      </c>
      <c r="DP213" s="145">
        <v>0</v>
      </c>
      <c r="DQ213" s="145">
        <v>0</v>
      </c>
      <c r="DR213" s="145"/>
      <c r="DS213" s="148" t="s">
        <v>1792</v>
      </c>
      <c r="DT213" s="155">
        <v>10625</v>
      </c>
      <c r="DU213" s="154">
        <v>100.25827299999999</v>
      </c>
      <c r="DV213" s="155">
        <v>9</v>
      </c>
    </row>
    <row r="214" spans="1:126" ht="25.5" hidden="1" x14ac:dyDescent="0.25">
      <c r="A214" s="142">
        <v>7205</v>
      </c>
      <c r="B214" s="143" t="s">
        <v>964</v>
      </c>
      <c r="C214" s="152" t="s">
        <v>980</v>
      </c>
      <c r="D214" s="152" t="s">
        <v>980</v>
      </c>
      <c r="E214" s="145">
        <v>2</v>
      </c>
      <c r="F214" s="145" t="s">
        <v>979</v>
      </c>
      <c r="G214" s="145" t="s">
        <v>1018</v>
      </c>
      <c r="H214" s="146">
        <v>1340</v>
      </c>
      <c r="I214" s="145" t="s">
        <v>980</v>
      </c>
      <c r="J214" s="145">
        <v>76523</v>
      </c>
      <c r="K214" s="145" t="s">
        <v>1201</v>
      </c>
      <c r="L214" s="145" t="s">
        <v>981</v>
      </c>
      <c r="M214" s="145" t="s">
        <v>1793</v>
      </c>
      <c r="N214" s="145" t="s">
        <v>2777</v>
      </c>
      <c r="O214" s="145" t="s">
        <v>2778</v>
      </c>
      <c r="P214" s="145">
        <v>577680443</v>
      </c>
      <c r="Q214" s="145" t="s">
        <v>1794</v>
      </c>
      <c r="R214" s="145" t="s">
        <v>2779</v>
      </c>
      <c r="S214" s="145">
        <v>577680285</v>
      </c>
      <c r="T214" s="145" t="s">
        <v>1795</v>
      </c>
      <c r="U214" s="145">
        <v>3</v>
      </c>
      <c r="V214" s="145"/>
      <c r="W214" s="147">
        <f t="shared" si="3"/>
        <v>3</v>
      </c>
      <c r="X214" s="145">
        <v>3</v>
      </c>
      <c r="Y214" s="145">
        <v>3</v>
      </c>
      <c r="Z214" s="145"/>
      <c r="AA214" s="145"/>
      <c r="AB214" s="143">
        <v>3</v>
      </c>
      <c r="AC214" s="145"/>
      <c r="AD214" s="145"/>
      <c r="AE214" s="145"/>
      <c r="AF214" s="145">
        <v>3</v>
      </c>
      <c r="AG214" s="145"/>
      <c r="AH214" s="145"/>
      <c r="AI214" s="145">
        <v>3</v>
      </c>
      <c r="AJ214" s="145"/>
      <c r="AK214" s="145"/>
      <c r="AL214" s="145"/>
      <c r="AM214" s="145">
        <v>2</v>
      </c>
      <c r="AN214" s="145">
        <v>1</v>
      </c>
      <c r="AO214" s="145"/>
      <c r="AP214" s="145"/>
      <c r="AQ214" s="145">
        <v>0</v>
      </c>
      <c r="AR214" s="145">
        <v>0</v>
      </c>
      <c r="AS214" s="145">
        <v>0</v>
      </c>
      <c r="AT214" s="145">
        <v>1</v>
      </c>
      <c r="AU214" s="145"/>
      <c r="AV214" s="145"/>
      <c r="AW214" s="145"/>
      <c r="AX214" s="145">
        <v>29</v>
      </c>
      <c r="AY214" s="145"/>
      <c r="AZ214" s="145"/>
      <c r="BA214" s="145">
        <v>6</v>
      </c>
      <c r="BB214" s="145">
        <v>1</v>
      </c>
      <c r="BC214" s="145">
        <v>27</v>
      </c>
      <c r="BD214" s="145"/>
      <c r="BE214" s="145"/>
      <c r="BF214" s="145"/>
      <c r="BG214" s="145">
        <v>4</v>
      </c>
      <c r="BH214" s="145"/>
      <c r="BI214" s="145"/>
      <c r="BJ214" s="145"/>
      <c r="BK214" s="145">
        <v>2</v>
      </c>
      <c r="BL214" s="145"/>
      <c r="BM214" s="145">
        <v>7</v>
      </c>
      <c r="BN214" s="145"/>
      <c r="BO214" s="145"/>
      <c r="BP214" s="145"/>
      <c r="BQ214" s="145"/>
      <c r="BR214" s="145"/>
      <c r="BS214" s="145"/>
      <c r="BT214" s="145"/>
      <c r="BU214" s="145"/>
      <c r="BV214" s="145"/>
      <c r="BW214" s="145"/>
      <c r="BX214" s="145"/>
      <c r="BY214" s="145"/>
      <c r="BZ214" s="145"/>
      <c r="CA214" s="145">
        <v>1</v>
      </c>
      <c r="CB214" s="145">
        <v>5</v>
      </c>
      <c r="CC214" s="145">
        <v>2</v>
      </c>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v>52</v>
      </c>
      <c r="DG214" s="145">
        <v>2</v>
      </c>
      <c r="DH214" s="145">
        <v>132</v>
      </c>
      <c r="DI214" s="145"/>
      <c r="DJ214" s="145">
        <v>1</v>
      </c>
      <c r="DK214" s="145" t="s">
        <v>2780</v>
      </c>
      <c r="DL214" s="145"/>
      <c r="DM214" s="145"/>
      <c r="DN214" s="145"/>
      <c r="DO214" s="145"/>
      <c r="DP214" s="145"/>
      <c r="DQ214" s="145"/>
      <c r="DR214" s="145"/>
      <c r="DS214" s="148"/>
      <c r="DT214" s="155">
        <v>21328</v>
      </c>
      <c r="DU214" s="154">
        <v>38.561923999999998</v>
      </c>
      <c r="DV214" s="155">
        <v>3</v>
      </c>
    </row>
    <row r="215" spans="1:126" ht="63.75" hidden="1" x14ac:dyDescent="0.25">
      <c r="A215" s="142">
        <v>7206</v>
      </c>
      <c r="B215" s="143" t="s">
        <v>964</v>
      </c>
      <c r="C215" s="152" t="s">
        <v>983</v>
      </c>
      <c r="D215" s="152" t="s">
        <v>983</v>
      </c>
      <c r="E215" s="145">
        <v>2</v>
      </c>
      <c r="F215" s="145" t="s">
        <v>982</v>
      </c>
      <c r="G215" s="145" t="s">
        <v>243</v>
      </c>
      <c r="H215" s="146">
        <v>128</v>
      </c>
      <c r="I215" s="145" t="s">
        <v>983</v>
      </c>
      <c r="J215" s="145">
        <v>75661</v>
      </c>
      <c r="K215" s="145" t="s">
        <v>983</v>
      </c>
      <c r="L215" s="145" t="s">
        <v>984</v>
      </c>
      <c r="M215" s="145" t="s">
        <v>2781</v>
      </c>
      <c r="N215" s="145" t="s">
        <v>1297</v>
      </c>
      <c r="O215" s="145" t="s">
        <v>2782</v>
      </c>
      <c r="P215" s="145">
        <v>571661257</v>
      </c>
      <c r="Q215" s="145" t="s">
        <v>1796</v>
      </c>
      <c r="R215" s="145" t="s">
        <v>2782</v>
      </c>
      <c r="S215" s="145">
        <v>571661257</v>
      </c>
      <c r="T215" s="145" t="s">
        <v>1796</v>
      </c>
      <c r="U215" s="145">
        <v>4</v>
      </c>
      <c r="V215" s="145">
        <v>0</v>
      </c>
      <c r="W215" s="147">
        <f t="shared" si="3"/>
        <v>4</v>
      </c>
      <c r="X215" s="145">
        <v>3.5</v>
      </c>
      <c r="Y215" s="145">
        <v>3.5</v>
      </c>
      <c r="Z215" s="145">
        <v>0.5</v>
      </c>
      <c r="AA215" s="145">
        <v>0</v>
      </c>
      <c r="AB215" s="143">
        <v>4</v>
      </c>
      <c r="AC215" s="145">
        <v>0</v>
      </c>
      <c r="AD215" s="145">
        <v>1</v>
      </c>
      <c r="AE215" s="145">
        <v>0</v>
      </c>
      <c r="AF215" s="145">
        <v>3</v>
      </c>
      <c r="AG215" s="145">
        <v>0</v>
      </c>
      <c r="AH215" s="145">
        <v>0</v>
      </c>
      <c r="AI215" s="145">
        <v>0</v>
      </c>
      <c r="AJ215" s="145">
        <v>4</v>
      </c>
      <c r="AK215" s="145">
        <v>0</v>
      </c>
      <c r="AL215" s="145">
        <v>0</v>
      </c>
      <c r="AM215" s="145">
        <v>0</v>
      </c>
      <c r="AN215" s="145">
        <v>3</v>
      </c>
      <c r="AO215" s="145">
        <v>1</v>
      </c>
      <c r="AP215" s="145">
        <v>0</v>
      </c>
      <c r="AQ215" s="145">
        <v>1</v>
      </c>
      <c r="AR215" s="145">
        <v>1</v>
      </c>
      <c r="AS215" s="145">
        <v>0</v>
      </c>
      <c r="AT215" s="145">
        <v>0</v>
      </c>
      <c r="AU215" s="145">
        <v>0</v>
      </c>
      <c r="AV215" s="145">
        <v>32</v>
      </c>
      <c r="AW215" s="145">
        <v>0</v>
      </c>
      <c r="AX215" s="145">
        <v>66</v>
      </c>
      <c r="AY215" s="145">
        <v>4</v>
      </c>
      <c r="AZ215" s="145">
        <v>0</v>
      </c>
      <c r="BA215" s="145">
        <v>8</v>
      </c>
      <c r="BB215" s="145">
        <v>0</v>
      </c>
      <c r="BC215" s="145">
        <v>79</v>
      </c>
      <c r="BD215" s="145">
        <v>0</v>
      </c>
      <c r="BE215" s="145">
        <v>0</v>
      </c>
      <c r="BF215" s="145">
        <v>2</v>
      </c>
      <c r="BG215" s="145">
        <v>0</v>
      </c>
      <c r="BH215" s="145">
        <v>0</v>
      </c>
      <c r="BI215" s="145">
        <v>1</v>
      </c>
      <c r="BJ215" s="145">
        <v>0</v>
      </c>
      <c r="BK215" s="145">
        <v>1</v>
      </c>
      <c r="BL215" s="145">
        <v>0</v>
      </c>
      <c r="BM215" s="145">
        <v>16</v>
      </c>
      <c r="BN215" s="145">
        <v>0</v>
      </c>
      <c r="BO215" s="145">
        <v>0</v>
      </c>
      <c r="BP215" s="145">
        <v>0</v>
      </c>
      <c r="BQ215" s="145">
        <v>0</v>
      </c>
      <c r="BR215" s="145">
        <v>0</v>
      </c>
      <c r="BS215" s="145">
        <v>0</v>
      </c>
      <c r="BT215" s="145">
        <v>0</v>
      </c>
      <c r="BU215" s="145">
        <v>0</v>
      </c>
      <c r="BV215" s="145">
        <v>0</v>
      </c>
      <c r="BW215" s="145">
        <v>0</v>
      </c>
      <c r="BX215" s="145">
        <v>1</v>
      </c>
      <c r="BY215" s="145">
        <v>0</v>
      </c>
      <c r="BZ215" s="145">
        <v>0</v>
      </c>
      <c r="CA215" s="145">
        <v>0</v>
      </c>
      <c r="CB215" s="145">
        <v>3</v>
      </c>
      <c r="CC215" s="145">
        <v>0</v>
      </c>
      <c r="CD215" s="145">
        <v>0</v>
      </c>
      <c r="CE215" s="145">
        <v>0</v>
      </c>
      <c r="CF215" s="145">
        <v>0</v>
      </c>
      <c r="CG215" s="145">
        <v>0</v>
      </c>
      <c r="CH215" s="145">
        <v>0</v>
      </c>
      <c r="CI215" s="145">
        <v>0</v>
      </c>
      <c r="CJ215" s="145">
        <v>0</v>
      </c>
      <c r="CK215" s="145">
        <v>0</v>
      </c>
      <c r="CL215" s="145">
        <v>0</v>
      </c>
      <c r="CM215" s="145">
        <v>0</v>
      </c>
      <c r="CN215" s="145">
        <v>0</v>
      </c>
      <c r="CO215" s="145">
        <v>0</v>
      </c>
      <c r="CP215" s="145">
        <v>0</v>
      </c>
      <c r="CQ215" s="145">
        <v>0</v>
      </c>
      <c r="CR215" s="145">
        <v>2</v>
      </c>
      <c r="CS215" s="145">
        <v>0</v>
      </c>
      <c r="CT215" s="145">
        <v>0</v>
      </c>
      <c r="CU215" s="145">
        <v>0</v>
      </c>
      <c r="CV215" s="145">
        <v>0</v>
      </c>
      <c r="CW215" s="145">
        <v>0</v>
      </c>
      <c r="CX215" s="145">
        <v>0</v>
      </c>
      <c r="CY215" s="145">
        <v>0</v>
      </c>
      <c r="CZ215" s="145">
        <v>0</v>
      </c>
      <c r="DA215" s="145">
        <v>0</v>
      </c>
      <c r="DB215" s="145">
        <v>0</v>
      </c>
      <c r="DC215" s="145">
        <v>0</v>
      </c>
      <c r="DD215" s="145">
        <v>0</v>
      </c>
      <c r="DE215" s="145">
        <v>0</v>
      </c>
      <c r="DF215" s="145">
        <v>360</v>
      </c>
      <c r="DG215" s="145">
        <v>0</v>
      </c>
      <c r="DH215" s="145">
        <v>700</v>
      </c>
      <c r="DI215" s="145">
        <v>50</v>
      </c>
      <c r="DJ215" s="145">
        <v>1</v>
      </c>
      <c r="DK215" s="145" t="s">
        <v>2783</v>
      </c>
      <c r="DL215" s="145">
        <v>2</v>
      </c>
      <c r="DM215" s="145" t="s">
        <v>2784</v>
      </c>
      <c r="DN215" s="145" t="s">
        <v>2785</v>
      </c>
      <c r="DO215" s="145">
        <v>1</v>
      </c>
      <c r="DP215" s="145">
        <v>1</v>
      </c>
      <c r="DQ215" s="145">
        <v>1</v>
      </c>
      <c r="DR215" s="145" t="s">
        <v>2786</v>
      </c>
      <c r="DS215" s="148" t="s">
        <v>2787</v>
      </c>
      <c r="DT215" s="155">
        <v>35321</v>
      </c>
      <c r="DU215" s="154">
        <v>239.060858</v>
      </c>
      <c r="DV215" s="155">
        <v>9</v>
      </c>
    </row>
    <row r="216" spans="1:126" ht="76.5" hidden="1" x14ac:dyDescent="0.25">
      <c r="A216" s="142">
        <v>7207</v>
      </c>
      <c r="B216" s="143" t="s">
        <v>964</v>
      </c>
      <c r="C216" s="152" t="s">
        <v>986</v>
      </c>
      <c r="D216" s="152" t="s">
        <v>986</v>
      </c>
      <c r="E216" s="145">
        <v>2</v>
      </c>
      <c r="F216" s="145" t="s">
        <v>985</v>
      </c>
      <c r="G216" s="145" t="s">
        <v>243</v>
      </c>
      <c r="H216" s="146">
        <v>19</v>
      </c>
      <c r="I216" s="145" t="s">
        <v>986</v>
      </c>
      <c r="J216" s="145">
        <v>68670</v>
      </c>
      <c r="K216" s="145" t="s">
        <v>986</v>
      </c>
      <c r="L216" s="145" t="s">
        <v>1049</v>
      </c>
      <c r="M216" s="145" t="s">
        <v>987</v>
      </c>
      <c r="N216" s="145" t="s">
        <v>2777</v>
      </c>
      <c r="O216" s="145" t="s">
        <v>2788</v>
      </c>
      <c r="P216" s="145">
        <v>572525855</v>
      </c>
      <c r="Q216" s="145" t="s">
        <v>2789</v>
      </c>
      <c r="R216" s="145" t="s">
        <v>2788</v>
      </c>
      <c r="S216" s="145">
        <v>572525855</v>
      </c>
      <c r="T216" s="145" t="s">
        <v>2789</v>
      </c>
      <c r="U216" s="145">
        <v>3</v>
      </c>
      <c r="V216" s="145">
        <v>0</v>
      </c>
      <c r="W216" s="147">
        <f t="shared" si="3"/>
        <v>3</v>
      </c>
      <c r="X216" s="145">
        <v>3</v>
      </c>
      <c r="Y216" s="145">
        <v>3</v>
      </c>
      <c r="Z216" s="145">
        <v>0</v>
      </c>
      <c r="AA216" s="145">
        <v>0</v>
      </c>
      <c r="AB216" s="143">
        <v>3</v>
      </c>
      <c r="AC216" s="145"/>
      <c r="AD216" s="145"/>
      <c r="AE216" s="145"/>
      <c r="AF216" s="145">
        <v>3</v>
      </c>
      <c r="AG216" s="145"/>
      <c r="AH216" s="145"/>
      <c r="AI216" s="145"/>
      <c r="AJ216" s="145">
        <v>3</v>
      </c>
      <c r="AK216" s="145"/>
      <c r="AL216" s="145"/>
      <c r="AM216" s="145"/>
      <c r="AN216" s="145">
        <v>3</v>
      </c>
      <c r="AO216" s="145"/>
      <c r="AP216" s="145"/>
      <c r="AQ216" s="145">
        <v>0</v>
      </c>
      <c r="AR216" s="145">
        <v>1</v>
      </c>
      <c r="AS216" s="145">
        <v>0</v>
      </c>
      <c r="AT216" s="145">
        <v>1</v>
      </c>
      <c r="AU216" s="145">
        <v>0</v>
      </c>
      <c r="AV216" s="145">
        <v>17</v>
      </c>
      <c r="AW216" s="145">
        <v>0</v>
      </c>
      <c r="AX216" s="145">
        <v>101</v>
      </c>
      <c r="AY216" s="145">
        <v>0</v>
      </c>
      <c r="AZ216" s="145">
        <v>0</v>
      </c>
      <c r="BA216" s="145">
        <v>13</v>
      </c>
      <c r="BB216" s="145">
        <v>0</v>
      </c>
      <c r="BC216" s="145">
        <v>42</v>
      </c>
      <c r="BD216" s="145">
        <v>0</v>
      </c>
      <c r="BE216" s="145">
        <v>5</v>
      </c>
      <c r="BF216" s="145">
        <v>8</v>
      </c>
      <c r="BG216" s="145">
        <v>3</v>
      </c>
      <c r="BH216" s="145">
        <v>0</v>
      </c>
      <c r="BI216" s="145">
        <v>2</v>
      </c>
      <c r="BJ216" s="145">
        <v>0</v>
      </c>
      <c r="BK216" s="145">
        <v>3</v>
      </c>
      <c r="BL216" s="145">
        <v>0</v>
      </c>
      <c r="BM216" s="145">
        <v>3</v>
      </c>
      <c r="BN216" s="145">
        <v>0</v>
      </c>
      <c r="BO216" s="145">
        <v>0</v>
      </c>
      <c r="BP216" s="145">
        <v>0</v>
      </c>
      <c r="BQ216" s="145">
        <v>0</v>
      </c>
      <c r="BR216" s="145">
        <v>0</v>
      </c>
      <c r="BS216" s="145">
        <v>0</v>
      </c>
      <c r="BT216" s="145">
        <v>0</v>
      </c>
      <c r="BU216" s="145">
        <v>0</v>
      </c>
      <c r="BV216" s="145">
        <v>0</v>
      </c>
      <c r="BW216" s="145">
        <v>0</v>
      </c>
      <c r="BX216" s="145">
        <v>3</v>
      </c>
      <c r="BY216" s="145">
        <v>0</v>
      </c>
      <c r="BZ216" s="145">
        <v>0</v>
      </c>
      <c r="CA216" s="145">
        <v>2</v>
      </c>
      <c r="CB216" s="145">
        <v>1</v>
      </c>
      <c r="CC216" s="145">
        <v>1</v>
      </c>
      <c r="CD216" s="145">
        <v>0</v>
      </c>
      <c r="CE216" s="145">
        <v>0</v>
      </c>
      <c r="CF216" s="145">
        <v>0</v>
      </c>
      <c r="CG216" s="145">
        <v>0</v>
      </c>
      <c r="CH216" s="145">
        <v>0</v>
      </c>
      <c r="CI216" s="145">
        <v>0</v>
      </c>
      <c r="CJ216" s="145">
        <v>0</v>
      </c>
      <c r="CK216" s="145">
        <v>0</v>
      </c>
      <c r="CL216" s="145">
        <v>0</v>
      </c>
      <c r="CM216" s="145">
        <v>0</v>
      </c>
      <c r="CN216" s="145">
        <v>0</v>
      </c>
      <c r="CO216" s="145">
        <v>0</v>
      </c>
      <c r="CP216" s="145">
        <v>0</v>
      </c>
      <c r="CQ216" s="145">
        <v>0</v>
      </c>
      <c r="CR216" s="145">
        <v>0</v>
      </c>
      <c r="CS216" s="145">
        <v>0</v>
      </c>
      <c r="CT216" s="145">
        <v>0</v>
      </c>
      <c r="CU216" s="145">
        <v>0</v>
      </c>
      <c r="CV216" s="145">
        <v>0</v>
      </c>
      <c r="CW216" s="145">
        <v>0</v>
      </c>
      <c r="CX216" s="145">
        <v>1</v>
      </c>
      <c r="CY216" s="145">
        <v>0</v>
      </c>
      <c r="CZ216" s="145">
        <v>0</v>
      </c>
      <c r="DA216" s="145">
        <v>0</v>
      </c>
      <c r="DB216" s="145">
        <v>0</v>
      </c>
      <c r="DC216" s="145">
        <v>0</v>
      </c>
      <c r="DD216" s="145">
        <v>0</v>
      </c>
      <c r="DE216" s="145">
        <v>0</v>
      </c>
      <c r="DF216" s="145">
        <v>120</v>
      </c>
      <c r="DG216" s="145">
        <v>15</v>
      </c>
      <c r="DH216" s="145">
        <v>1015</v>
      </c>
      <c r="DI216" s="145">
        <v>40</v>
      </c>
      <c r="DJ216" s="145">
        <v>1</v>
      </c>
      <c r="DK216" s="145" t="s">
        <v>2790</v>
      </c>
      <c r="DL216" s="145">
        <v>2</v>
      </c>
      <c r="DM216" s="145"/>
      <c r="DN216" s="145"/>
      <c r="DO216" s="145">
        <v>1</v>
      </c>
      <c r="DP216" s="145">
        <v>1</v>
      </c>
      <c r="DQ216" s="145">
        <v>1</v>
      </c>
      <c r="DR216" s="145"/>
      <c r="DS216" s="148"/>
      <c r="DT216" s="155">
        <v>31893</v>
      </c>
      <c r="DU216" s="154">
        <v>70.833646999999999</v>
      </c>
      <c r="DV216" s="155">
        <v>8</v>
      </c>
    </row>
    <row r="217" spans="1:126" ht="38.25" hidden="1" x14ac:dyDescent="0.25">
      <c r="A217" s="142">
        <v>7208</v>
      </c>
      <c r="B217" s="143" t="s">
        <v>964</v>
      </c>
      <c r="C217" s="152" t="s">
        <v>989</v>
      </c>
      <c r="D217" s="152" t="s">
        <v>989</v>
      </c>
      <c r="E217" s="145">
        <v>2</v>
      </c>
      <c r="F217" s="145" t="s">
        <v>988</v>
      </c>
      <c r="G217" s="145" t="s">
        <v>243</v>
      </c>
      <c r="H217" s="146">
        <v>100</v>
      </c>
      <c r="I217" s="145" t="s">
        <v>989</v>
      </c>
      <c r="J217" s="145">
        <v>68817</v>
      </c>
      <c r="K217" s="145" t="s">
        <v>989</v>
      </c>
      <c r="L217" s="145" t="s">
        <v>990</v>
      </c>
      <c r="M217" s="145" t="s">
        <v>991</v>
      </c>
      <c r="N217" s="145" t="s">
        <v>2791</v>
      </c>
      <c r="O217" s="145" t="s">
        <v>2792</v>
      </c>
      <c r="P217" s="145">
        <v>572615260</v>
      </c>
      <c r="Q217" s="145" t="s">
        <v>1797</v>
      </c>
      <c r="R217" s="145" t="s">
        <v>2793</v>
      </c>
      <c r="S217" s="145">
        <v>572615268</v>
      </c>
      <c r="T217" s="145" t="s">
        <v>2794</v>
      </c>
      <c r="U217" s="145">
        <v>2</v>
      </c>
      <c r="V217" s="145">
        <v>1</v>
      </c>
      <c r="W217" s="147">
        <f t="shared" si="3"/>
        <v>3</v>
      </c>
      <c r="X217" s="145">
        <v>2</v>
      </c>
      <c r="Y217" s="145">
        <v>2</v>
      </c>
      <c r="Z217" s="145"/>
      <c r="AA217" s="145">
        <v>0.35</v>
      </c>
      <c r="AB217" s="143">
        <v>2</v>
      </c>
      <c r="AC217" s="145"/>
      <c r="AD217" s="145">
        <v>1</v>
      </c>
      <c r="AE217" s="145"/>
      <c r="AF217" s="145">
        <v>1</v>
      </c>
      <c r="AG217" s="145"/>
      <c r="AH217" s="145"/>
      <c r="AI217" s="145"/>
      <c r="AJ217" s="145">
        <v>2</v>
      </c>
      <c r="AK217" s="145"/>
      <c r="AL217" s="145"/>
      <c r="AM217" s="145">
        <v>2</v>
      </c>
      <c r="AN217" s="145"/>
      <c r="AO217" s="145"/>
      <c r="AP217" s="145"/>
      <c r="AQ217" s="145">
        <v>0</v>
      </c>
      <c r="AR217" s="145">
        <v>1</v>
      </c>
      <c r="AS217" s="145">
        <v>1</v>
      </c>
      <c r="AT217" s="145">
        <v>1</v>
      </c>
      <c r="AU217" s="145">
        <v>0</v>
      </c>
      <c r="AV217" s="145">
        <v>41</v>
      </c>
      <c r="AW217" s="145">
        <v>0</v>
      </c>
      <c r="AX217" s="145">
        <v>59</v>
      </c>
      <c r="AY217" s="145">
        <v>0</v>
      </c>
      <c r="AZ217" s="145">
        <v>0</v>
      </c>
      <c r="BA217" s="145">
        <v>4</v>
      </c>
      <c r="BB217" s="145">
        <v>0</v>
      </c>
      <c r="BC217" s="145">
        <v>61</v>
      </c>
      <c r="BD217" s="145">
        <v>0</v>
      </c>
      <c r="BE217" s="145">
        <v>0</v>
      </c>
      <c r="BF217" s="145">
        <v>2</v>
      </c>
      <c r="BG217" s="145">
        <v>59</v>
      </c>
      <c r="BH217" s="145">
        <v>1</v>
      </c>
      <c r="BI217" s="145">
        <v>0</v>
      </c>
      <c r="BJ217" s="145">
        <v>0</v>
      </c>
      <c r="BK217" s="145">
        <v>0</v>
      </c>
      <c r="BL217" s="145">
        <v>0</v>
      </c>
      <c r="BM217" s="145">
        <v>3</v>
      </c>
      <c r="BN217" s="145">
        <v>0</v>
      </c>
      <c r="BO217" s="145">
        <v>0</v>
      </c>
      <c r="BP217" s="145">
        <v>0</v>
      </c>
      <c r="BQ217" s="145">
        <v>0</v>
      </c>
      <c r="BR217" s="145">
        <v>0</v>
      </c>
      <c r="BS217" s="145">
        <v>0</v>
      </c>
      <c r="BT217" s="145">
        <v>0</v>
      </c>
      <c r="BU217" s="145">
        <v>0</v>
      </c>
      <c r="BV217" s="145">
        <v>0</v>
      </c>
      <c r="BW217" s="145">
        <v>0</v>
      </c>
      <c r="BX217" s="145">
        <v>1</v>
      </c>
      <c r="BY217" s="145">
        <v>0</v>
      </c>
      <c r="BZ217" s="145">
        <v>0</v>
      </c>
      <c r="CA217" s="145">
        <v>0</v>
      </c>
      <c r="CB217" s="145">
        <v>0</v>
      </c>
      <c r="CC217" s="145">
        <v>0</v>
      </c>
      <c r="CD217" s="145">
        <v>0</v>
      </c>
      <c r="CE217" s="145">
        <v>0</v>
      </c>
      <c r="CF217" s="145">
        <v>0</v>
      </c>
      <c r="CG217" s="145">
        <v>0</v>
      </c>
      <c r="CH217" s="145">
        <v>0</v>
      </c>
      <c r="CI217" s="145">
        <v>0</v>
      </c>
      <c r="CJ217" s="145">
        <v>0</v>
      </c>
      <c r="CK217" s="145">
        <v>0</v>
      </c>
      <c r="CL217" s="145">
        <v>0</v>
      </c>
      <c r="CM217" s="145">
        <v>0</v>
      </c>
      <c r="CN217" s="145">
        <v>0</v>
      </c>
      <c r="CO217" s="145">
        <v>0</v>
      </c>
      <c r="CP217" s="145">
        <v>0</v>
      </c>
      <c r="CQ217" s="145">
        <v>0</v>
      </c>
      <c r="CR217" s="145">
        <v>6</v>
      </c>
      <c r="CS217" s="145">
        <v>0</v>
      </c>
      <c r="CT217" s="145">
        <v>0</v>
      </c>
      <c r="CU217" s="145">
        <v>0</v>
      </c>
      <c r="CV217" s="145">
        <v>0</v>
      </c>
      <c r="CW217" s="145">
        <v>0</v>
      </c>
      <c r="CX217" s="145">
        <v>0</v>
      </c>
      <c r="CY217" s="145">
        <v>0</v>
      </c>
      <c r="CZ217" s="145">
        <v>0</v>
      </c>
      <c r="DA217" s="145">
        <v>0</v>
      </c>
      <c r="DB217" s="145">
        <v>0</v>
      </c>
      <c r="DC217" s="145">
        <v>0</v>
      </c>
      <c r="DD217" s="145">
        <v>0</v>
      </c>
      <c r="DE217" s="145">
        <v>0</v>
      </c>
      <c r="DF217" s="145">
        <v>160</v>
      </c>
      <c r="DG217" s="145">
        <v>5</v>
      </c>
      <c r="DH217" s="145">
        <v>493</v>
      </c>
      <c r="DI217" s="145">
        <v>50</v>
      </c>
      <c r="DJ217" s="145">
        <v>1</v>
      </c>
      <c r="DK217" s="145" t="s">
        <v>1798</v>
      </c>
      <c r="DL217" s="145">
        <v>3</v>
      </c>
      <c r="DM217" s="145" t="s">
        <v>2795</v>
      </c>
      <c r="DN217" s="145" t="s">
        <v>2796</v>
      </c>
      <c r="DO217" s="145">
        <v>1</v>
      </c>
      <c r="DP217" s="145">
        <v>1</v>
      </c>
      <c r="DQ217" s="145">
        <v>1</v>
      </c>
      <c r="DR217" s="145"/>
      <c r="DS217" s="148" t="s">
        <v>2797</v>
      </c>
      <c r="DT217" s="155">
        <v>35318</v>
      </c>
      <c r="DU217" s="154">
        <v>243.62305399999997</v>
      </c>
      <c r="DV217" s="155">
        <v>16</v>
      </c>
    </row>
    <row r="218" spans="1:126" ht="38.25" hidden="1" x14ac:dyDescent="0.25">
      <c r="A218" s="142">
        <v>7209</v>
      </c>
      <c r="B218" s="143" t="s">
        <v>964</v>
      </c>
      <c r="C218" s="152" t="s">
        <v>993</v>
      </c>
      <c r="D218" s="152" t="s">
        <v>993</v>
      </c>
      <c r="E218" s="145">
        <v>2</v>
      </c>
      <c r="F218" s="145" t="s">
        <v>992</v>
      </c>
      <c r="G218" s="145" t="s">
        <v>243</v>
      </c>
      <c r="H218" s="146">
        <v>189</v>
      </c>
      <c r="I218" s="145" t="s">
        <v>993</v>
      </c>
      <c r="J218" s="145">
        <v>76617</v>
      </c>
      <c r="K218" s="145" t="s">
        <v>993</v>
      </c>
      <c r="L218" s="145" t="s">
        <v>994</v>
      </c>
      <c r="M218" s="145" t="s">
        <v>1064</v>
      </c>
      <c r="N218" s="145" t="s">
        <v>2798</v>
      </c>
      <c r="O218" s="145" t="s">
        <v>2799</v>
      </c>
      <c r="P218" s="145">
        <v>577311100</v>
      </c>
      <c r="Q218" s="145" t="s">
        <v>1799</v>
      </c>
      <c r="R218" s="145" t="s">
        <v>2800</v>
      </c>
      <c r="S218" s="145">
        <v>577311101</v>
      </c>
      <c r="T218" s="145" t="s">
        <v>1800</v>
      </c>
      <c r="U218" s="145">
        <v>2</v>
      </c>
      <c r="V218" s="145">
        <v>0</v>
      </c>
      <c r="W218" s="147">
        <f t="shared" si="3"/>
        <v>2</v>
      </c>
      <c r="X218" s="145">
        <v>2</v>
      </c>
      <c r="Y218" s="145">
        <v>2</v>
      </c>
      <c r="Z218" s="145">
        <v>0</v>
      </c>
      <c r="AA218" s="145">
        <v>0</v>
      </c>
      <c r="AB218" s="143">
        <v>2</v>
      </c>
      <c r="AC218" s="145">
        <v>0</v>
      </c>
      <c r="AD218" s="145">
        <v>0</v>
      </c>
      <c r="AE218" s="145">
        <v>0</v>
      </c>
      <c r="AF218" s="145">
        <v>2</v>
      </c>
      <c r="AG218" s="145">
        <v>0</v>
      </c>
      <c r="AH218" s="145">
        <v>0</v>
      </c>
      <c r="AI218" s="145">
        <v>0</v>
      </c>
      <c r="AJ218" s="145">
        <v>2</v>
      </c>
      <c r="AK218" s="145">
        <v>0</v>
      </c>
      <c r="AL218" s="145">
        <v>0</v>
      </c>
      <c r="AM218" s="145">
        <v>0</v>
      </c>
      <c r="AN218" s="145">
        <v>2</v>
      </c>
      <c r="AO218" s="145">
        <v>0</v>
      </c>
      <c r="AP218" s="145">
        <v>0</v>
      </c>
      <c r="AQ218" s="145">
        <v>0</v>
      </c>
      <c r="AR218" s="145">
        <v>1</v>
      </c>
      <c r="AS218" s="145">
        <v>0</v>
      </c>
      <c r="AT218" s="145">
        <v>1</v>
      </c>
      <c r="AU218" s="145">
        <v>0</v>
      </c>
      <c r="AV218" s="145">
        <v>7</v>
      </c>
      <c r="AW218" s="145">
        <v>0</v>
      </c>
      <c r="AX218" s="145">
        <v>33</v>
      </c>
      <c r="AY218" s="145">
        <v>0</v>
      </c>
      <c r="AZ218" s="145">
        <v>0</v>
      </c>
      <c r="BA218" s="145">
        <v>2</v>
      </c>
      <c r="BB218" s="145">
        <v>0</v>
      </c>
      <c r="BC218" s="145">
        <v>30</v>
      </c>
      <c r="BD218" s="145">
        <v>0</v>
      </c>
      <c r="BE218" s="145">
        <v>0</v>
      </c>
      <c r="BF218" s="145">
        <v>2</v>
      </c>
      <c r="BG218" s="145">
        <v>2</v>
      </c>
      <c r="BH218" s="145">
        <v>0</v>
      </c>
      <c r="BI218" s="145">
        <v>1</v>
      </c>
      <c r="BJ218" s="145">
        <v>0</v>
      </c>
      <c r="BK218" s="145">
        <v>3</v>
      </c>
      <c r="BL218" s="145">
        <v>1</v>
      </c>
      <c r="BM218" s="145">
        <v>5</v>
      </c>
      <c r="BN218" s="145">
        <v>0</v>
      </c>
      <c r="BO218" s="145">
        <v>0</v>
      </c>
      <c r="BP218" s="145">
        <v>0</v>
      </c>
      <c r="BQ218" s="145">
        <v>0</v>
      </c>
      <c r="BR218" s="145">
        <v>0</v>
      </c>
      <c r="BS218" s="145">
        <v>0</v>
      </c>
      <c r="BT218" s="145">
        <v>0</v>
      </c>
      <c r="BU218" s="145">
        <v>0</v>
      </c>
      <c r="BV218" s="145">
        <v>1</v>
      </c>
      <c r="BW218" s="145">
        <v>0</v>
      </c>
      <c r="BX218" s="145">
        <v>2</v>
      </c>
      <c r="BY218" s="145">
        <v>0</v>
      </c>
      <c r="BZ218" s="145">
        <v>0</v>
      </c>
      <c r="CA218" s="145">
        <v>3</v>
      </c>
      <c r="CB218" s="145">
        <v>0</v>
      </c>
      <c r="CC218" s="145">
        <v>0</v>
      </c>
      <c r="CD218" s="145">
        <v>0</v>
      </c>
      <c r="CE218" s="145">
        <v>0</v>
      </c>
      <c r="CF218" s="145">
        <v>0</v>
      </c>
      <c r="CG218" s="145">
        <v>0</v>
      </c>
      <c r="CH218" s="145">
        <v>0</v>
      </c>
      <c r="CI218" s="145">
        <v>0</v>
      </c>
      <c r="CJ218" s="145">
        <v>0</v>
      </c>
      <c r="CK218" s="145">
        <v>0</v>
      </c>
      <c r="CL218" s="145">
        <v>0</v>
      </c>
      <c r="CM218" s="145">
        <v>0</v>
      </c>
      <c r="CN218" s="145">
        <v>0</v>
      </c>
      <c r="CO218" s="145">
        <v>0</v>
      </c>
      <c r="CP218" s="145">
        <v>0</v>
      </c>
      <c r="CQ218" s="145">
        <v>0</v>
      </c>
      <c r="CR218" s="145">
        <v>3</v>
      </c>
      <c r="CS218" s="145">
        <v>0</v>
      </c>
      <c r="CT218" s="145">
        <v>0</v>
      </c>
      <c r="CU218" s="145">
        <v>0</v>
      </c>
      <c r="CV218" s="145">
        <v>0</v>
      </c>
      <c r="CW218" s="145">
        <v>0</v>
      </c>
      <c r="CX218" s="145">
        <v>0</v>
      </c>
      <c r="CY218" s="145">
        <v>0</v>
      </c>
      <c r="CZ218" s="145">
        <v>0</v>
      </c>
      <c r="DA218" s="145">
        <v>0</v>
      </c>
      <c r="DB218" s="145">
        <v>0</v>
      </c>
      <c r="DC218" s="145">
        <v>0</v>
      </c>
      <c r="DD218" s="145">
        <v>0</v>
      </c>
      <c r="DE218" s="145">
        <v>0</v>
      </c>
      <c r="DF218" s="145">
        <v>69</v>
      </c>
      <c r="DG218" s="145">
        <v>12</v>
      </c>
      <c r="DH218" s="145">
        <v>244</v>
      </c>
      <c r="DI218" s="145">
        <v>50</v>
      </c>
      <c r="DJ218" s="145">
        <v>1</v>
      </c>
      <c r="DK218" s="145" t="s">
        <v>1801</v>
      </c>
      <c r="DL218" s="145">
        <v>1</v>
      </c>
      <c r="DM218" s="145" t="s">
        <v>95</v>
      </c>
      <c r="DN218" s="145" t="s">
        <v>95</v>
      </c>
      <c r="DO218" s="145">
        <v>1</v>
      </c>
      <c r="DP218" s="145">
        <v>1</v>
      </c>
      <c r="DQ218" s="145">
        <v>1</v>
      </c>
      <c r="DR218" s="145" t="s">
        <v>95</v>
      </c>
      <c r="DS218" s="148" t="s">
        <v>95</v>
      </c>
      <c r="DT218" s="155">
        <v>11146</v>
      </c>
      <c r="DU218" s="154">
        <v>118.713954</v>
      </c>
      <c r="DV218" s="155">
        <v>11</v>
      </c>
    </row>
    <row r="219" spans="1:126" ht="25.5" hidden="1" x14ac:dyDescent="0.25">
      <c r="A219" s="142">
        <v>7210</v>
      </c>
      <c r="B219" s="143" t="s">
        <v>964</v>
      </c>
      <c r="C219" s="152" t="s">
        <v>996</v>
      </c>
      <c r="D219" s="152" t="s">
        <v>996</v>
      </c>
      <c r="E219" s="145">
        <v>2</v>
      </c>
      <c r="F219" s="145" t="s">
        <v>995</v>
      </c>
      <c r="G219" s="145" t="s">
        <v>231</v>
      </c>
      <c r="H219" s="146">
        <v>7</v>
      </c>
      <c r="I219" s="145" t="s">
        <v>996</v>
      </c>
      <c r="J219" s="145">
        <v>75701</v>
      </c>
      <c r="K219" s="145" t="s">
        <v>996</v>
      </c>
      <c r="L219" s="145" t="s">
        <v>997</v>
      </c>
      <c r="M219" s="145" t="s">
        <v>998</v>
      </c>
      <c r="N219" s="145" t="s">
        <v>1297</v>
      </c>
      <c r="O219" s="145" t="s">
        <v>2801</v>
      </c>
      <c r="P219" s="145">
        <v>571674206</v>
      </c>
      <c r="Q219" s="145" t="s">
        <v>1802</v>
      </c>
      <c r="R219" s="145" t="s">
        <v>2802</v>
      </c>
      <c r="S219" s="145">
        <v>574674204</v>
      </c>
      <c r="T219" s="145" t="s">
        <v>1803</v>
      </c>
      <c r="U219" s="145">
        <v>4</v>
      </c>
      <c r="V219" s="145">
        <v>0</v>
      </c>
      <c r="W219" s="147">
        <f t="shared" si="3"/>
        <v>4</v>
      </c>
      <c r="X219" s="145">
        <v>3.5</v>
      </c>
      <c r="Y219" s="145">
        <v>3</v>
      </c>
      <c r="Z219" s="145">
        <v>0</v>
      </c>
      <c r="AA219" s="145">
        <v>0</v>
      </c>
      <c r="AB219" s="143">
        <v>4</v>
      </c>
      <c r="AC219" s="145"/>
      <c r="AD219" s="145"/>
      <c r="AE219" s="145"/>
      <c r="AF219" s="145">
        <v>4</v>
      </c>
      <c r="AG219" s="145"/>
      <c r="AH219" s="145">
        <v>1</v>
      </c>
      <c r="AI219" s="145"/>
      <c r="AJ219" s="145">
        <v>3</v>
      </c>
      <c r="AK219" s="145"/>
      <c r="AL219" s="145"/>
      <c r="AM219" s="145"/>
      <c r="AN219" s="145">
        <v>4</v>
      </c>
      <c r="AO219" s="145"/>
      <c r="AP219" s="145"/>
      <c r="AQ219" s="145">
        <v>0</v>
      </c>
      <c r="AR219" s="145">
        <v>1</v>
      </c>
      <c r="AS219" s="145">
        <v>0</v>
      </c>
      <c r="AT219" s="145">
        <v>1</v>
      </c>
      <c r="AU219" s="145">
        <v>1</v>
      </c>
      <c r="AV219" s="145">
        <v>39</v>
      </c>
      <c r="AW219" s="145">
        <v>0</v>
      </c>
      <c r="AX219" s="145">
        <v>250</v>
      </c>
      <c r="AY219" s="145">
        <v>6</v>
      </c>
      <c r="AZ219" s="145">
        <v>0</v>
      </c>
      <c r="BA219" s="145">
        <v>17</v>
      </c>
      <c r="BB219" s="145">
        <v>0</v>
      </c>
      <c r="BC219" s="145">
        <v>50</v>
      </c>
      <c r="BD219" s="145">
        <v>0</v>
      </c>
      <c r="BE219" s="145">
        <v>3</v>
      </c>
      <c r="BF219" s="145">
        <v>1</v>
      </c>
      <c r="BG219" s="145">
        <v>33</v>
      </c>
      <c r="BH219" s="145">
        <v>0</v>
      </c>
      <c r="BI219" s="145">
        <v>0</v>
      </c>
      <c r="BJ219" s="145">
        <v>0</v>
      </c>
      <c r="BK219" s="145">
        <v>0</v>
      </c>
      <c r="BL219" s="145">
        <v>0</v>
      </c>
      <c r="BM219" s="145">
        <v>8</v>
      </c>
      <c r="BN219" s="145">
        <v>0</v>
      </c>
      <c r="BO219" s="145">
        <v>0</v>
      </c>
      <c r="BP219" s="145">
        <v>0</v>
      </c>
      <c r="BQ219" s="145">
        <v>0</v>
      </c>
      <c r="BR219" s="145">
        <v>0</v>
      </c>
      <c r="BS219" s="145">
        <v>0</v>
      </c>
      <c r="BT219" s="145">
        <v>0</v>
      </c>
      <c r="BU219" s="145">
        <v>0</v>
      </c>
      <c r="BV219" s="145">
        <v>0</v>
      </c>
      <c r="BW219" s="145">
        <v>0</v>
      </c>
      <c r="BX219" s="145">
        <v>0</v>
      </c>
      <c r="BY219" s="145">
        <v>0</v>
      </c>
      <c r="BZ219" s="145">
        <v>1</v>
      </c>
      <c r="CA219" s="145">
        <v>0</v>
      </c>
      <c r="CB219" s="145">
        <v>0</v>
      </c>
      <c r="CC219" s="145">
        <v>1</v>
      </c>
      <c r="CD219" s="145">
        <v>0</v>
      </c>
      <c r="CE219" s="145">
        <v>1</v>
      </c>
      <c r="CF219" s="145">
        <v>0</v>
      </c>
      <c r="CG219" s="145">
        <v>0</v>
      </c>
      <c r="CH219" s="145">
        <v>1</v>
      </c>
      <c r="CI219" s="145">
        <v>1</v>
      </c>
      <c r="CJ219" s="145">
        <v>0</v>
      </c>
      <c r="CK219" s="145">
        <v>0</v>
      </c>
      <c r="CL219" s="145">
        <v>0</v>
      </c>
      <c r="CM219" s="145">
        <v>0</v>
      </c>
      <c r="CN219" s="145">
        <v>0</v>
      </c>
      <c r="CO219" s="145">
        <v>0</v>
      </c>
      <c r="CP219" s="145">
        <v>0</v>
      </c>
      <c r="CQ219" s="145">
        <v>0</v>
      </c>
      <c r="CR219" s="145">
        <v>0</v>
      </c>
      <c r="CS219" s="145">
        <v>0</v>
      </c>
      <c r="CT219" s="145">
        <v>0</v>
      </c>
      <c r="CU219" s="145">
        <v>0</v>
      </c>
      <c r="CV219" s="145">
        <v>0</v>
      </c>
      <c r="CW219" s="145">
        <v>0</v>
      </c>
      <c r="CX219" s="145">
        <v>1</v>
      </c>
      <c r="CY219" s="145">
        <v>0</v>
      </c>
      <c r="CZ219" s="145">
        <v>0</v>
      </c>
      <c r="DA219" s="145">
        <v>0</v>
      </c>
      <c r="DB219" s="145">
        <v>0</v>
      </c>
      <c r="DC219" s="145">
        <v>0</v>
      </c>
      <c r="DD219" s="145">
        <v>0</v>
      </c>
      <c r="DE219" s="145">
        <v>0</v>
      </c>
      <c r="DF219" s="145">
        <v>239</v>
      </c>
      <c r="DG219" s="145">
        <v>11</v>
      </c>
      <c r="DH219" s="145">
        <v>172</v>
      </c>
      <c r="DI219" s="145">
        <v>20</v>
      </c>
      <c r="DJ219" s="145">
        <v>0</v>
      </c>
      <c r="DK219" s="145"/>
      <c r="DL219" s="145">
        <v>3</v>
      </c>
      <c r="DM219" s="145" t="s">
        <v>1983</v>
      </c>
      <c r="DN219" s="145" t="s">
        <v>1804</v>
      </c>
      <c r="DO219" s="145" t="s">
        <v>94</v>
      </c>
      <c r="DP219" s="145">
        <v>1</v>
      </c>
      <c r="DQ219" s="145">
        <v>0</v>
      </c>
      <c r="DR219" s="145"/>
      <c r="DS219" s="148" t="s">
        <v>1805</v>
      </c>
      <c r="DT219" s="155">
        <v>42235</v>
      </c>
      <c r="DU219" s="154">
        <v>229.63949200000002</v>
      </c>
      <c r="DV219" s="155">
        <v>16</v>
      </c>
    </row>
    <row r="220" spans="1:126" ht="25.5" hidden="1" x14ac:dyDescent="0.25">
      <c r="A220" s="142">
        <v>7211</v>
      </c>
      <c r="B220" s="143" t="s">
        <v>964</v>
      </c>
      <c r="C220" s="152" t="s">
        <v>1000</v>
      </c>
      <c r="D220" s="152" t="s">
        <v>1000</v>
      </c>
      <c r="E220" s="145">
        <v>2</v>
      </c>
      <c r="F220" s="145" t="s">
        <v>999</v>
      </c>
      <c r="G220" s="145" t="s">
        <v>346</v>
      </c>
      <c r="H220" s="146">
        <v>1007</v>
      </c>
      <c r="I220" s="145" t="s">
        <v>1000</v>
      </c>
      <c r="J220" s="145">
        <v>76312</v>
      </c>
      <c r="K220" s="145" t="s">
        <v>1000</v>
      </c>
      <c r="L220" s="145" t="s">
        <v>1001</v>
      </c>
      <c r="M220" s="145" t="s">
        <v>1806</v>
      </c>
      <c r="N220" s="145" t="s">
        <v>1297</v>
      </c>
      <c r="O220" s="145" t="s">
        <v>2803</v>
      </c>
      <c r="P220" s="145">
        <v>577599190</v>
      </c>
      <c r="Q220" s="145" t="s">
        <v>2804</v>
      </c>
      <c r="R220" s="145" t="s">
        <v>2805</v>
      </c>
      <c r="S220" s="145">
        <v>577599177</v>
      </c>
      <c r="T220" s="145" t="s">
        <v>2806</v>
      </c>
      <c r="U220" s="145">
        <v>6</v>
      </c>
      <c r="V220" s="145">
        <v>0</v>
      </c>
      <c r="W220" s="147">
        <f t="shared" si="3"/>
        <v>6</v>
      </c>
      <c r="X220" s="145">
        <v>3</v>
      </c>
      <c r="Y220" s="145">
        <v>3</v>
      </c>
      <c r="Z220" s="145">
        <v>0</v>
      </c>
      <c r="AA220" s="145">
        <v>0</v>
      </c>
      <c r="AB220" s="143">
        <v>2</v>
      </c>
      <c r="AC220" s="145">
        <v>0</v>
      </c>
      <c r="AD220" s="145">
        <v>1</v>
      </c>
      <c r="AE220" s="145">
        <v>1</v>
      </c>
      <c r="AF220" s="145">
        <v>1</v>
      </c>
      <c r="AG220" s="145"/>
      <c r="AH220" s="145"/>
      <c r="AI220" s="145">
        <v>1</v>
      </c>
      <c r="AJ220" s="145">
        <v>2</v>
      </c>
      <c r="AK220" s="145"/>
      <c r="AL220" s="145"/>
      <c r="AM220" s="145">
        <v>1</v>
      </c>
      <c r="AN220" s="145">
        <v>2</v>
      </c>
      <c r="AO220" s="145"/>
      <c r="AP220" s="145"/>
      <c r="AQ220" s="145">
        <v>1</v>
      </c>
      <c r="AR220" s="145">
        <v>1</v>
      </c>
      <c r="AS220" s="145">
        <v>0</v>
      </c>
      <c r="AT220" s="145">
        <v>1</v>
      </c>
      <c r="AU220" s="145">
        <v>0</v>
      </c>
      <c r="AV220" s="145">
        <v>10</v>
      </c>
      <c r="AW220" s="145">
        <v>0</v>
      </c>
      <c r="AX220" s="145">
        <v>32</v>
      </c>
      <c r="AY220" s="145">
        <v>0</v>
      </c>
      <c r="AZ220" s="145">
        <v>0</v>
      </c>
      <c r="BA220" s="145">
        <v>1</v>
      </c>
      <c r="BB220" s="145">
        <v>0</v>
      </c>
      <c r="BC220" s="145">
        <v>12</v>
      </c>
      <c r="BD220" s="145">
        <v>1</v>
      </c>
      <c r="BE220" s="145">
        <v>0</v>
      </c>
      <c r="BF220" s="145">
        <v>1</v>
      </c>
      <c r="BG220" s="145">
        <v>9</v>
      </c>
      <c r="BH220" s="145">
        <v>0</v>
      </c>
      <c r="BI220" s="145">
        <v>0</v>
      </c>
      <c r="BJ220" s="145">
        <v>0</v>
      </c>
      <c r="BK220" s="145">
        <v>0</v>
      </c>
      <c r="BL220" s="145">
        <v>1</v>
      </c>
      <c r="BM220" s="145">
        <v>65</v>
      </c>
      <c r="BN220" s="145">
        <v>0</v>
      </c>
      <c r="BO220" s="145">
        <v>0</v>
      </c>
      <c r="BP220" s="145">
        <v>0</v>
      </c>
      <c r="BQ220" s="145">
        <v>0</v>
      </c>
      <c r="BR220" s="145">
        <v>0</v>
      </c>
      <c r="BS220" s="145">
        <v>0</v>
      </c>
      <c r="BT220" s="145">
        <v>0</v>
      </c>
      <c r="BU220" s="145">
        <v>1</v>
      </c>
      <c r="BV220" s="145">
        <v>1</v>
      </c>
      <c r="BW220" s="145">
        <v>0</v>
      </c>
      <c r="BX220" s="145">
        <v>2</v>
      </c>
      <c r="BY220" s="145">
        <v>0</v>
      </c>
      <c r="BZ220" s="145">
        <v>0</v>
      </c>
      <c r="CA220" s="145">
        <v>0</v>
      </c>
      <c r="CB220" s="145">
        <v>65</v>
      </c>
      <c r="CC220" s="145">
        <v>0</v>
      </c>
      <c r="CD220" s="145">
        <v>0</v>
      </c>
      <c r="CE220" s="145">
        <v>0</v>
      </c>
      <c r="CF220" s="145">
        <v>0</v>
      </c>
      <c r="CG220" s="145">
        <v>0</v>
      </c>
      <c r="CH220" s="145">
        <v>0</v>
      </c>
      <c r="CI220" s="145">
        <v>0</v>
      </c>
      <c r="CJ220" s="145">
        <v>0</v>
      </c>
      <c r="CK220" s="145">
        <v>0</v>
      </c>
      <c r="CL220" s="145">
        <v>0</v>
      </c>
      <c r="CM220" s="145">
        <v>0</v>
      </c>
      <c r="CN220" s="145">
        <v>0</v>
      </c>
      <c r="CO220" s="145">
        <v>0</v>
      </c>
      <c r="CP220" s="145">
        <v>0</v>
      </c>
      <c r="CQ220" s="145">
        <v>0</v>
      </c>
      <c r="CR220" s="145">
        <v>0</v>
      </c>
      <c r="CS220" s="145">
        <v>0</v>
      </c>
      <c r="CT220" s="145">
        <v>0</v>
      </c>
      <c r="CU220" s="145">
        <v>0</v>
      </c>
      <c r="CV220" s="145">
        <v>0</v>
      </c>
      <c r="CW220" s="145">
        <v>0</v>
      </c>
      <c r="CX220" s="145">
        <v>0</v>
      </c>
      <c r="CY220" s="145">
        <v>0</v>
      </c>
      <c r="CZ220" s="145">
        <v>0</v>
      </c>
      <c r="DA220" s="145">
        <v>0</v>
      </c>
      <c r="DB220" s="145">
        <v>0</v>
      </c>
      <c r="DC220" s="145">
        <v>0</v>
      </c>
      <c r="DD220" s="145">
        <v>0</v>
      </c>
      <c r="DE220" s="145">
        <v>0</v>
      </c>
      <c r="DF220" s="145">
        <v>108</v>
      </c>
      <c r="DG220" s="145">
        <v>9</v>
      </c>
      <c r="DH220" s="145">
        <v>315</v>
      </c>
      <c r="DI220" s="145">
        <v>50</v>
      </c>
      <c r="DJ220" s="145">
        <v>0</v>
      </c>
      <c r="DK220" s="145"/>
      <c r="DL220" s="145">
        <v>1</v>
      </c>
      <c r="DM220" s="145"/>
      <c r="DN220" s="145"/>
      <c r="DO220" s="145">
        <v>1</v>
      </c>
      <c r="DP220" s="145">
        <v>1</v>
      </c>
      <c r="DQ220" s="145">
        <v>1</v>
      </c>
      <c r="DR220" s="145"/>
      <c r="DS220" s="148"/>
      <c r="DT220" s="155">
        <v>8656</v>
      </c>
      <c r="DU220" s="154">
        <v>84.508895999999993</v>
      </c>
      <c r="DV220" s="155">
        <v>7</v>
      </c>
    </row>
    <row r="221" spans="1:126" ht="89.25" hidden="1" x14ac:dyDescent="0.25">
      <c r="A221" s="142">
        <v>7212</v>
      </c>
      <c r="B221" s="143" t="s">
        <v>964</v>
      </c>
      <c r="C221" s="152" t="s">
        <v>1004</v>
      </c>
      <c r="D221" s="152" t="s">
        <v>1004</v>
      </c>
      <c r="E221" s="145">
        <v>2</v>
      </c>
      <c r="F221" s="145" t="s">
        <v>1002</v>
      </c>
      <c r="G221" s="145" t="s">
        <v>1003</v>
      </c>
      <c r="H221" s="146">
        <v>1080</v>
      </c>
      <c r="I221" s="145" t="s">
        <v>1004</v>
      </c>
      <c r="J221" s="145">
        <v>75524</v>
      </c>
      <c r="K221" s="145" t="s">
        <v>1004</v>
      </c>
      <c r="L221" s="145" t="s">
        <v>1050</v>
      </c>
      <c r="M221" s="145" t="s">
        <v>1051</v>
      </c>
      <c r="N221" s="145" t="s">
        <v>2807</v>
      </c>
      <c r="O221" s="145" t="s">
        <v>2808</v>
      </c>
      <c r="P221" s="145">
        <v>571491714</v>
      </c>
      <c r="Q221" s="145" t="s">
        <v>2809</v>
      </c>
      <c r="R221" s="145" t="s">
        <v>2810</v>
      </c>
      <c r="S221" s="145">
        <v>571491714</v>
      </c>
      <c r="T221" s="145" t="s">
        <v>2811</v>
      </c>
      <c r="U221" s="145">
        <v>5</v>
      </c>
      <c r="V221" s="145">
        <v>1</v>
      </c>
      <c r="W221" s="147">
        <f t="shared" si="3"/>
        <v>6</v>
      </c>
      <c r="X221" s="145">
        <v>5</v>
      </c>
      <c r="Y221" s="145">
        <v>4.5</v>
      </c>
      <c r="Z221" s="145">
        <v>0</v>
      </c>
      <c r="AA221" s="145">
        <v>0</v>
      </c>
      <c r="AB221" s="143">
        <v>5</v>
      </c>
      <c r="AC221" s="145">
        <v>0</v>
      </c>
      <c r="AD221" s="145">
        <v>2</v>
      </c>
      <c r="AE221" s="145">
        <v>0</v>
      </c>
      <c r="AF221" s="145">
        <v>3</v>
      </c>
      <c r="AG221" s="145"/>
      <c r="AH221" s="145">
        <v>0</v>
      </c>
      <c r="AI221" s="145">
        <v>0</v>
      </c>
      <c r="AJ221" s="145">
        <v>5</v>
      </c>
      <c r="AK221" s="145">
        <v>0</v>
      </c>
      <c r="AL221" s="145">
        <v>0</v>
      </c>
      <c r="AM221" s="145">
        <v>2</v>
      </c>
      <c r="AN221" s="145">
        <v>2</v>
      </c>
      <c r="AO221" s="145">
        <v>1</v>
      </c>
      <c r="AP221" s="145">
        <v>0</v>
      </c>
      <c r="AQ221" s="145">
        <v>1</v>
      </c>
      <c r="AR221" s="145">
        <v>1</v>
      </c>
      <c r="AS221" s="145">
        <v>1</v>
      </c>
      <c r="AT221" s="145">
        <v>1</v>
      </c>
      <c r="AU221" s="145">
        <v>0</v>
      </c>
      <c r="AV221" s="145">
        <v>41</v>
      </c>
      <c r="AW221" s="145">
        <v>0</v>
      </c>
      <c r="AX221" s="145">
        <v>193</v>
      </c>
      <c r="AY221" s="145">
        <v>3</v>
      </c>
      <c r="AZ221" s="145">
        <v>0</v>
      </c>
      <c r="BA221" s="145">
        <v>24</v>
      </c>
      <c r="BB221" s="145">
        <v>0</v>
      </c>
      <c r="BC221" s="145">
        <v>136</v>
      </c>
      <c r="BD221" s="145">
        <v>0</v>
      </c>
      <c r="BE221" s="145">
        <v>5</v>
      </c>
      <c r="BF221" s="145">
        <v>3</v>
      </c>
      <c r="BG221" s="145">
        <v>193</v>
      </c>
      <c r="BH221" s="145">
        <v>0</v>
      </c>
      <c r="BI221" s="145">
        <v>2</v>
      </c>
      <c r="BJ221" s="145">
        <v>3</v>
      </c>
      <c r="BK221" s="145">
        <v>3</v>
      </c>
      <c r="BL221" s="145">
        <v>0</v>
      </c>
      <c r="BM221" s="145">
        <v>37</v>
      </c>
      <c r="BN221" s="145">
        <v>0</v>
      </c>
      <c r="BO221" s="145">
        <v>0</v>
      </c>
      <c r="BP221" s="145">
        <v>0</v>
      </c>
      <c r="BQ221" s="145">
        <v>0</v>
      </c>
      <c r="BR221" s="145">
        <v>0</v>
      </c>
      <c r="BS221" s="145">
        <v>0</v>
      </c>
      <c r="BT221" s="145">
        <v>0</v>
      </c>
      <c r="BU221" s="145">
        <v>8</v>
      </c>
      <c r="BV221" s="145">
        <v>0</v>
      </c>
      <c r="BW221" s="145">
        <v>0</v>
      </c>
      <c r="BX221" s="145">
        <v>3</v>
      </c>
      <c r="BY221" s="145">
        <v>0</v>
      </c>
      <c r="BZ221" s="145">
        <v>0</v>
      </c>
      <c r="CA221" s="145">
        <v>19</v>
      </c>
      <c r="CB221" s="145">
        <v>0</v>
      </c>
      <c r="CC221" s="145">
        <v>3</v>
      </c>
      <c r="CD221" s="145">
        <v>0</v>
      </c>
      <c r="CE221" s="145">
        <v>0</v>
      </c>
      <c r="CF221" s="145">
        <v>0</v>
      </c>
      <c r="CG221" s="145">
        <v>0</v>
      </c>
      <c r="CH221" s="145">
        <v>0</v>
      </c>
      <c r="CI221" s="145">
        <v>0</v>
      </c>
      <c r="CJ221" s="145">
        <v>0</v>
      </c>
      <c r="CK221" s="145">
        <v>0</v>
      </c>
      <c r="CL221" s="145">
        <v>0</v>
      </c>
      <c r="CM221" s="145">
        <v>0</v>
      </c>
      <c r="CN221" s="145">
        <v>0</v>
      </c>
      <c r="CO221" s="145">
        <v>0</v>
      </c>
      <c r="CP221" s="145">
        <v>0</v>
      </c>
      <c r="CQ221" s="145">
        <v>0</v>
      </c>
      <c r="CR221" s="145">
        <v>0</v>
      </c>
      <c r="CS221" s="145">
        <v>0</v>
      </c>
      <c r="CT221" s="145">
        <v>0</v>
      </c>
      <c r="CU221" s="145">
        <v>0</v>
      </c>
      <c r="CV221" s="145">
        <v>0</v>
      </c>
      <c r="CW221" s="145">
        <v>0</v>
      </c>
      <c r="CX221" s="145">
        <v>0</v>
      </c>
      <c r="CY221" s="145">
        <v>0</v>
      </c>
      <c r="CZ221" s="145">
        <v>0</v>
      </c>
      <c r="DA221" s="145">
        <v>0</v>
      </c>
      <c r="DB221" s="145">
        <v>0</v>
      </c>
      <c r="DC221" s="145">
        <v>0</v>
      </c>
      <c r="DD221" s="145">
        <v>0</v>
      </c>
      <c r="DE221" s="145">
        <v>0</v>
      </c>
      <c r="DF221" s="145">
        <v>587</v>
      </c>
      <c r="DG221" s="145">
        <v>17</v>
      </c>
      <c r="DH221" s="145">
        <v>2142</v>
      </c>
      <c r="DI221" s="145">
        <v>50</v>
      </c>
      <c r="DJ221" s="145">
        <v>1</v>
      </c>
      <c r="DK221" s="145" t="s">
        <v>2812</v>
      </c>
      <c r="DL221" s="145">
        <v>3</v>
      </c>
      <c r="DM221" s="145" t="s">
        <v>2813</v>
      </c>
      <c r="DN221" s="145" t="s">
        <v>2814</v>
      </c>
      <c r="DO221" s="145">
        <v>1</v>
      </c>
      <c r="DP221" s="145">
        <v>1</v>
      </c>
      <c r="DQ221" s="145">
        <v>1</v>
      </c>
      <c r="DR221" s="145"/>
      <c r="DS221" s="148" t="s">
        <v>2815</v>
      </c>
      <c r="DT221" s="155">
        <v>52484</v>
      </c>
      <c r="DU221" s="154">
        <v>407.817879</v>
      </c>
      <c r="DV221" s="155">
        <v>23</v>
      </c>
    </row>
    <row r="222" spans="1:126" ht="38.25" hidden="1" x14ac:dyDescent="0.25">
      <c r="A222" s="142">
        <v>7213</v>
      </c>
      <c r="B222" s="143" t="s">
        <v>964</v>
      </c>
      <c r="C222" s="152" t="s">
        <v>1006</v>
      </c>
      <c r="D222" s="152" t="s">
        <v>1006</v>
      </c>
      <c r="E222" s="145">
        <v>2</v>
      </c>
      <c r="F222" s="145" t="s">
        <v>1005</v>
      </c>
      <c r="G222" s="145" t="s">
        <v>275</v>
      </c>
      <c r="H222" s="146">
        <v>12</v>
      </c>
      <c r="I222" s="145" t="s">
        <v>1006</v>
      </c>
      <c r="J222" s="145">
        <v>76140</v>
      </c>
      <c r="K222" s="145" t="s">
        <v>1006</v>
      </c>
      <c r="L222" s="145" t="s">
        <v>1007</v>
      </c>
      <c r="M222" s="145" t="s">
        <v>2816</v>
      </c>
      <c r="N222" s="145" t="s">
        <v>2045</v>
      </c>
      <c r="O222" s="145" t="s">
        <v>2817</v>
      </c>
      <c r="P222" s="145">
        <v>577630955</v>
      </c>
      <c r="Q222" s="145" t="s">
        <v>2818</v>
      </c>
      <c r="R222" s="145" t="s">
        <v>2817</v>
      </c>
      <c r="S222" s="145">
        <v>577630955</v>
      </c>
      <c r="T222" s="145" t="s">
        <v>2818</v>
      </c>
      <c r="U222" s="145">
        <v>6</v>
      </c>
      <c r="V222" s="145">
        <v>1</v>
      </c>
      <c r="W222" s="147">
        <f t="shared" si="3"/>
        <v>7</v>
      </c>
      <c r="X222" s="145">
        <v>6</v>
      </c>
      <c r="Y222" s="145">
        <v>6</v>
      </c>
      <c r="Z222" s="145">
        <v>1</v>
      </c>
      <c r="AA222" s="145">
        <v>1</v>
      </c>
      <c r="AB222" s="143">
        <v>6</v>
      </c>
      <c r="AC222" s="145">
        <v>0</v>
      </c>
      <c r="AD222" s="145">
        <v>0</v>
      </c>
      <c r="AE222" s="145">
        <v>1</v>
      </c>
      <c r="AF222" s="145">
        <v>5</v>
      </c>
      <c r="AG222" s="145"/>
      <c r="AH222" s="145">
        <v>1</v>
      </c>
      <c r="AI222" s="145">
        <v>2</v>
      </c>
      <c r="AJ222" s="145">
        <v>3</v>
      </c>
      <c r="AK222" s="145">
        <v>0</v>
      </c>
      <c r="AL222" s="145">
        <v>0</v>
      </c>
      <c r="AM222" s="145">
        <v>0</v>
      </c>
      <c r="AN222" s="145">
        <v>5</v>
      </c>
      <c r="AO222" s="145">
        <v>1</v>
      </c>
      <c r="AP222" s="145">
        <v>0</v>
      </c>
      <c r="AQ222" s="145">
        <v>0</v>
      </c>
      <c r="AR222" s="145">
        <v>1</v>
      </c>
      <c r="AS222" s="145">
        <v>0</v>
      </c>
      <c r="AT222" s="145">
        <v>1</v>
      </c>
      <c r="AU222" s="145">
        <v>0</v>
      </c>
      <c r="AV222" s="145">
        <v>9</v>
      </c>
      <c r="AW222" s="145">
        <v>0</v>
      </c>
      <c r="AX222" s="145">
        <v>138</v>
      </c>
      <c r="AY222" s="145">
        <v>0</v>
      </c>
      <c r="AZ222" s="145">
        <v>0</v>
      </c>
      <c r="BA222" s="145">
        <v>18</v>
      </c>
      <c r="BB222" s="145">
        <v>0</v>
      </c>
      <c r="BC222" s="145">
        <v>47</v>
      </c>
      <c r="BD222" s="145">
        <v>0</v>
      </c>
      <c r="BE222" s="145">
        <v>0</v>
      </c>
      <c r="BF222" s="145">
        <v>0</v>
      </c>
      <c r="BG222" s="145">
        <v>1</v>
      </c>
      <c r="BH222" s="145">
        <v>1</v>
      </c>
      <c r="BI222" s="145">
        <v>1</v>
      </c>
      <c r="BJ222" s="145">
        <v>0</v>
      </c>
      <c r="BK222" s="145">
        <v>1</v>
      </c>
      <c r="BL222" s="145">
        <v>1</v>
      </c>
      <c r="BM222" s="145">
        <v>13</v>
      </c>
      <c r="BN222" s="145">
        <v>0</v>
      </c>
      <c r="BO222" s="145">
        <v>0</v>
      </c>
      <c r="BP222" s="145">
        <v>0</v>
      </c>
      <c r="BQ222" s="145">
        <v>0</v>
      </c>
      <c r="BR222" s="145">
        <v>0</v>
      </c>
      <c r="BS222" s="145">
        <v>0</v>
      </c>
      <c r="BT222" s="145">
        <v>0</v>
      </c>
      <c r="BU222" s="145">
        <v>6</v>
      </c>
      <c r="BV222" s="145">
        <v>1</v>
      </c>
      <c r="BW222" s="145">
        <v>0</v>
      </c>
      <c r="BX222" s="145">
        <v>3</v>
      </c>
      <c r="BY222" s="145">
        <v>0</v>
      </c>
      <c r="BZ222" s="145">
        <v>0</v>
      </c>
      <c r="CA222" s="145">
        <v>1</v>
      </c>
      <c r="CB222" s="145">
        <v>12</v>
      </c>
      <c r="CC222" s="145">
        <v>3</v>
      </c>
      <c r="CD222" s="145">
        <v>0</v>
      </c>
      <c r="CE222" s="145">
        <v>0</v>
      </c>
      <c r="CF222" s="145">
        <v>0</v>
      </c>
      <c r="CG222" s="145">
        <v>0</v>
      </c>
      <c r="CH222" s="145">
        <v>0</v>
      </c>
      <c r="CI222" s="145">
        <v>0</v>
      </c>
      <c r="CJ222" s="145">
        <v>0</v>
      </c>
      <c r="CK222" s="145">
        <v>0</v>
      </c>
      <c r="CL222" s="145">
        <v>0</v>
      </c>
      <c r="CM222" s="145">
        <v>0</v>
      </c>
      <c r="CN222" s="145">
        <v>0</v>
      </c>
      <c r="CO222" s="145">
        <v>0</v>
      </c>
      <c r="CP222" s="145">
        <v>0</v>
      </c>
      <c r="CQ222" s="145">
        <v>0</v>
      </c>
      <c r="CR222" s="145">
        <v>13</v>
      </c>
      <c r="CS222" s="145">
        <v>0</v>
      </c>
      <c r="CT222" s="145">
        <v>0</v>
      </c>
      <c r="CU222" s="145">
        <v>0</v>
      </c>
      <c r="CV222" s="145">
        <v>0</v>
      </c>
      <c r="CW222" s="145">
        <v>0</v>
      </c>
      <c r="CX222" s="145">
        <v>1</v>
      </c>
      <c r="CY222" s="145">
        <v>0</v>
      </c>
      <c r="CZ222" s="145">
        <v>1</v>
      </c>
      <c r="DA222" s="145">
        <v>0</v>
      </c>
      <c r="DB222" s="145">
        <v>0</v>
      </c>
      <c r="DC222" s="145">
        <v>0</v>
      </c>
      <c r="DD222" s="145">
        <v>0</v>
      </c>
      <c r="DE222" s="145">
        <v>0</v>
      </c>
      <c r="DF222" s="145">
        <v>190</v>
      </c>
      <c r="DG222" s="145">
        <v>40</v>
      </c>
      <c r="DH222" s="145">
        <v>1057</v>
      </c>
      <c r="DI222" s="145">
        <v>30</v>
      </c>
      <c r="DJ222" s="145">
        <v>0</v>
      </c>
      <c r="DK222" s="145"/>
      <c r="DL222" s="145">
        <v>1</v>
      </c>
      <c r="DM222" s="145"/>
      <c r="DN222" s="145" t="s">
        <v>1807</v>
      </c>
      <c r="DO222" s="145">
        <v>1</v>
      </c>
      <c r="DP222" s="145">
        <v>1</v>
      </c>
      <c r="DQ222" s="145">
        <v>1</v>
      </c>
      <c r="DR222" s="145"/>
      <c r="DS222" s="148"/>
      <c r="DT222" s="155">
        <v>90375</v>
      </c>
      <c r="DU222" s="154">
        <v>245.18958899999998</v>
      </c>
      <c r="DV222" s="155">
        <v>23</v>
      </c>
    </row>
    <row r="223" spans="1:126" ht="25.5" hidden="1" x14ac:dyDescent="0.25">
      <c r="A223" s="142">
        <v>8101</v>
      </c>
      <c r="B223" s="143" t="s">
        <v>498</v>
      </c>
      <c r="C223" s="152" t="s">
        <v>501</v>
      </c>
      <c r="D223" s="152" t="s">
        <v>501</v>
      </c>
      <c r="E223" s="145">
        <v>2</v>
      </c>
      <c r="F223" s="145" t="s">
        <v>499</v>
      </c>
      <c r="G223" s="145" t="s">
        <v>500</v>
      </c>
      <c r="H223" s="146">
        <v>411</v>
      </c>
      <c r="I223" s="145" t="s">
        <v>501</v>
      </c>
      <c r="J223" s="145">
        <v>74301</v>
      </c>
      <c r="K223" s="145" t="s">
        <v>501</v>
      </c>
      <c r="L223" s="145" t="s">
        <v>502</v>
      </c>
      <c r="M223" s="145" t="s">
        <v>503</v>
      </c>
      <c r="N223" s="145" t="s">
        <v>1808</v>
      </c>
      <c r="O223" s="145" t="s">
        <v>2819</v>
      </c>
      <c r="P223" s="145">
        <v>556414213</v>
      </c>
      <c r="Q223" s="145" t="s">
        <v>1809</v>
      </c>
      <c r="R223" s="145" t="s">
        <v>2820</v>
      </c>
      <c r="S223" s="145">
        <v>556414216</v>
      </c>
      <c r="T223" s="145" t="s">
        <v>1810</v>
      </c>
      <c r="U223" s="145">
        <v>2</v>
      </c>
      <c r="V223" s="145">
        <v>0</v>
      </c>
      <c r="W223" s="147">
        <f t="shared" si="3"/>
        <v>2</v>
      </c>
      <c r="X223" s="145">
        <v>1.8</v>
      </c>
      <c r="Y223" s="145">
        <v>1.8</v>
      </c>
      <c r="Z223" s="145">
        <v>0</v>
      </c>
      <c r="AA223" s="145">
        <v>0</v>
      </c>
      <c r="AB223" s="143">
        <v>2</v>
      </c>
      <c r="AC223" s="145"/>
      <c r="AD223" s="145">
        <v>1</v>
      </c>
      <c r="AE223" s="145"/>
      <c r="AF223" s="145">
        <v>1</v>
      </c>
      <c r="AG223" s="145"/>
      <c r="AH223" s="145"/>
      <c r="AI223" s="145">
        <v>1</v>
      </c>
      <c r="AJ223" s="145">
        <v>1</v>
      </c>
      <c r="AK223" s="145"/>
      <c r="AL223" s="145"/>
      <c r="AM223" s="145"/>
      <c r="AN223" s="145">
        <v>2</v>
      </c>
      <c r="AO223" s="145"/>
      <c r="AP223" s="145"/>
      <c r="AQ223" s="145">
        <v>0</v>
      </c>
      <c r="AR223" s="145">
        <v>1</v>
      </c>
      <c r="AS223" s="145">
        <v>0</v>
      </c>
      <c r="AT223" s="145">
        <v>1</v>
      </c>
      <c r="AU223" s="145">
        <v>0</v>
      </c>
      <c r="AV223" s="145">
        <v>8</v>
      </c>
      <c r="AW223" s="145">
        <v>0</v>
      </c>
      <c r="AX223" s="145">
        <v>21</v>
      </c>
      <c r="AY223" s="145">
        <v>0</v>
      </c>
      <c r="AZ223" s="145">
        <v>0</v>
      </c>
      <c r="BA223" s="145">
        <v>5</v>
      </c>
      <c r="BB223" s="145">
        <v>0</v>
      </c>
      <c r="BC223" s="145">
        <v>39</v>
      </c>
      <c r="BD223" s="145">
        <v>2</v>
      </c>
      <c r="BE223" s="145">
        <v>2</v>
      </c>
      <c r="BF223" s="145">
        <v>1</v>
      </c>
      <c r="BG223" s="145">
        <v>34</v>
      </c>
      <c r="BH223" s="145">
        <v>0</v>
      </c>
      <c r="BI223" s="145">
        <v>0</v>
      </c>
      <c r="BJ223" s="145">
        <v>0</v>
      </c>
      <c r="BK223" s="145">
        <v>1</v>
      </c>
      <c r="BL223" s="145">
        <v>0</v>
      </c>
      <c r="BM223" s="145">
        <v>4</v>
      </c>
      <c r="BN223" s="145">
        <v>0</v>
      </c>
      <c r="BO223" s="145">
        <v>0</v>
      </c>
      <c r="BP223" s="145">
        <v>0</v>
      </c>
      <c r="BQ223" s="145">
        <v>0</v>
      </c>
      <c r="BR223" s="145">
        <v>0</v>
      </c>
      <c r="BS223" s="145">
        <v>0</v>
      </c>
      <c r="BT223" s="145">
        <v>0</v>
      </c>
      <c r="BU223" s="145">
        <v>0</v>
      </c>
      <c r="BV223" s="145">
        <v>0</v>
      </c>
      <c r="BW223" s="145">
        <v>0</v>
      </c>
      <c r="BX223" s="145">
        <v>0</v>
      </c>
      <c r="BY223" s="145">
        <v>0</v>
      </c>
      <c r="BZ223" s="145">
        <v>0</v>
      </c>
      <c r="CA223" s="145">
        <v>2</v>
      </c>
      <c r="CB223" s="145">
        <v>5</v>
      </c>
      <c r="CC223" s="145">
        <v>1</v>
      </c>
      <c r="CD223" s="145">
        <v>0</v>
      </c>
      <c r="CE223" s="145">
        <v>0</v>
      </c>
      <c r="CF223" s="145">
        <v>0</v>
      </c>
      <c r="CG223" s="145">
        <v>0</v>
      </c>
      <c r="CH223" s="145">
        <v>0</v>
      </c>
      <c r="CI223" s="145">
        <v>0</v>
      </c>
      <c r="CJ223" s="145">
        <v>0</v>
      </c>
      <c r="CK223" s="145">
        <v>0</v>
      </c>
      <c r="CL223" s="145">
        <v>0</v>
      </c>
      <c r="CM223" s="145">
        <v>0</v>
      </c>
      <c r="CN223" s="145">
        <v>0</v>
      </c>
      <c r="CO223" s="145">
        <v>0</v>
      </c>
      <c r="CP223" s="145">
        <v>0</v>
      </c>
      <c r="CQ223" s="145">
        <v>1</v>
      </c>
      <c r="CR223" s="145">
        <v>2</v>
      </c>
      <c r="CS223" s="145">
        <v>0</v>
      </c>
      <c r="CT223" s="145">
        <v>0</v>
      </c>
      <c r="CU223" s="145">
        <v>0</v>
      </c>
      <c r="CV223" s="145">
        <v>0</v>
      </c>
      <c r="CW223" s="145">
        <v>0</v>
      </c>
      <c r="CX223" s="145">
        <v>0</v>
      </c>
      <c r="CY223" s="145">
        <v>0</v>
      </c>
      <c r="CZ223" s="145">
        <v>1</v>
      </c>
      <c r="DA223" s="145">
        <v>0</v>
      </c>
      <c r="DB223" s="145">
        <v>0</v>
      </c>
      <c r="DC223" s="145">
        <v>0</v>
      </c>
      <c r="DD223" s="145">
        <v>0</v>
      </c>
      <c r="DE223" s="145">
        <v>0</v>
      </c>
      <c r="DF223" s="145">
        <v>33</v>
      </c>
      <c r="DG223" s="145">
        <v>6</v>
      </c>
      <c r="DH223" s="145">
        <v>574</v>
      </c>
      <c r="DI223" s="145">
        <v>70</v>
      </c>
      <c r="DJ223" s="145">
        <v>1</v>
      </c>
      <c r="DK223" s="145" t="s">
        <v>1811</v>
      </c>
      <c r="DL223" s="145">
        <v>1</v>
      </c>
      <c r="DM223" s="145" t="s">
        <v>1812</v>
      </c>
      <c r="DN223" s="145"/>
      <c r="DO223" s="145">
        <v>1</v>
      </c>
      <c r="DP223" s="145">
        <v>1</v>
      </c>
      <c r="DQ223" s="145">
        <v>1</v>
      </c>
      <c r="DR223" s="145"/>
      <c r="DS223" s="148"/>
      <c r="DT223" s="155">
        <v>21541</v>
      </c>
      <c r="DU223" s="154">
        <v>145.59523299999998</v>
      </c>
      <c r="DV223" s="155">
        <v>12</v>
      </c>
    </row>
    <row r="224" spans="1:126" hidden="1" x14ac:dyDescent="0.25">
      <c r="A224" s="142">
        <v>8102</v>
      </c>
      <c r="B224" s="143" t="s">
        <v>498</v>
      </c>
      <c r="C224" s="152" t="s">
        <v>505</v>
      </c>
      <c r="D224" s="152" t="s">
        <v>505</v>
      </c>
      <c r="E224" s="145">
        <v>2</v>
      </c>
      <c r="F224" s="145" t="s">
        <v>504</v>
      </c>
      <c r="G224" s="145" t="s">
        <v>229</v>
      </c>
      <c r="H224" s="146">
        <v>158</v>
      </c>
      <c r="I224" s="145" t="s">
        <v>505</v>
      </c>
      <c r="J224" s="145">
        <v>73581</v>
      </c>
      <c r="K224" s="160" t="s">
        <v>1202</v>
      </c>
      <c r="L224" s="145" t="s">
        <v>506</v>
      </c>
      <c r="M224" s="145" t="s">
        <v>1813</v>
      </c>
      <c r="N224" s="145" t="s">
        <v>1814</v>
      </c>
      <c r="O224" s="145" t="s">
        <v>2821</v>
      </c>
      <c r="P224" s="145">
        <v>596092160</v>
      </c>
      <c r="Q224" s="145" t="s">
        <v>2822</v>
      </c>
      <c r="R224" s="145" t="s">
        <v>2823</v>
      </c>
      <c r="S224" s="145">
        <v>596092198</v>
      </c>
      <c r="T224" s="145" t="s">
        <v>1815</v>
      </c>
      <c r="U224" s="145">
        <v>2</v>
      </c>
      <c r="V224" s="145">
        <v>0</v>
      </c>
      <c r="W224" s="147">
        <f t="shared" si="3"/>
        <v>2</v>
      </c>
      <c r="X224" s="145">
        <v>2</v>
      </c>
      <c r="Y224" s="145">
        <v>2</v>
      </c>
      <c r="Z224" s="145"/>
      <c r="AA224" s="145"/>
      <c r="AB224" s="143">
        <v>2</v>
      </c>
      <c r="AC224" s="145"/>
      <c r="AD224" s="145">
        <v>1</v>
      </c>
      <c r="AE224" s="145"/>
      <c r="AF224" s="145">
        <v>1</v>
      </c>
      <c r="AG224" s="145"/>
      <c r="AH224" s="145"/>
      <c r="AI224" s="145"/>
      <c r="AJ224" s="145">
        <v>2</v>
      </c>
      <c r="AK224" s="145"/>
      <c r="AL224" s="145"/>
      <c r="AM224" s="145">
        <v>1</v>
      </c>
      <c r="AN224" s="145">
        <v>1</v>
      </c>
      <c r="AO224" s="145"/>
      <c r="AP224" s="145"/>
      <c r="AQ224" s="145">
        <v>0</v>
      </c>
      <c r="AR224" s="145">
        <v>1</v>
      </c>
      <c r="AS224" s="145">
        <v>0</v>
      </c>
      <c r="AT224" s="145">
        <v>1</v>
      </c>
      <c r="AU224" s="145">
        <v>3</v>
      </c>
      <c r="AV224" s="145">
        <v>22</v>
      </c>
      <c r="AW224" s="145">
        <v>0</v>
      </c>
      <c r="AX224" s="145">
        <v>17</v>
      </c>
      <c r="AY224" s="145">
        <v>0</v>
      </c>
      <c r="AZ224" s="145">
        <v>0</v>
      </c>
      <c r="BA224" s="145">
        <v>3</v>
      </c>
      <c r="BB224" s="145">
        <v>0</v>
      </c>
      <c r="BC224" s="145">
        <v>18</v>
      </c>
      <c r="BD224" s="145">
        <v>2</v>
      </c>
      <c r="BE224" s="145">
        <v>1</v>
      </c>
      <c r="BF224" s="145">
        <v>2</v>
      </c>
      <c r="BG224" s="145">
        <v>25</v>
      </c>
      <c r="BH224" s="145">
        <v>0</v>
      </c>
      <c r="BI224" s="145">
        <v>0</v>
      </c>
      <c r="BJ224" s="145">
        <v>0</v>
      </c>
      <c r="BK224" s="145">
        <v>2</v>
      </c>
      <c r="BL224" s="145">
        <v>2</v>
      </c>
      <c r="BM224" s="145">
        <v>2</v>
      </c>
      <c r="BN224" s="145">
        <v>0</v>
      </c>
      <c r="BO224" s="145">
        <v>0</v>
      </c>
      <c r="BP224" s="145">
        <v>0</v>
      </c>
      <c r="BQ224" s="145">
        <v>0</v>
      </c>
      <c r="BR224" s="145">
        <v>0</v>
      </c>
      <c r="BS224" s="145">
        <v>0</v>
      </c>
      <c r="BT224" s="145">
        <v>0</v>
      </c>
      <c r="BU224" s="145">
        <v>0</v>
      </c>
      <c r="BV224" s="145">
        <v>1</v>
      </c>
      <c r="BW224" s="145">
        <v>0</v>
      </c>
      <c r="BX224" s="145">
        <v>5</v>
      </c>
      <c r="BY224" s="145">
        <v>0</v>
      </c>
      <c r="BZ224" s="145">
        <v>0</v>
      </c>
      <c r="CA224" s="145">
        <v>6</v>
      </c>
      <c r="CB224" s="145">
        <v>0</v>
      </c>
      <c r="CC224" s="145">
        <v>2</v>
      </c>
      <c r="CD224" s="145">
        <v>2</v>
      </c>
      <c r="CE224" s="145">
        <v>0</v>
      </c>
      <c r="CF224" s="145">
        <v>0</v>
      </c>
      <c r="CG224" s="145">
        <v>0</v>
      </c>
      <c r="CH224" s="145">
        <v>0</v>
      </c>
      <c r="CI224" s="145">
        <v>0</v>
      </c>
      <c r="CJ224" s="145">
        <v>0</v>
      </c>
      <c r="CK224" s="145">
        <v>0</v>
      </c>
      <c r="CL224" s="145">
        <v>0</v>
      </c>
      <c r="CM224" s="145">
        <v>0</v>
      </c>
      <c r="CN224" s="145">
        <v>0</v>
      </c>
      <c r="CO224" s="145">
        <v>0</v>
      </c>
      <c r="CP224" s="145">
        <v>0</v>
      </c>
      <c r="CQ224" s="145">
        <v>0</v>
      </c>
      <c r="CR224" s="145">
        <v>3</v>
      </c>
      <c r="CS224" s="145">
        <v>0</v>
      </c>
      <c r="CT224" s="145">
        <v>0</v>
      </c>
      <c r="CU224" s="145">
        <v>0</v>
      </c>
      <c r="CV224" s="145">
        <v>0</v>
      </c>
      <c r="CW224" s="145">
        <v>1</v>
      </c>
      <c r="CX224" s="145">
        <v>0</v>
      </c>
      <c r="CY224" s="145">
        <v>1</v>
      </c>
      <c r="CZ224" s="145">
        <v>0</v>
      </c>
      <c r="DA224" s="145">
        <v>0</v>
      </c>
      <c r="DB224" s="145">
        <v>0</v>
      </c>
      <c r="DC224" s="145">
        <v>1</v>
      </c>
      <c r="DD224" s="145">
        <v>0</v>
      </c>
      <c r="DE224" s="145">
        <v>0</v>
      </c>
      <c r="DF224" s="145">
        <v>106</v>
      </c>
      <c r="DG224" s="145">
        <v>18</v>
      </c>
      <c r="DH224" s="145">
        <v>330</v>
      </c>
      <c r="DI224" s="145">
        <v>50</v>
      </c>
      <c r="DJ224" s="145">
        <v>1</v>
      </c>
      <c r="DK224" s="145" t="s">
        <v>1816</v>
      </c>
      <c r="DL224" s="145"/>
      <c r="DM224" s="145"/>
      <c r="DN224" s="145"/>
      <c r="DO224" s="145">
        <v>1</v>
      </c>
      <c r="DP224" s="145">
        <v>1</v>
      </c>
      <c r="DQ224" s="145">
        <v>1</v>
      </c>
      <c r="DR224" s="145"/>
      <c r="DS224" s="148"/>
      <c r="DT224" s="155">
        <v>22818</v>
      </c>
      <c r="DU224" s="154">
        <v>31.028227999999999</v>
      </c>
      <c r="DV224" s="155">
        <v>1</v>
      </c>
    </row>
    <row r="225" spans="1:126" ht="38.25" hidden="1" x14ac:dyDescent="0.25">
      <c r="A225" s="142">
        <v>8103</v>
      </c>
      <c r="B225" s="143" t="s">
        <v>498</v>
      </c>
      <c r="C225" s="152" t="s">
        <v>509</v>
      </c>
      <c r="D225" s="152" t="s">
        <v>509</v>
      </c>
      <c r="E225" s="145">
        <v>2</v>
      </c>
      <c r="F225" s="145" t="s">
        <v>507</v>
      </c>
      <c r="G225" s="145" t="s">
        <v>371</v>
      </c>
      <c r="H225" s="146" t="s">
        <v>508</v>
      </c>
      <c r="I225" s="145" t="s">
        <v>509</v>
      </c>
      <c r="J225" s="145">
        <v>79201</v>
      </c>
      <c r="K225" s="145" t="s">
        <v>509</v>
      </c>
      <c r="L225" s="145" t="s">
        <v>1817</v>
      </c>
      <c r="M225" s="145" t="s">
        <v>1818</v>
      </c>
      <c r="N225" s="145" t="s">
        <v>1819</v>
      </c>
      <c r="O225" s="145" t="s">
        <v>2824</v>
      </c>
      <c r="P225" s="145">
        <v>554706313</v>
      </c>
      <c r="Q225" s="145" t="s">
        <v>2825</v>
      </c>
      <c r="R225" s="145" t="s">
        <v>2826</v>
      </c>
      <c r="S225" s="145">
        <v>554706260</v>
      </c>
      <c r="T225" s="145" t="s">
        <v>2827</v>
      </c>
      <c r="U225" s="145">
        <v>4</v>
      </c>
      <c r="V225" s="145">
        <v>0</v>
      </c>
      <c r="W225" s="147">
        <f t="shared" si="3"/>
        <v>4</v>
      </c>
      <c r="X225" s="145">
        <v>3</v>
      </c>
      <c r="Y225" s="145">
        <v>3</v>
      </c>
      <c r="Z225" s="145">
        <v>0</v>
      </c>
      <c r="AA225" s="145">
        <v>0</v>
      </c>
      <c r="AB225" s="143">
        <v>4</v>
      </c>
      <c r="AC225" s="145"/>
      <c r="AD225" s="145"/>
      <c r="AE225" s="145"/>
      <c r="AF225" s="145">
        <v>4</v>
      </c>
      <c r="AG225" s="145"/>
      <c r="AH225" s="145"/>
      <c r="AI225" s="145">
        <v>1</v>
      </c>
      <c r="AJ225" s="145">
        <v>3</v>
      </c>
      <c r="AK225" s="145"/>
      <c r="AL225" s="145"/>
      <c r="AM225" s="145">
        <v>2</v>
      </c>
      <c r="AN225" s="145">
        <v>1</v>
      </c>
      <c r="AO225" s="145">
        <v>1</v>
      </c>
      <c r="AP225" s="145"/>
      <c r="AQ225" s="145">
        <v>0</v>
      </c>
      <c r="AR225" s="145">
        <v>1</v>
      </c>
      <c r="AS225" s="145">
        <v>0</v>
      </c>
      <c r="AT225" s="145">
        <v>1</v>
      </c>
      <c r="AU225" s="145">
        <v>0</v>
      </c>
      <c r="AV225" s="145">
        <v>30</v>
      </c>
      <c r="AW225" s="145">
        <v>0</v>
      </c>
      <c r="AX225" s="145">
        <v>62</v>
      </c>
      <c r="AY225" s="145">
        <v>0</v>
      </c>
      <c r="AZ225" s="145">
        <v>0</v>
      </c>
      <c r="BA225" s="145">
        <v>3</v>
      </c>
      <c r="BB225" s="145">
        <v>0</v>
      </c>
      <c r="BC225" s="145">
        <v>11</v>
      </c>
      <c r="BD225" s="145">
        <v>0</v>
      </c>
      <c r="BE225" s="145">
        <v>0</v>
      </c>
      <c r="BF225" s="145">
        <v>0</v>
      </c>
      <c r="BG225" s="145">
        <v>15</v>
      </c>
      <c r="BH225" s="145">
        <v>0</v>
      </c>
      <c r="BI225" s="145">
        <v>0</v>
      </c>
      <c r="BJ225" s="145">
        <v>0</v>
      </c>
      <c r="BK225" s="145">
        <v>0</v>
      </c>
      <c r="BL225" s="145">
        <v>0</v>
      </c>
      <c r="BM225" s="145">
        <v>7</v>
      </c>
      <c r="BN225" s="145">
        <v>0</v>
      </c>
      <c r="BO225" s="145">
        <v>0</v>
      </c>
      <c r="BP225" s="145">
        <v>0</v>
      </c>
      <c r="BQ225" s="145">
        <v>0</v>
      </c>
      <c r="BR225" s="145">
        <v>0</v>
      </c>
      <c r="BS225" s="145">
        <v>0</v>
      </c>
      <c r="BT225" s="145">
        <v>0</v>
      </c>
      <c r="BU225" s="145">
        <v>3</v>
      </c>
      <c r="BV225" s="145">
        <v>2</v>
      </c>
      <c r="BW225" s="145">
        <v>0</v>
      </c>
      <c r="BX225" s="145">
        <v>3</v>
      </c>
      <c r="BY225" s="145">
        <v>0</v>
      </c>
      <c r="BZ225" s="145">
        <v>0</v>
      </c>
      <c r="CA225" s="145">
        <v>10</v>
      </c>
      <c r="CB225" s="145">
        <v>0</v>
      </c>
      <c r="CC225" s="145">
        <v>2</v>
      </c>
      <c r="CD225" s="145">
        <v>0</v>
      </c>
      <c r="CE225" s="145">
        <v>0</v>
      </c>
      <c r="CF225" s="145">
        <v>0</v>
      </c>
      <c r="CG225" s="145">
        <v>0</v>
      </c>
      <c r="CH225" s="145">
        <v>0</v>
      </c>
      <c r="CI225" s="145">
        <v>2</v>
      </c>
      <c r="CJ225" s="145">
        <v>0</v>
      </c>
      <c r="CK225" s="145">
        <v>0</v>
      </c>
      <c r="CL225" s="145">
        <v>0</v>
      </c>
      <c r="CM225" s="145">
        <v>0</v>
      </c>
      <c r="CN225" s="145">
        <v>0</v>
      </c>
      <c r="CO225" s="145">
        <v>0</v>
      </c>
      <c r="CP225" s="145">
        <v>0</v>
      </c>
      <c r="CQ225" s="145">
        <v>0</v>
      </c>
      <c r="CR225" s="145">
        <v>1</v>
      </c>
      <c r="CS225" s="145">
        <v>0</v>
      </c>
      <c r="CT225" s="145">
        <v>0</v>
      </c>
      <c r="CU225" s="145">
        <v>0</v>
      </c>
      <c r="CV225" s="145">
        <v>0</v>
      </c>
      <c r="CW225" s="145">
        <v>0</v>
      </c>
      <c r="CX225" s="145">
        <v>0</v>
      </c>
      <c r="CY225" s="145">
        <v>0</v>
      </c>
      <c r="CZ225" s="145">
        <v>0</v>
      </c>
      <c r="DA225" s="145">
        <v>0</v>
      </c>
      <c r="DB225" s="145">
        <v>0</v>
      </c>
      <c r="DC225" s="145">
        <v>1</v>
      </c>
      <c r="DD225" s="145">
        <v>0</v>
      </c>
      <c r="DE225" s="145">
        <v>0</v>
      </c>
      <c r="DF225" s="145">
        <v>162</v>
      </c>
      <c r="DG225" s="145">
        <v>3</v>
      </c>
      <c r="DH225" s="145">
        <v>419</v>
      </c>
      <c r="DI225" s="145">
        <v>60</v>
      </c>
      <c r="DJ225" s="145">
        <v>1</v>
      </c>
      <c r="DK225" s="145" t="s">
        <v>1820</v>
      </c>
      <c r="DL225" s="145">
        <v>4</v>
      </c>
      <c r="DM225" s="145" t="s">
        <v>1821</v>
      </c>
      <c r="DN225" s="145" t="s">
        <v>1822</v>
      </c>
      <c r="DO225" s="145">
        <v>1</v>
      </c>
      <c r="DP225" s="145">
        <v>1</v>
      </c>
      <c r="DQ225" s="145">
        <v>1</v>
      </c>
      <c r="DR225" s="145"/>
      <c r="DS225" s="148" t="s">
        <v>1823</v>
      </c>
      <c r="DT225" s="155">
        <v>26646</v>
      </c>
      <c r="DU225" s="154">
        <v>398.39043199999986</v>
      </c>
      <c r="DV225" s="155">
        <v>21</v>
      </c>
    </row>
    <row r="226" spans="1:126" ht="38.25" hidden="1" x14ac:dyDescent="0.25">
      <c r="A226" s="142">
        <v>8104</v>
      </c>
      <c r="B226" s="143" t="s">
        <v>498</v>
      </c>
      <c r="C226" s="152" t="s">
        <v>513</v>
      </c>
      <c r="D226" s="152" t="s">
        <v>513</v>
      </c>
      <c r="E226" s="145">
        <v>2</v>
      </c>
      <c r="F226" s="145" t="s">
        <v>511</v>
      </c>
      <c r="G226" s="145" t="s">
        <v>565</v>
      </c>
      <c r="H226" s="146" t="s">
        <v>1024</v>
      </c>
      <c r="I226" s="145" t="s">
        <v>513</v>
      </c>
      <c r="J226" s="145">
        <v>73701</v>
      </c>
      <c r="K226" s="145" t="s">
        <v>513</v>
      </c>
      <c r="L226" s="148" t="s">
        <v>514</v>
      </c>
      <c r="M226" s="145" t="s">
        <v>515</v>
      </c>
      <c r="N226" s="145" t="s">
        <v>2530</v>
      </c>
      <c r="O226" s="145" t="s">
        <v>2828</v>
      </c>
      <c r="P226" s="145">
        <v>553035600</v>
      </c>
      <c r="Q226" s="145" t="s">
        <v>516</v>
      </c>
      <c r="R226" s="145" t="s">
        <v>2828</v>
      </c>
      <c r="S226" s="145">
        <v>553035600</v>
      </c>
      <c r="T226" s="145" t="s">
        <v>516</v>
      </c>
      <c r="U226" s="145">
        <v>2</v>
      </c>
      <c r="V226" s="145">
        <v>1</v>
      </c>
      <c r="W226" s="147">
        <f t="shared" si="3"/>
        <v>3</v>
      </c>
      <c r="X226" s="145">
        <v>1.05</v>
      </c>
      <c r="Y226" s="145">
        <v>1.05</v>
      </c>
      <c r="Z226" s="145">
        <v>0.2</v>
      </c>
      <c r="AA226" s="145">
        <v>0.2</v>
      </c>
      <c r="AB226" s="143">
        <v>2</v>
      </c>
      <c r="AC226" s="145">
        <v>0</v>
      </c>
      <c r="AD226" s="145">
        <v>2</v>
      </c>
      <c r="AE226" s="145">
        <v>0</v>
      </c>
      <c r="AF226" s="145">
        <v>0</v>
      </c>
      <c r="AG226" s="145">
        <v>0</v>
      </c>
      <c r="AH226" s="145">
        <v>2</v>
      </c>
      <c r="AI226" s="145">
        <v>0</v>
      </c>
      <c r="AJ226" s="145">
        <v>0</v>
      </c>
      <c r="AK226" s="145">
        <v>0</v>
      </c>
      <c r="AL226" s="145">
        <v>0</v>
      </c>
      <c r="AM226" s="145">
        <v>1</v>
      </c>
      <c r="AN226" s="145">
        <v>1</v>
      </c>
      <c r="AO226" s="145">
        <v>0</v>
      </c>
      <c r="AP226" s="145">
        <v>0</v>
      </c>
      <c r="AQ226" s="145">
        <v>1</v>
      </c>
      <c r="AR226" s="145">
        <v>1</v>
      </c>
      <c r="AS226" s="145">
        <v>1</v>
      </c>
      <c r="AT226" s="145">
        <v>1</v>
      </c>
      <c r="AU226" s="145">
        <v>0</v>
      </c>
      <c r="AV226" s="145">
        <v>40</v>
      </c>
      <c r="AW226" s="145">
        <v>0</v>
      </c>
      <c r="AX226" s="145">
        <v>8</v>
      </c>
      <c r="AY226" s="145">
        <v>0</v>
      </c>
      <c r="AZ226" s="145">
        <v>0</v>
      </c>
      <c r="BA226" s="145">
        <v>1</v>
      </c>
      <c r="BB226" s="145">
        <v>0</v>
      </c>
      <c r="BC226" s="145">
        <v>3</v>
      </c>
      <c r="BD226" s="145">
        <v>0</v>
      </c>
      <c r="BE226" s="145">
        <v>0</v>
      </c>
      <c r="BF226" s="145">
        <v>0</v>
      </c>
      <c r="BG226" s="145">
        <v>0</v>
      </c>
      <c r="BH226" s="145">
        <v>0</v>
      </c>
      <c r="BI226" s="145">
        <v>0</v>
      </c>
      <c r="BJ226" s="145">
        <v>0</v>
      </c>
      <c r="BK226" s="145">
        <v>0</v>
      </c>
      <c r="BL226" s="145">
        <v>0</v>
      </c>
      <c r="BM226" s="145">
        <v>3</v>
      </c>
      <c r="BN226" s="145">
        <v>0</v>
      </c>
      <c r="BO226" s="145">
        <v>0</v>
      </c>
      <c r="BP226" s="145">
        <v>0</v>
      </c>
      <c r="BQ226" s="145">
        <v>0</v>
      </c>
      <c r="BR226" s="145">
        <v>0</v>
      </c>
      <c r="BS226" s="145">
        <v>0</v>
      </c>
      <c r="BT226" s="145">
        <v>0</v>
      </c>
      <c r="BU226" s="145">
        <v>1</v>
      </c>
      <c r="BV226" s="145">
        <v>0</v>
      </c>
      <c r="BW226" s="145">
        <v>0</v>
      </c>
      <c r="BX226" s="145">
        <v>0</v>
      </c>
      <c r="BY226" s="145">
        <v>0</v>
      </c>
      <c r="BZ226" s="145">
        <v>0</v>
      </c>
      <c r="CA226" s="145">
        <v>2</v>
      </c>
      <c r="CB226" s="145">
        <v>0</v>
      </c>
      <c r="CC226" s="145">
        <v>0</v>
      </c>
      <c r="CD226" s="145">
        <v>0</v>
      </c>
      <c r="CE226" s="145">
        <v>0</v>
      </c>
      <c r="CF226" s="145">
        <v>0</v>
      </c>
      <c r="CG226" s="145">
        <v>0</v>
      </c>
      <c r="CH226" s="145">
        <v>0</v>
      </c>
      <c r="CI226" s="145">
        <v>0</v>
      </c>
      <c r="CJ226" s="145">
        <v>0</v>
      </c>
      <c r="CK226" s="145">
        <v>0</v>
      </c>
      <c r="CL226" s="145">
        <v>0</v>
      </c>
      <c r="CM226" s="145">
        <v>0</v>
      </c>
      <c r="CN226" s="145">
        <v>0</v>
      </c>
      <c r="CO226" s="145">
        <v>0</v>
      </c>
      <c r="CP226" s="145">
        <v>0</v>
      </c>
      <c r="CQ226" s="145">
        <v>0</v>
      </c>
      <c r="CR226" s="145">
        <v>0</v>
      </c>
      <c r="CS226" s="145">
        <v>0</v>
      </c>
      <c r="CT226" s="145">
        <v>0</v>
      </c>
      <c r="CU226" s="145">
        <v>0</v>
      </c>
      <c r="CV226" s="145">
        <v>0</v>
      </c>
      <c r="CW226" s="145">
        <v>0</v>
      </c>
      <c r="CX226" s="145">
        <v>0</v>
      </c>
      <c r="CY226" s="145">
        <v>0</v>
      </c>
      <c r="CZ226" s="145">
        <v>0</v>
      </c>
      <c r="DA226" s="145">
        <v>0</v>
      </c>
      <c r="DB226" s="145">
        <v>0</v>
      </c>
      <c r="DC226" s="145">
        <v>0</v>
      </c>
      <c r="DD226" s="145">
        <v>0</v>
      </c>
      <c r="DE226" s="145">
        <v>0</v>
      </c>
      <c r="DF226" s="145">
        <v>12</v>
      </c>
      <c r="DG226" s="145">
        <v>1</v>
      </c>
      <c r="DH226" s="145">
        <v>126</v>
      </c>
      <c r="DI226" s="145">
        <v>70</v>
      </c>
      <c r="DJ226" s="145">
        <v>1</v>
      </c>
      <c r="DK226" s="145" t="s">
        <v>1824</v>
      </c>
      <c r="DL226" s="145">
        <v>1</v>
      </c>
      <c r="DM226" s="145"/>
      <c r="DN226" s="145"/>
      <c r="DO226" s="145">
        <v>1</v>
      </c>
      <c r="DP226" s="145">
        <v>1</v>
      </c>
      <c r="DQ226" s="145">
        <v>1</v>
      </c>
      <c r="DR226" s="145"/>
      <c r="DS226" s="148"/>
      <c r="DT226" s="155">
        <v>26650</v>
      </c>
      <c r="DU226" s="154">
        <v>44.416651000000002</v>
      </c>
      <c r="DV226" s="155">
        <v>2</v>
      </c>
    </row>
    <row r="227" spans="1:126" ht="25.5" hidden="1" x14ac:dyDescent="0.25">
      <c r="A227" s="142">
        <v>8105</v>
      </c>
      <c r="B227" s="143" t="s">
        <v>498</v>
      </c>
      <c r="C227" s="152" t="s">
        <v>518</v>
      </c>
      <c r="D227" s="152" t="s">
        <v>518</v>
      </c>
      <c r="E227" s="145">
        <v>2</v>
      </c>
      <c r="F227" s="145" t="s">
        <v>517</v>
      </c>
      <c r="G227" s="145" t="s">
        <v>306</v>
      </c>
      <c r="H227" s="146">
        <v>1</v>
      </c>
      <c r="I227" s="145" t="s">
        <v>518</v>
      </c>
      <c r="J227" s="145">
        <v>74401</v>
      </c>
      <c r="K227" s="145" t="s">
        <v>518</v>
      </c>
      <c r="L227" s="145" t="s">
        <v>519</v>
      </c>
      <c r="M227" s="145" t="s">
        <v>520</v>
      </c>
      <c r="N227" s="145" t="s">
        <v>1297</v>
      </c>
      <c r="O227" s="145" t="s">
        <v>2829</v>
      </c>
      <c r="P227" s="145">
        <v>556833240</v>
      </c>
      <c r="Q227" s="145" t="s">
        <v>1825</v>
      </c>
      <c r="R227" s="145" t="s">
        <v>2830</v>
      </c>
      <c r="S227" s="145">
        <v>556833240</v>
      </c>
      <c r="T227" s="145" t="s">
        <v>1825</v>
      </c>
      <c r="U227" s="145">
        <v>2</v>
      </c>
      <c r="V227" s="145">
        <v>0</v>
      </c>
      <c r="W227" s="147">
        <f t="shared" si="3"/>
        <v>2</v>
      </c>
      <c r="X227" s="145">
        <v>2</v>
      </c>
      <c r="Y227" s="145">
        <v>2</v>
      </c>
      <c r="Z227" s="145">
        <v>0</v>
      </c>
      <c r="AA227" s="145">
        <v>0</v>
      </c>
      <c r="AB227" s="143">
        <v>2</v>
      </c>
      <c r="AC227" s="145">
        <v>0</v>
      </c>
      <c r="AD227" s="145">
        <v>2</v>
      </c>
      <c r="AE227" s="145">
        <v>0</v>
      </c>
      <c r="AF227" s="145">
        <v>0</v>
      </c>
      <c r="AG227" s="145">
        <v>0</v>
      </c>
      <c r="AH227" s="145">
        <v>0</v>
      </c>
      <c r="AI227" s="145">
        <v>2</v>
      </c>
      <c r="AJ227" s="145">
        <v>0</v>
      </c>
      <c r="AK227" s="145">
        <v>0</v>
      </c>
      <c r="AL227" s="145">
        <v>0</v>
      </c>
      <c r="AM227" s="145">
        <v>0</v>
      </c>
      <c r="AN227" s="145">
        <v>2</v>
      </c>
      <c r="AO227" s="145">
        <v>0</v>
      </c>
      <c r="AP227" s="145">
        <v>0</v>
      </c>
      <c r="AQ227" s="145">
        <v>0</v>
      </c>
      <c r="AR227" s="145">
        <v>1</v>
      </c>
      <c r="AS227" s="145">
        <v>0</v>
      </c>
      <c r="AT227" s="145">
        <v>1</v>
      </c>
      <c r="AU227" s="145">
        <v>1</v>
      </c>
      <c r="AV227" s="145">
        <v>19</v>
      </c>
      <c r="AW227" s="145">
        <v>0</v>
      </c>
      <c r="AX227" s="145">
        <v>49</v>
      </c>
      <c r="AY227" s="145">
        <v>0</v>
      </c>
      <c r="AZ227" s="145">
        <v>0</v>
      </c>
      <c r="BA227" s="145">
        <v>1</v>
      </c>
      <c r="BB227" s="145">
        <v>0</v>
      </c>
      <c r="BC227" s="145">
        <v>20</v>
      </c>
      <c r="BD227" s="145">
        <v>1</v>
      </c>
      <c r="BE227" s="145">
        <v>0</v>
      </c>
      <c r="BF227" s="145">
        <v>1</v>
      </c>
      <c r="BG227" s="145">
        <v>0</v>
      </c>
      <c r="BH227" s="145">
        <v>0</v>
      </c>
      <c r="BI227" s="145">
        <v>0</v>
      </c>
      <c r="BJ227" s="145">
        <v>0</v>
      </c>
      <c r="BK227" s="145">
        <v>0</v>
      </c>
      <c r="BL227" s="145">
        <v>0</v>
      </c>
      <c r="BM227" s="145">
        <v>7</v>
      </c>
      <c r="BN227" s="145">
        <v>0</v>
      </c>
      <c r="BO227" s="145">
        <v>0</v>
      </c>
      <c r="BP227" s="145">
        <v>0</v>
      </c>
      <c r="BQ227" s="145">
        <v>0</v>
      </c>
      <c r="BR227" s="145">
        <v>0</v>
      </c>
      <c r="BS227" s="145">
        <v>0</v>
      </c>
      <c r="BT227" s="145">
        <v>0</v>
      </c>
      <c r="BU227" s="145">
        <v>1</v>
      </c>
      <c r="BV227" s="145"/>
      <c r="BW227" s="145">
        <v>0</v>
      </c>
      <c r="BX227" s="145">
        <v>0</v>
      </c>
      <c r="BY227" s="145">
        <v>0</v>
      </c>
      <c r="BZ227" s="145">
        <v>0</v>
      </c>
      <c r="CA227" s="145">
        <v>2</v>
      </c>
      <c r="CB227" s="145">
        <v>8</v>
      </c>
      <c r="CC227" s="145">
        <v>3</v>
      </c>
      <c r="CD227" s="145">
        <v>0</v>
      </c>
      <c r="CE227" s="145">
        <v>0</v>
      </c>
      <c r="CF227" s="145">
        <v>0</v>
      </c>
      <c r="CG227" s="145">
        <v>0</v>
      </c>
      <c r="CH227" s="145">
        <v>0</v>
      </c>
      <c r="CI227" s="145">
        <v>0</v>
      </c>
      <c r="CJ227" s="145">
        <v>0</v>
      </c>
      <c r="CK227" s="145">
        <v>0</v>
      </c>
      <c r="CL227" s="145">
        <v>0</v>
      </c>
      <c r="CM227" s="145">
        <v>0</v>
      </c>
      <c r="CN227" s="145">
        <v>0</v>
      </c>
      <c r="CO227" s="145">
        <v>0</v>
      </c>
      <c r="CP227" s="145">
        <v>0</v>
      </c>
      <c r="CQ227" s="145">
        <v>0</v>
      </c>
      <c r="CR227" s="145">
        <v>0</v>
      </c>
      <c r="CS227" s="145">
        <v>0</v>
      </c>
      <c r="CT227" s="145">
        <v>0</v>
      </c>
      <c r="CU227" s="145">
        <v>0</v>
      </c>
      <c r="CV227" s="145">
        <v>0</v>
      </c>
      <c r="CW227" s="145">
        <v>0</v>
      </c>
      <c r="CX227" s="145">
        <v>0</v>
      </c>
      <c r="CY227" s="145">
        <v>0</v>
      </c>
      <c r="CZ227" s="145">
        <v>2</v>
      </c>
      <c r="DA227" s="145">
        <v>0</v>
      </c>
      <c r="DB227" s="145">
        <v>0</v>
      </c>
      <c r="DC227" s="145">
        <v>0</v>
      </c>
      <c r="DD227" s="145">
        <v>0</v>
      </c>
      <c r="DE227" s="145">
        <v>0</v>
      </c>
      <c r="DF227" s="145">
        <v>59</v>
      </c>
      <c r="DG227" s="145">
        <v>8</v>
      </c>
      <c r="DH227" s="145">
        <v>664</v>
      </c>
      <c r="DI227" s="145">
        <v>50</v>
      </c>
      <c r="DJ227" s="145">
        <v>0</v>
      </c>
      <c r="DK227" s="145"/>
      <c r="DL227" s="145">
        <v>3</v>
      </c>
      <c r="DM227" s="145" t="s">
        <v>1826</v>
      </c>
      <c r="DN227" s="145" t="s">
        <v>1827</v>
      </c>
      <c r="DO227" s="145">
        <v>1</v>
      </c>
      <c r="DP227" s="145">
        <v>1</v>
      </c>
      <c r="DQ227" s="145">
        <v>1</v>
      </c>
      <c r="DR227" s="145"/>
      <c r="DS227" s="148" t="s">
        <v>2831</v>
      </c>
      <c r="DT227" s="155">
        <v>19106</v>
      </c>
      <c r="DU227" s="154">
        <v>98.622593000000009</v>
      </c>
      <c r="DV227" s="155">
        <v>6</v>
      </c>
    </row>
    <row r="228" spans="1:126" ht="102" hidden="1" x14ac:dyDescent="0.25">
      <c r="A228" s="142">
        <v>8106</v>
      </c>
      <c r="B228" s="143" t="s">
        <v>498</v>
      </c>
      <c r="C228" s="152" t="s">
        <v>523</v>
      </c>
      <c r="D228" s="152" t="s">
        <v>523</v>
      </c>
      <c r="E228" s="145">
        <v>2</v>
      </c>
      <c r="F228" s="145" t="s">
        <v>521</v>
      </c>
      <c r="G228" s="145" t="s">
        <v>522</v>
      </c>
      <c r="H228" s="146">
        <v>1148</v>
      </c>
      <c r="I228" s="145" t="s">
        <v>523</v>
      </c>
      <c r="J228" s="145">
        <v>73822</v>
      </c>
      <c r="K228" s="145" t="s">
        <v>523</v>
      </c>
      <c r="L228" s="145" t="s">
        <v>524</v>
      </c>
      <c r="M228" s="145" t="s">
        <v>1828</v>
      </c>
      <c r="N228" s="145" t="s">
        <v>2045</v>
      </c>
      <c r="O228" s="145" t="s">
        <v>2832</v>
      </c>
      <c r="P228" s="145">
        <v>558609492</v>
      </c>
      <c r="Q228" s="145" t="s">
        <v>1829</v>
      </c>
      <c r="R228" s="145" t="s">
        <v>2833</v>
      </c>
      <c r="S228" s="145">
        <v>558609482</v>
      </c>
      <c r="T228" s="145" t="s">
        <v>1830</v>
      </c>
      <c r="U228" s="145">
        <v>5</v>
      </c>
      <c r="V228" s="145">
        <v>0</v>
      </c>
      <c r="W228" s="147">
        <f t="shared" si="3"/>
        <v>5</v>
      </c>
      <c r="X228" s="145">
        <v>5</v>
      </c>
      <c r="Y228" s="145">
        <v>4.75</v>
      </c>
      <c r="Z228" s="145">
        <v>0</v>
      </c>
      <c r="AA228" s="145">
        <v>0</v>
      </c>
      <c r="AB228" s="143">
        <v>4</v>
      </c>
      <c r="AC228" s="145">
        <v>0</v>
      </c>
      <c r="AD228" s="145">
        <v>2</v>
      </c>
      <c r="AE228" s="145">
        <v>0</v>
      </c>
      <c r="AF228" s="145">
        <v>3</v>
      </c>
      <c r="AG228" s="145">
        <v>0</v>
      </c>
      <c r="AH228" s="145">
        <v>1</v>
      </c>
      <c r="AI228" s="145"/>
      <c r="AJ228" s="145">
        <v>4</v>
      </c>
      <c r="AK228" s="145">
        <v>0</v>
      </c>
      <c r="AL228" s="145">
        <v>0</v>
      </c>
      <c r="AM228" s="145">
        <v>5</v>
      </c>
      <c r="AN228" s="145">
        <v>0</v>
      </c>
      <c r="AO228" s="145">
        <v>0</v>
      </c>
      <c r="AP228" s="145">
        <v>0</v>
      </c>
      <c r="AQ228" s="145">
        <v>0</v>
      </c>
      <c r="AR228" s="145">
        <v>1</v>
      </c>
      <c r="AS228" s="145">
        <v>1</v>
      </c>
      <c r="AT228" s="145">
        <v>1</v>
      </c>
      <c r="AU228" s="145">
        <v>1</v>
      </c>
      <c r="AV228" s="145">
        <v>77</v>
      </c>
      <c r="AW228" s="145">
        <v>1</v>
      </c>
      <c r="AX228" s="145">
        <v>161</v>
      </c>
      <c r="AY228" s="145">
        <v>2</v>
      </c>
      <c r="AZ228" s="145">
        <v>0</v>
      </c>
      <c r="BA228" s="145">
        <v>5</v>
      </c>
      <c r="BB228" s="145">
        <v>0</v>
      </c>
      <c r="BC228" s="145">
        <v>80</v>
      </c>
      <c r="BD228" s="145">
        <v>0</v>
      </c>
      <c r="BE228" s="145">
        <v>0</v>
      </c>
      <c r="BF228" s="145">
        <v>0</v>
      </c>
      <c r="BG228" s="145">
        <v>0</v>
      </c>
      <c r="BH228" s="145">
        <v>0</v>
      </c>
      <c r="BI228" s="145">
        <v>0</v>
      </c>
      <c r="BJ228" s="145">
        <v>0</v>
      </c>
      <c r="BK228" s="145">
        <v>2</v>
      </c>
      <c r="BL228" s="145">
        <v>0</v>
      </c>
      <c r="BM228" s="145">
        <v>12</v>
      </c>
      <c r="BN228" s="145">
        <v>0</v>
      </c>
      <c r="BO228" s="145">
        <v>0</v>
      </c>
      <c r="BP228" s="145">
        <v>0</v>
      </c>
      <c r="BQ228" s="145">
        <v>0</v>
      </c>
      <c r="BR228" s="145">
        <v>0</v>
      </c>
      <c r="BS228" s="145">
        <v>0</v>
      </c>
      <c r="BT228" s="145">
        <v>0</v>
      </c>
      <c r="BU228" s="145">
        <v>0</v>
      </c>
      <c r="BV228" s="145">
        <v>0</v>
      </c>
      <c r="BW228" s="145">
        <v>0</v>
      </c>
      <c r="BX228" s="145">
        <v>3</v>
      </c>
      <c r="BY228" s="145">
        <v>0</v>
      </c>
      <c r="BZ228" s="145">
        <v>2</v>
      </c>
      <c r="CA228" s="145">
        <v>19</v>
      </c>
      <c r="CB228" s="145">
        <v>10</v>
      </c>
      <c r="CC228" s="145">
        <v>3</v>
      </c>
      <c r="CD228" s="145">
        <v>0</v>
      </c>
      <c r="CE228" s="145">
        <v>0</v>
      </c>
      <c r="CF228" s="145">
        <v>0</v>
      </c>
      <c r="CG228" s="145">
        <v>0</v>
      </c>
      <c r="CH228" s="145">
        <v>0</v>
      </c>
      <c r="CI228" s="145">
        <v>0</v>
      </c>
      <c r="CJ228" s="145">
        <v>0</v>
      </c>
      <c r="CK228" s="145">
        <v>0</v>
      </c>
      <c r="CL228" s="145">
        <v>0</v>
      </c>
      <c r="CM228" s="145">
        <v>0</v>
      </c>
      <c r="CN228" s="145">
        <v>0</v>
      </c>
      <c r="CO228" s="145">
        <v>0</v>
      </c>
      <c r="CP228" s="145">
        <v>0</v>
      </c>
      <c r="CQ228" s="145">
        <v>0</v>
      </c>
      <c r="CR228" s="145">
        <v>1</v>
      </c>
      <c r="CS228" s="145">
        <v>0</v>
      </c>
      <c r="CT228" s="145">
        <v>0</v>
      </c>
      <c r="CU228" s="145">
        <v>0</v>
      </c>
      <c r="CV228" s="145">
        <v>0</v>
      </c>
      <c r="CW228" s="145">
        <v>0</v>
      </c>
      <c r="CX228" s="145">
        <v>1</v>
      </c>
      <c r="CY228" s="145">
        <v>0</v>
      </c>
      <c r="CZ228" s="145">
        <v>2</v>
      </c>
      <c r="DA228" s="145">
        <v>0</v>
      </c>
      <c r="DB228" s="145">
        <v>0</v>
      </c>
      <c r="DC228" s="145">
        <v>1</v>
      </c>
      <c r="DD228" s="145">
        <v>0</v>
      </c>
      <c r="DE228" s="145">
        <v>0</v>
      </c>
      <c r="DF228" s="145">
        <v>233</v>
      </c>
      <c r="DG228" s="145">
        <v>11</v>
      </c>
      <c r="DH228" s="145">
        <v>1071</v>
      </c>
      <c r="DI228" s="145">
        <v>25</v>
      </c>
      <c r="DJ228" s="145">
        <v>0</v>
      </c>
      <c r="DK228" s="145"/>
      <c r="DL228" s="145">
        <v>3</v>
      </c>
      <c r="DM228" s="145"/>
      <c r="DN228" s="145"/>
      <c r="DO228" s="145">
        <v>1</v>
      </c>
      <c r="DP228" s="145">
        <v>1</v>
      </c>
      <c r="DQ228" s="145">
        <v>1</v>
      </c>
      <c r="DR228" s="145"/>
      <c r="DS228" s="148" t="s">
        <v>2834</v>
      </c>
      <c r="DT228" s="155">
        <v>83923</v>
      </c>
      <c r="DU228" s="154">
        <v>208.27628000000001</v>
      </c>
      <c r="DV228" s="155">
        <v>17</v>
      </c>
    </row>
    <row r="229" spans="1:126" ht="89.25" hidden="1" x14ac:dyDescent="0.25">
      <c r="A229" s="142">
        <v>8107</v>
      </c>
      <c r="B229" s="143" t="s">
        <v>498</v>
      </c>
      <c r="C229" s="152" t="s">
        <v>526</v>
      </c>
      <c r="D229" s="152" t="s">
        <v>526</v>
      </c>
      <c r="E229" s="145">
        <v>2</v>
      </c>
      <c r="F229" s="145" t="s">
        <v>525</v>
      </c>
      <c r="G229" s="145" t="s">
        <v>231</v>
      </c>
      <c r="H229" s="146">
        <v>3</v>
      </c>
      <c r="I229" s="145" t="s">
        <v>526</v>
      </c>
      <c r="J229" s="145">
        <v>73911</v>
      </c>
      <c r="K229" s="145" t="s">
        <v>526</v>
      </c>
      <c r="L229" s="145" t="s">
        <v>527</v>
      </c>
      <c r="M229" s="145" t="s">
        <v>528</v>
      </c>
      <c r="N229" s="145" t="s">
        <v>2835</v>
      </c>
      <c r="O229" s="145" t="s">
        <v>2836</v>
      </c>
      <c r="P229" s="145">
        <v>558604180</v>
      </c>
      <c r="Q229" s="145" t="s">
        <v>1831</v>
      </c>
      <c r="R229" s="145" t="s">
        <v>2837</v>
      </c>
      <c r="S229" s="145">
        <v>558604183</v>
      </c>
      <c r="T229" s="145" t="s">
        <v>1832</v>
      </c>
      <c r="U229" s="145">
        <v>7</v>
      </c>
      <c r="V229" s="145">
        <v>7</v>
      </c>
      <c r="W229" s="147">
        <f t="shared" si="3"/>
        <v>14</v>
      </c>
      <c r="X229" s="145">
        <v>7</v>
      </c>
      <c r="Y229" s="145">
        <v>7</v>
      </c>
      <c r="Z229" s="145">
        <v>7</v>
      </c>
      <c r="AA229" s="145">
        <v>7</v>
      </c>
      <c r="AB229" s="143">
        <v>7</v>
      </c>
      <c r="AC229" s="145"/>
      <c r="AD229" s="145">
        <v>5</v>
      </c>
      <c r="AE229" s="145">
        <v>1</v>
      </c>
      <c r="AF229" s="145">
        <v>8</v>
      </c>
      <c r="AG229" s="145"/>
      <c r="AH229" s="145">
        <v>3</v>
      </c>
      <c r="AI229" s="145">
        <v>2</v>
      </c>
      <c r="AJ229" s="145">
        <v>2</v>
      </c>
      <c r="AK229" s="145"/>
      <c r="AL229" s="145"/>
      <c r="AM229" s="145"/>
      <c r="AN229" s="145">
        <v>7</v>
      </c>
      <c r="AO229" s="145"/>
      <c r="AP229" s="145"/>
      <c r="AQ229" s="145">
        <v>0</v>
      </c>
      <c r="AR229" s="145">
        <v>1</v>
      </c>
      <c r="AS229" s="145">
        <v>0</v>
      </c>
      <c r="AT229" s="145">
        <v>1</v>
      </c>
      <c r="AU229" s="145">
        <v>1</v>
      </c>
      <c r="AV229" s="145">
        <v>71</v>
      </c>
      <c r="AW229" s="145">
        <v>0</v>
      </c>
      <c r="AX229" s="145">
        <v>68</v>
      </c>
      <c r="AY229" s="145">
        <v>0</v>
      </c>
      <c r="AZ229" s="145">
        <v>0</v>
      </c>
      <c r="BA229" s="145">
        <v>5</v>
      </c>
      <c r="BB229" s="145">
        <v>0</v>
      </c>
      <c r="BC229" s="145">
        <v>12</v>
      </c>
      <c r="BD229" s="145">
        <v>0</v>
      </c>
      <c r="BE229" s="145">
        <v>0</v>
      </c>
      <c r="BF229" s="145">
        <v>1</v>
      </c>
      <c r="BG229" s="145">
        <v>2</v>
      </c>
      <c r="BH229" s="145">
        <v>0</v>
      </c>
      <c r="BI229" s="145">
        <v>0</v>
      </c>
      <c r="BJ229" s="145">
        <v>0</v>
      </c>
      <c r="BK229" s="145">
        <v>0</v>
      </c>
      <c r="BL229" s="145">
        <v>0</v>
      </c>
      <c r="BM229" s="145">
        <v>18</v>
      </c>
      <c r="BN229" s="145">
        <v>0</v>
      </c>
      <c r="BO229" s="145">
        <v>0</v>
      </c>
      <c r="BP229" s="145">
        <v>0</v>
      </c>
      <c r="BQ229" s="145">
        <v>0</v>
      </c>
      <c r="BR229" s="145">
        <v>0</v>
      </c>
      <c r="BS229" s="145">
        <v>0</v>
      </c>
      <c r="BT229" s="145">
        <v>0</v>
      </c>
      <c r="BU229" s="145">
        <v>17</v>
      </c>
      <c r="BV229" s="145">
        <v>0</v>
      </c>
      <c r="BW229" s="145">
        <v>0</v>
      </c>
      <c r="BX229" s="145">
        <v>0</v>
      </c>
      <c r="BY229" s="145">
        <v>0</v>
      </c>
      <c r="BZ229" s="145">
        <v>0</v>
      </c>
      <c r="CA229" s="145">
        <v>5</v>
      </c>
      <c r="CB229" s="145">
        <v>0</v>
      </c>
      <c r="CC229" s="145">
        <v>3</v>
      </c>
      <c r="CD229" s="145">
        <v>0</v>
      </c>
      <c r="CE229" s="145">
        <v>0</v>
      </c>
      <c r="CF229" s="145">
        <v>0</v>
      </c>
      <c r="CG229" s="145">
        <v>0</v>
      </c>
      <c r="CH229" s="145">
        <v>0</v>
      </c>
      <c r="CI229" s="145">
        <v>0</v>
      </c>
      <c r="CJ229" s="145">
        <v>0</v>
      </c>
      <c r="CK229" s="145">
        <v>0</v>
      </c>
      <c r="CL229" s="145">
        <v>0</v>
      </c>
      <c r="CM229" s="145">
        <v>0</v>
      </c>
      <c r="CN229" s="145">
        <v>0</v>
      </c>
      <c r="CO229" s="145">
        <v>0</v>
      </c>
      <c r="CP229" s="145">
        <v>0</v>
      </c>
      <c r="CQ229" s="145">
        <v>0</v>
      </c>
      <c r="CR229" s="145">
        <v>0</v>
      </c>
      <c r="CS229" s="145">
        <v>0</v>
      </c>
      <c r="CT229" s="145">
        <v>0</v>
      </c>
      <c r="CU229" s="145">
        <v>0</v>
      </c>
      <c r="CV229" s="145">
        <v>0</v>
      </c>
      <c r="CW229" s="145">
        <v>0</v>
      </c>
      <c r="CX229" s="145">
        <v>1</v>
      </c>
      <c r="CY229" s="145">
        <v>0</v>
      </c>
      <c r="CZ229" s="145">
        <v>3</v>
      </c>
      <c r="DA229" s="145">
        <v>0</v>
      </c>
      <c r="DB229" s="145">
        <v>0</v>
      </c>
      <c r="DC229" s="145">
        <v>0</v>
      </c>
      <c r="DD229" s="145">
        <v>0</v>
      </c>
      <c r="DE229" s="145">
        <v>0</v>
      </c>
      <c r="DF229" s="145">
        <v>86</v>
      </c>
      <c r="DG229" s="145">
        <v>1</v>
      </c>
      <c r="DH229" s="145">
        <v>217</v>
      </c>
      <c r="DI229" s="145">
        <v>60</v>
      </c>
      <c r="DJ229" s="145">
        <v>1</v>
      </c>
      <c r="DK229" s="145" t="s">
        <v>2838</v>
      </c>
      <c r="DL229" s="145">
        <v>1</v>
      </c>
      <c r="DM229" s="145"/>
      <c r="DN229" s="145"/>
      <c r="DO229" s="145">
        <v>1</v>
      </c>
      <c r="DP229" s="145">
        <v>1</v>
      </c>
      <c r="DQ229" s="145">
        <v>1</v>
      </c>
      <c r="DR229" s="145"/>
      <c r="DS229" s="148"/>
      <c r="DT229" s="155">
        <v>17705</v>
      </c>
      <c r="DU229" s="154">
        <v>89.470874000000009</v>
      </c>
      <c r="DV229" s="155">
        <v>7</v>
      </c>
    </row>
    <row r="230" spans="1:126" ht="38.25" hidden="1" x14ac:dyDescent="0.25">
      <c r="A230" s="142">
        <v>8108</v>
      </c>
      <c r="B230" s="143" t="s">
        <v>498</v>
      </c>
      <c r="C230" s="152" t="s">
        <v>532</v>
      </c>
      <c r="D230" s="152" t="s">
        <v>532</v>
      </c>
      <c r="E230" s="145">
        <v>2</v>
      </c>
      <c r="F230" s="145" t="s">
        <v>529</v>
      </c>
      <c r="G230" s="145" t="s">
        <v>530</v>
      </c>
      <c r="H230" s="146" t="s">
        <v>531</v>
      </c>
      <c r="I230" s="145" t="s">
        <v>532</v>
      </c>
      <c r="J230" s="145">
        <v>73601</v>
      </c>
      <c r="K230" s="145" t="s">
        <v>532</v>
      </c>
      <c r="L230" s="145" t="s">
        <v>1203</v>
      </c>
      <c r="M230" s="145" t="s">
        <v>1204</v>
      </c>
      <c r="N230" s="145" t="s">
        <v>1297</v>
      </c>
      <c r="O230" s="145" t="s">
        <v>2839</v>
      </c>
      <c r="P230" s="145">
        <v>596803276</v>
      </c>
      <c r="Q230" s="145" t="s">
        <v>1833</v>
      </c>
      <c r="R230" s="145" t="s">
        <v>2840</v>
      </c>
      <c r="S230" s="145">
        <v>596803366</v>
      </c>
      <c r="T230" s="145" t="s">
        <v>1834</v>
      </c>
      <c r="U230" s="145">
        <v>4</v>
      </c>
      <c r="V230" s="145">
        <v>1</v>
      </c>
      <c r="W230" s="147">
        <f t="shared" si="3"/>
        <v>5</v>
      </c>
      <c r="X230" s="145">
        <v>3.75</v>
      </c>
      <c r="Y230" s="145">
        <v>3.75</v>
      </c>
      <c r="Z230" s="145">
        <v>1</v>
      </c>
      <c r="AA230" s="145">
        <v>1</v>
      </c>
      <c r="AB230" s="143">
        <v>4</v>
      </c>
      <c r="AC230" s="145">
        <v>0</v>
      </c>
      <c r="AD230" s="145">
        <v>0</v>
      </c>
      <c r="AE230" s="145">
        <v>0</v>
      </c>
      <c r="AF230" s="145">
        <v>4</v>
      </c>
      <c r="AG230" s="145"/>
      <c r="AH230" s="145">
        <v>0</v>
      </c>
      <c r="AI230" s="145">
        <v>3</v>
      </c>
      <c r="AJ230" s="145">
        <v>1</v>
      </c>
      <c r="AK230" s="145">
        <v>0</v>
      </c>
      <c r="AL230" s="145">
        <v>0</v>
      </c>
      <c r="AM230" s="145">
        <v>0</v>
      </c>
      <c r="AN230" s="145">
        <v>4</v>
      </c>
      <c r="AO230" s="145">
        <v>0</v>
      </c>
      <c r="AP230" s="145">
        <v>0</v>
      </c>
      <c r="AQ230" s="145">
        <v>1</v>
      </c>
      <c r="AR230" s="145">
        <v>1</v>
      </c>
      <c r="AS230" s="145">
        <v>0</v>
      </c>
      <c r="AT230" s="145">
        <v>0</v>
      </c>
      <c r="AU230" s="145">
        <v>0</v>
      </c>
      <c r="AV230" s="145">
        <v>11</v>
      </c>
      <c r="AW230" s="145">
        <v>0</v>
      </c>
      <c r="AX230" s="145">
        <v>49</v>
      </c>
      <c r="AY230" s="145">
        <v>3</v>
      </c>
      <c r="AZ230" s="145">
        <v>0</v>
      </c>
      <c r="BA230" s="145">
        <v>0</v>
      </c>
      <c r="BB230" s="145">
        <v>0</v>
      </c>
      <c r="BC230" s="145">
        <v>53</v>
      </c>
      <c r="BD230" s="145">
        <v>0</v>
      </c>
      <c r="BE230" s="145">
        <v>0</v>
      </c>
      <c r="BF230" s="145">
        <v>1</v>
      </c>
      <c r="BG230" s="145">
        <v>0</v>
      </c>
      <c r="BH230" s="145">
        <v>1</v>
      </c>
      <c r="BI230" s="145">
        <v>0</v>
      </c>
      <c r="BJ230" s="145">
        <v>0</v>
      </c>
      <c r="BK230" s="145">
        <v>0</v>
      </c>
      <c r="BL230" s="145">
        <v>0</v>
      </c>
      <c r="BM230" s="145">
        <v>1</v>
      </c>
      <c r="BN230" s="145">
        <v>0</v>
      </c>
      <c r="BO230" s="145">
        <v>0</v>
      </c>
      <c r="BP230" s="145">
        <v>0</v>
      </c>
      <c r="BQ230" s="145">
        <v>0</v>
      </c>
      <c r="BR230" s="145">
        <v>0</v>
      </c>
      <c r="BS230" s="145">
        <v>0</v>
      </c>
      <c r="BT230" s="145">
        <v>0</v>
      </c>
      <c r="BU230" s="145">
        <v>0</v>
      </c>
      <c r="BV230" s="145">
        <v>0</v>
      </c>
      <c r="BW230" s="145">
        <v>0</v>
      </c>
      <c r="BX230" s="145">
        <v>0</v>
      </c>
      <c r="BY230" s="145">
        <v>1</v>
      </c>
      <c r="BZ230" s="145">
        <v>0</v>
      </c>
      <c r="CA230" s="145">
        <v>0</v>
      </c>
      <c r="CB230" s="145">
        <v>0</v>
      </c>
      <c r="CC230" s="145">
        <v>0</v>
      </c>
      <c r="CD230" s="145">
        <v>0</v>
      </c>
      <c r="CE230" s="145">
        <v>0</v>
      </c>
      <c r="CF230" s="145">
        <v>0</v>
      </c>
      <c r="CG230" s="145">
        <v>0</v>
      </c>
      <c r="CH230" s="145">
        <v>0</v>
      </c>
      <c r="CI230" s="145">
        <v>0</v>
      </c>
      <c r="CJ230" s="145">
        <v>0</v>
      </c>
      <c r="CK230" s="145">
        <v>0</v>
      </c>
      <c r="CL230" s="145">
        <v>0</v>
      </c>
      <c r="CM230" s="145">
        <v>0</v>
      </c>
      <c r="CN230" s="145">
        <v>0</v>
      </c>
      <c r="CO230" s="145">
        <v>0</v>
      </c>
      <c r="CP230" s="145">
        <v>0</v>
      </c>
      <c r="CQ230" s="145">
        <v>0</v>
      </c>
      <c r="CR230" s="145">
        <v>0</v>
      </c>
      <c r="CS230" s="145">
        <v>0</v>
      </c>
      <c r="CT230" s="145">
        <v>0</v>
      </c>
      <c r="CU230" s="145">
        <v>0</v>
      </c>
      <c r="CV230" s="145">
        <v>0</v>
      </c>
      <c r="CW230" s="145">
        <v>0</v>
      </c>
      <c r="CX230" s="145">
        <v>0</v>
      </c>
      <c r="CY230" s="145">
        <v>0</v>
      </c>
      <c r="CZ230" s="145">
        <v>0</v>
      </c>
      <c r="DA230" s="145">
        <v>0</v>
      </c>
      <c r="DB230" s="145">
        <v>0</v>
      </c>
      <c r="DC230" s="145">
        <v>0</v>
      </c>
      <c r="DD230" s="145">
        <v>0</v>
      </c>
      <c r="DE230" s="145">
        <v>0</v>
      </c>
      <c r="DF230" s="145">
        <v>138</v>
      </c>
      <c r="DG230" s="145">
        <v>0</v>
      </c>
      <c r="DH230" s="145">
        <v>1717</v>
      </c>
      <c r="DI230" s="145">
        <v>45</v>
      </c>
      <c r="DJ230" s="145">
        <v>1</v>
      </c>
      <c r="DK230" s="145" t="s">
        <v>1835</v>
      </c>
      <c r="DL230" s="145">
        <v>2</v>
      </c>
      <c r="DM230" s="145" t="s">
        <v>1836</v>
      </c>
      <c r="DN230" s="145"/>
      <c r="DO230" s="145">
        <v>1</v>
      </c>
      <c r="DP230" s="145">
        <v>1</v>
      </c>
      <c r="DQ230" s="145">
        <v>1</v>
      </c>
      <c r="DR230" s="145"/>
      <c r="DS230" s="148"/>
      <c r="DT230" s="155">
        <v>84878</v>
      </c>
      <c r="DU230" s="154">
        <v>41.068019000000007</v>
      </c>
      <c r="DV230" s="155">
        <v>2</v>
      </c>
    </row>
    <row r="231" spans="1:126" ht="25.5" hidden="1" x14ac:dyDescent="0.25">
      <c r="A231" s="142">
        <v>8109</v>
      </c>
      <c r="B231" s="143" t="s">
        <v>498</v>
      </c>
      <c r="C231" s="152" t="s">
        <v>535</v>
      </c>
      <c r="D231" s="152" t="s">
        <v>535</v>
      </c>
      <c r="E231" s="145">
        <v>2</v>
      </c>
      <c r="F231" s="145" t="s">
        <v>533</v>
      </c>
      <c r="G231" s="145" t="s">
        <v>244</v>
      </c>
      <c r="H231" s="146" t="s">
        <v>534</v>
      </c>
      <c r="I231" s="145" t="s">
        <v>535</v>
      </c>
      <c r="J231" s="145">
        <v>74801</v>
      </c>
      <c r="K231" s="145" t="s">
        <v>535</v>
      </c>
      <c r="L231" s="145" t="s">
        <v>536</v>
      </c>
      <c r="M231" s="145" t="s">
        <v>537</v>
      </c>
      <c r="N231" s="145" t="s">
        <v>1837</v>
      </c>
      <c r="O231" s="145" t="s">
        <v>2841</v>
      </c>
      <c r="P231" s="145">
        <v>595020233</v>
      </c>
      <c r="Q231" s="145" t="s">
        <v>1838</v>
      </c>
      <c r="R231" s="145" t="s">
        <v>2842</v>
      </c>
      <c r="S231" s="145">
        <v>595020297</v>
      </c>
      <c r="T231" s="145" t="s">
        <v>1839</v>
      </c>
      <c r="U231" s="145">
        <v>2</v>
      </c>
      <c r="V231" s="145"/>
      <c r="W231" s="147">
        <f t="shared" si="3"/>
        <v>2</v>
      </c>
      <c r="X231" s="145">
        <v>2</v>
      </c>
      <c r="Y231" s="145">
        <v>2</v>
      </c>
      <c r="Z231" s="145"/>
      <c r="AA231" s="145"/>
      <c r="AB231" s="143">
        <v>2</v>
      </c>
      <c r="AC231" s="145"/>
      <c r="AD231" s="145">
        <v>1</v>
      </c>
      <c r="AE231" s="145"/>
      <c r="AF231" s="145">
        <v>1</v>
      </c>
      <c r="AG231" s="145"/>
      <c r="AH231" s="145"/>
      <c r="AI231" s="145"/>
      <c r="AJ231" s="145">
        <v>2</v>
      </c>
      <c r="AK231" s="145"/>
      <c r="AL231" s="145"/>
      <c r="AM231" s="145">
        <v>2</v>
      </c>
      <c r="AN231" s="145"/>
      <c r="AO231" s="145"/>
      <c r="AP231" s="145"/>
      <c r="AQ231" s="145">
        <v>1</v>
      </c>
      <c r="AR231" s="145">
        <v>1</v>
      </c>
      <c r="AS231" s="145"/>
      <c r="AT231" s="145">
        <v>1</v>
      </c>
      <c r="AU231" s="145">
        <v>0</v>
      </c>
      <c r="AV231" s="145">
        <v>12</v>
      </c>
      <c r="AW231" s="145">
        <v>0</v>
      </c>
      <c r="AX231" s="145">
        <v>34</v>
      </c>
      <c r="AY231" s="145">
        <v>0</v>
      </c>
      <c r="AZ231" s="145">
        <v>0</v>
      </c>
      <c r="BA231" s="145">
        <v>4</v>
      </c>
      <c r="BB231" s="145">
        <v>0</v>
      </c>
      <c r="BC231" s="145">
        <v>46</v>
      </c>
      <c r="BD231" s="145">
        <v>1</v>
      </c>
      <c r="BE231" s="145">
        <v>1</v>
      </c>
      <c r="BF231" s="145">
        <v>1</v>
      </c>
      <c r="BG231" s="145">
        <v>4</v>
      </c>
      <c r="BH231" s="145">
        <v>0</v>
      </c>
      <c r="BI231" s="145">
        <v>1</v>
      </c>
      <c r="BJ231" s="145">
        <v>0</v>
      </c>
      <c r="BK231" s="145">
        <v>0</v>
      </c>
      <c r="BL231" s="145">
        <v>0</v>
      </c>
      <c r="BM231" s="145">
        <v>6</v>
      </c>
      <c r="BN231" s="145">
        <v>0</v>
      </c>
      <c r="BO231" s="145">
        <v>0</v>
      </c>
      <c r="BP231" s="145">
        <v>1</v>
      </c>
      <c r="BQ231" s="145">
        <v>0</v>
      </c>
      <c r="BR231" s="145">
        <v>0</v>
      </c>
      <c r="BS231" s="145">
        <v>0</v>
      </c>
      <c r="BT231" s="145">
        <v>0</v>
      </c>
      <c r="BU231" s="145">
        <v>0</v>
      </c>
      <c r="BV231" s="145">
        <v>0</v>
      </c>
      <c r="BW231" s="145">
        <v>0</v>
      </c>
      <c r="BX231" s="145">
        <v>0</v>
      </c>
      <c r="BY231" s="145">
        <v>0</v>
      </c>
      <c r="BZ231" s="145">
        <v>0</v>
      </c>
      <c r="CA231" s="145">
        <v>0</v>
      </c>
      <c r="CB231" s="145">
        <v>11</v>
      </c>
      <c r="CC231" s="145">
        <v>0</v>
      </c>
      <c r="CD231" s="145">
        <v>0</v>
      </c>
      <c r="CE231" s="145">
        <v>0</v>
      </c>
      <c r="CF231" s="145">
        <v>0</v>
      </c>
      <c r="CG231" s="145">
        <v>0</v>
      </c>
      <c r="CH231" s="145">
        <v>0</v>
      </c>
      <c r="CI231" s="145">
        <v>0</v>
      </c>
      <c r="CJ231" s="145">
        <v>0</v>
      </c>
      <c r="CK231" s="145">
        <v>0</v>
      </c>
      <c r="CL231" s="145">
        <v>0</v>
      </c>
      <c r="CM231" s="145">
        <v>0</v>
      </c>
      <c r="CN231" s="145">
        <v>0</v>
      </c>
      <c r="CO231" s="145">
        <v>0</v>
      </c>
      <c r="CP231" s="145">
        <v>0</v>
      </c>
      <c r="CQ231" s="145">
        <v>0</v>
      </c>
      <c r="CR231" s="145">
        <v>2</v>
      </c>
      <c r="CS231" s="145">
        <v>0</v>
      </c>
      <c r="CT231" s="145">
        <v>0</v>
      </c>
      <c r="CU231" s="145">
        <v>0</v>
      </c>
      <c r="CV231" s="145">
        <v>0</v>
      </c>
      <c r="CW231" s="145">
        <v>0</v>
      </c>
      <c r="CX231" s="145">
        <v>0</v>
      </c>
      <c r="CY231" s="145">
        <v>0</v>
      </c>
      <c r="CZ231" s="145">
        <v>0</v>
      </c>
      <c r="DA231" s="145">
        <v>0</v>
      </c>
      <c r="DB231" s="145">
        <v>0</v>
      </c>
      <c r="DC231" s="145">
        <v>2</v>
      </c>
      <c r="DD231" s="145">
        <v>0</v>
      </c>
      <c r="DE231" s="145">
        <v>0</v>
      </c>
      <c r="DF231" s="145">
        <v>44</v>
      </c>
      <c r="DG231" s="145">
        <v>29</v>
      </c>
      <c r="DH231" s="145">
        <v>280</v>
      </c>
      <c r="DI231" s="145">
        <v>55</v>
      </c>
      <c r="DJ231" s="145">
        <v>0</v>
      </c>
      <c r="DK231" s="145"/>
      <c r="DL231" s="145">
        <v>2</v>
      </c>
      <c r="DM231" s="145"/>
      <c r="DN231" s="145"/>
      <c r="DO231" s="145">
        <v>1</v>
      </c>
      <c r="DP231" s="145">
        <v>1</v>
      </c>
      <c r="DQ231" s="145">
        <v>1</v>
      </c>
      <c r="DR231" s="145"/>
      <c r="DS231" s="148"/>
      <c r="DT231" s="155">
        <v>24821</v>
      </c>
      <c r="DU231" s="154">
        <v>87.781975000000003</v>
      </c>
      <c r="DV231" s="155">
        <v>8</v>
      </c>
    </row>
    <row r="232" spans="1:126" ht="25.5" hidden="1" x14ac:dyDescent="0.25">
      <c r="A232" s="142">
        <v>8110</v>
      </c>
      <c r="B232" s="143" t="s">
        <v>498</v>
      </c>
      <c r="C232" s="152" t="s">
        <v>540</v>
      </c>
      <c r="D232" s="152" t="s">
        <v>540</v>
      </c>
      <c r="E232" s="145">
        <v>2</v>
      </c>
      <c r="F232" s="145" t="s">
        <v>538</v>
      </c>
      <c r="G232" s="145" t="s">
        <v>539</v>
      </c>
      <c r="H232" s="146">
        <v>144</v>
      </c>
      <c r="I232" s="145" t="s">
        <v>540</v>
      </c>
      <c r="J232" s="145">
        <v>73991</v>
      </c>
      <c r="K232" s="145" t="s">
        <v>540</v>
      </c>
      <c r="L232" s="145" t="s">
        <v>1840</v>
      </c>
      <c r="M232" s="145" t="s">
        <v>541</v>
      </c>
      <c r="N232" s="145" t="s">
        <v>1316</v>
      </c>
      <c r="O232" s="145" t="s">
        <v>95</v>
      </c>
      <c r="P232" s="145" t="s">
        <v>95</v>
      </c>
      <c r="Q232" s="145" t="s">
        <v>95</v>
      </c>
      <c r="R232" s="145" t="s">
        <v>2843</v>
      </c>
      <c r="S232" s="145">
        <v>558340674</v>
      </c>
      <c r="T232" s="145" t="s">
        <v>1841</v>
      </c>
      <c r="U232" s="145">
        <v>3</v>
      </c>
      <c r="V232" s="145">
        <v>0</v>
      </c>
      <c r="W232" s="147">
        <f t="shared" si="3"/>
        <v>3</v>
      </c>
      <c r="X232" s="145">
        <v>3</v>
      </c>
      <c r="Y232" s="145">
        <v>2.6</v>
      </c>
      <c r="Z232" s="145">
        <v>0</v>
      </c>
      <c r="AA232" s="145">
        <v>0</v>
      </c>
      <c r="AB232" s="143">
        <v>2</v>
      </c>
      <c r="AC232" s="145"/>
      <c r="AD232" s="145">
        <v>1</v>
      </c>
      <c r="AE232" s="145"/>
      <c r="AF232" s="145">
        <v>2</v>
      </c>
      <c r="AG232" s="145"/>
      <c r="AH232" s="145">
        <v>1</v>
      </c>
      <c r="AI232" s="145">
        <v>1</v>
      </c>
      <c r="AJ232" s="145">
        <v>1</v>
      </c>
      <c r="AK232" s="145"/>
      <c r="AL232" s="145"/>
      <c r="AM232" s="145">
        <v>1</v>
      </c>
      <c r="AN232" s="145">
        <v>2</v>
      </c>
      <c r="AO232" s="145"/>
      <c r="AP232" s="145"/>
      <c r="AQ232" s="145">
        <v>0</v>
      </c>
      <c r="AR232" s="145">
        <v>1</v>
      </c>
      <c r="AS232" s="145">
        <v>0</v>
      </c>
      <c r="AT232" s="145">
        <v>1</v>
      </c>
      <c r="AU232" s="145">
        <v>0</v>
      </c>
      <c r="AV232" s="145">
        <v>13</v>
      </c>
      <c r="AW232" s="145">
        <v>0</v>
      </c>
      <c r="AX232" s="145">
        <v>20</v>
      </c>
      <c r="AY232" s="145">
        <v>0</v>
      </c>
      <c r="AZ232" s="145">
        <v>0</v>
      </c>
      <c r="BA232" s="145">
        <v>4</v>
      </c>
      <c r="BB232" s="145">
        <v>0</v>
      </c>
      <c r="BC232" s="145">
        <v>35</v>
      </c>
      <c r="BD232" s="145">
        <v>0</v>
      </c>
      <c r="BE232" s="145">
        <v>0</v>
      </c>
      <c r="BF232" s="145">
        <v>0</v>
      </c>
      <c r="BG232" s="145">
        <v>5</v>
      </c>
      <c r="BH232" s="145">
        <v>0</v>
      </c>
      <c r="BI232" s="145">
        <v>0</v>
      </c>
      <c r="BJ232" s="145">
        <v>0</v>
      </c>
      <c r="BK232" s="145">
        <v>0</v>
      </c>
      <c r="BL232" s="145">
        <v>0</v>
      </c>
      <c r="BM232" s="145">
        <v>9</v>
      </c>
      <c r="BN232" s="145">
        <v>0</v>
      </c>
      <c r="BO232" s="145">
        <v>0</v>
      </c>
      <c r="BP232" s="145">
        <v>0</v>
      </c>
      <c r="BQ232" s="145">
        <v>0</v>
      </c>
      <c r="BR232" s="145">
        <v>0</v>
      </c>
      <c r="BS232" s="145">
        <v>0</v>
      </c>
      <c r="BT232" s="145">
        <v>0</v>
      </c>
      <c r="BU232" s="145">
        <v>0</v>
      </c>
      <c r="BV232" s="145">
        <v>0</v>
      </c>
      <c r="BW232" s="145">
        <v>0</v>
      </c>
      <c r="BX232" s="145">
        <v>0</v>
      </c>
      <c r="BY232" s="145">
        <v>0</v>
      </c>
      <c r="BZ232" s="145">
        <v>0</v>
      </c>
      <c r="CA232" s="145">
        <v>3</v>
      </c>
      <c r="CB232" s="145">
        <v>13</v>
      </c>
      <c r="CC232" s="145">
        <v>1</v>
      </c>
      <c r="CD232" s="145">
        <v>0</v>
      </c>
      <c r="CE232" s="145">
        <v>0</v>
      </c>
      <c r="CF232" s="145">
        <v>0</v>
      </c>
      <c r="CG232" s="145">
        <v>0</v>
      </c>
      <c r="CH232" s="145">
        <v>0</v>
      </c>
      <c r="CI232" s="145">
        <v>0</v>
      </c>
      <c r="CJ232" s="145">
        <v>0</v>
      </c>
      <c r="CK232" s="145">
        <v>0</v>
      </c>
      <c r="CL232" s="145">
        <v>0</v>
      </c>
      <c r="CM232" s="145">
        <v>0</v>
      </c>
      <c r="CN232" s="145">
        <v>0</v>
      </c>
      <c r="CO232" s="145">
        <v>0</v>
      </c>
      <c r="CP232" s="145">
        <v>0</v>
      </c>
      <c r="CQ232" s="145">
        <v>0</v>
      </c>
      <c r="CR232" s="145">
        <v>0</v>
      </c>
      <c r="CS232" s="145">
        <v>0</v>
      </c>
      <c r="CT232" s="145">
        <v>0</v>
      </c>
      <c r="CU232" s="145">
        <v>0</v>
      </c>
      <c r="CV232" s="145">
        <v>0</v>
      </c>
      <c r="CW232" s="145">
        <v>0</v>
      </c>
      <c r="CX232" s="145">
        <v>0</v>
      </c>
      <c r="CY232" s="145">
        <v>0</v>
      </c>
      <c r="CZ232" s="145">
        <v>1</v>
      </c>
      <c r="DA232" s="145">
        <v>0</v>
      </c>
      <c r="DB232" s="145">
        <v>0</v>
      </c>
      <c r="DC232" s="145">
        <v>0</v>
      </c>
      <c r="DD232" s="145">
        <v>0</v>
      </c>
      <c r="DE232" s="145">
        <v>0</v>
      </c>
      <c r="DF232" s="145">
        <v>53</v>
      </c>
      <c r="DG232" s="145">
        <v>0</v>
      </c>
      <c r="DH232" s="145">
        <v>360</v>
      </c>
      <c r="DI232" s="145">
        <v>45</v>
      </c>
      <c r="DJ232" s="145">
        <v>1</v>
      </c>
      <c r="DK232" s="145" t="s">
        <v>1842</v>
      </c>
      <c r="DL232" s="145">
        <v>2</v>
      </c>
      <c r="DM232" s="145" t="s">
        <v>95</v>
      </c>
      <c r="DN232" s="145" t="s">
        <v>95</v>
      </c>
      <c r="DO232" s="145">
        <v>1</v>
      </c>
      <c r="DP232" s="145">
        <v>1</v>
      </c>
      <c r="DQ232" s="145">
        <v>1</v>
      </c>
      <c r="DR232" s="145" t="s">
        <v>95</v>
      </c>
      <c r="DS232" s="148" t="s">
        <v>95</v>
      </c>
      <c r="DT232" s="155">
        <v>11393</v>
      </c>
      <c r="DU232" s="154">
        <v>100.78445400000001</v>
      </c>
      <c r="DV232" s="155">
        <v>7</v>
      </c>
    </row>
    <row r="233" spans="1:126" ht="38.25" hidden="1" x14ac:dyDescent="0.25">
      <c r="A233" s="142">
        <v>8111</v>
      </c>
      <c r="B233" s="143" t="s">
        <v>498</v>
      </c>
      <c r="C233" s="152" t="s">
        <v>545</v>
      </c>
      <c r="D233" s="152" t="s">
        <v>545</v>
      </c>
      <c r="E233" s="145">
        <v>2</v>
      </c>
      <c r="F233" s="145" t="s">
        <v>542</v>
      </c>
      <c r="G233" s="145" t="s">
        <v>543</v>
      </c>
      <c r="H233" s="146" t="s">
        <v>544</v>
      </c>
      <c r="I233" s="145" t="s">
        <v>545</v>
      </c>
      <c r="J233" s="145">
        <v>73324</v>
      </c>
      <c r="K233" s="145" t="s">
        <v>546</v>
      </c>
      <c r="L233" s="145" t="s">
        <v>547</v>
      </c>
      <c r="M233" s="145" t="s">
        <v>548</v>
      </c>
      <c r="N233" s="145" t="s">
        <v>2844</v>
      </c>
      <c r="O233" s="145" t="s">
        <v>2845</v>
      </c>
      <c r="P233" s="145">
        <v>596387419</v>
      </c>
      <c r="Q233" s="145" t="s">
        <v>1843</v>
      </c>
      <c r="R233" s="145" t="s">
        <v>2846</v>
      </c>
      <c r="S233" s="145">
        <v>596387489</v>
      </c>
      <c r="T233" s="145" t="s">
        <v>1844</v>
      </c>
      <c r="U233" s="145">
        <v>4</v>
      </c>
      <c r="V233" s="145">
        <v>0</v>
      </c>
      <c r="W233" s="147">
        <f t="shared" si="3"/>
        <v>4</v>
      </c>
      <c r="X233" s="145">
        <v>4</v>
      </c>
      <c r="Y233" s="145">
        <v>4</v>
      </c>
      <c r="Z233" s="145">
        <v>0</v>
      </c>
      <c r="AA233" s="145">
        <v>0</v>
      </c>
      <c r="AB233" s="143">
        <v>4</v>
      </c>
      <c r="AC233" s="145">
        <v>0</v>
      </c>
      <c r="AD233" s="145">
        <v>2</v>
      </c>
      <c r="AE233" s="145">
        <v>0</v>
      </c>
      <c r="AF233" s="145">
        <v>2</v>
      </c>
      <c r="AG233" s="145"/>
      <c r="AH233" s="145">
        <v>2</v>
      </c>
      <c r="AI233" s="145">
        <v>1</v>
      </c>
      <c r="AJ233" s="145">
        <v>1</v>
      </c>
      <c r="AK233" s="145">
        <v>0</v>
      </c>
      <c r="AL233" s="145">
        <v>0</v>
      </c>
      <c r="AM233" s="145">
        <v>4</v>
      </c>
      <c r="AN233" s="145">
        <v>0</v>
      </c>
      <c r="AO233" s="145">
        <v>0</v>
      </c>
      <c r="AP233" s="145">
        <v>0</v>
      </c>
      <c r="AQ233" s="145">
        <v>0</v>
      </c>
      <c r="AR233" s="145">
        <v>1</v>
      </c>
      <c r="AS233" s="145">
        <v>1</v>
      </c>
      <c r="AT233" s="145">
        <v>1</v>
      </c>
      <c r="AU233" s="145">
        <v>0</v>
      </c>
      <c r="AV233" s="145">
        <v>15</v>
      </c>
      <c r="AW233" s="145">
        <v>0</v>
      </c>
      <c r="AX233" s="145">
        <v>29</v>
      </c>
      <c r="AY233" s="145">
        <v>2</v>
      </c>
      <c r="AZ233" s="145">
        <v>0</v>
      </c>
      <c r="BA233" s="145">
        <v>0</v>
      </c>
      <c r="BB233" s="145">
        <v>0</v>
      </c>
      <c r="BC233" s="145">
        <v>16</v>
      </c>
      <c r="BD233" s="145">
        <v>0</v>
      </c>
      <c r="BE233" s="145">
        <v>0</v>
      </c>
      <c r="BF233" s="145">
        <v>0</v>
      </c>
      <c r="BG233" s="145">
        <v>0</v>
      </c>
      <c r="BH233" s="145">
        <v>0</v>
      </c>
      <c r="BI233" s="145">
        <v>0</v>
      </c>
      <c r="BJ233" s="145">
        <v>0</v>
      </c>
      <c r="BK233" s="145">
        <v>0</v>
      </c>
      <c r="BL233" s="145">
        <v>0</v>
      </c>
      <c r="BM233" s="145">
        <v>0</v>
      </c>
      <c r="BN233" s="145">
        <v>0</v>
      </c>
      <c r="BO233" s="145">
        <v>0</v>
      </c>
      <c r="BP233" s="145">
        <v>0</v>
      </c>
      <c r="BQ233" s="145">
        <v>0</v>
      </c>
      <c r="BR233" s="145">
        <v>0</v>
      </c>
      <c r="BS233" s="145">
        <v>0</v>
      </c>
      <c r="BT233" s="145">
        <v>0</v>
      </c>
      <c r="BU233" s="145">
        <v>0</v>
      </c>
      <c r="BV233" s="145">
        <v>0</v>
      </c>
      <c r="BW233" s="145">
        <v>0</v>
      </c>
      <c r="BX233" s="145">
        <v>1</v>
      </c>
      <c r="BY233" s="145">
        <v>0</v>
      </c>
      <c r="BZ233" s="145">
        <v>0</v>
      </c>
      <c r="CA233" s="145">
        <v>6</v>
      </c>
      <c r="CB233" s="145">
        <v>0</v>
      </c>
      <c r="CC233" s="145">
        <v>0</v>
      </c>
      <c r="CD233" s="145">
        <v>0</v>
      </c>
      <c r="CE233" s="145">
        <v>0</v>
      </c>
      <c r="CF233" s="145">
        <v>0</v>
      </c>
      <c r="CG233" s="145">
        <v>0</v>
      </c>
      <c r="CH233" s="145">
        <v>0</v>
      </c>
      <c r="CI233" s="145">
        <v>0</v>
      </c>
      <c r="CJ233" s="145">
        <v>0</v>
      </c>
      <c r="CK233" s="145">
        <v>0</v>
      </c>
      <c r="CL233" s="145">
        <v>0</v>
      </c>
      <c r="CM233" s="145">
        <v>0</v>
      </c>
      <c r="CN233" s="145">
        <v>0</v>
      </c>
      <c r="CO233" s="145">
        <v>0</v>
      </c>
      <c r="CP233" s="145">
        <v>0</v>
      </c>
      <c r="CQ233" s="145">
        <v>0</v>
      </c>
      <c r="CR233" s="145">
        <v>2</v>
      </c>
      <c r="CS233" s="145">
        <v>0</v>
      </c>
      <c r="CT233" s="145">
        <v>0</v>
      </c>
      <c r="CU233" s="145">
        <v>0</v>
      </c>
      <c r="CV233" s="145">
        <v>0</v>
      </c>
      <c r="CW233" s="145">
        <v>0</v>
      </c>
      <c r="CX233" s="145">
        <v>0</v>
      </c>
      <c r="CY233" s="145">
        <v>0</v>
      </c>
      <c r="CZ233" s="145">
        <v>0</v>
      </c>
      <c r="DA233" s="145">
        <v>0</v>
      </c>
      <c r="DB233" s="145">
        <v>0</v>
      </c>
      <c r="DC233" s="145">
        <v>0</v>
      </c>
      <c r="DD233" s="145">
        <v>0</v>
      </c>
      <c r="DE233" s="145">
        <v>0</v>
      </c>
      <c r="DF233" s="145">
        <v>230</v>
      </c>
      <c r="DG233" s="145">
        <v>7</v>
      </c>
      <c r="DH233" s="145">
        <v>747</v>
      </c>
      <c r="DI233" s="145">
        <v>26</v>
      </c>
      <c r="DJ233" s="145">
        <v>0</v>
      </c>
      <c r="DK233" s="145"/>
      <c r="DL233" s="145">
        <v>3</v>
      </c>
      <c r="DM233" s="145" t="s">
        <v>2847</v>
      </c>
      <c r="DN233" s="145" t="s">
        <v>2848</v>
      </c>
      <c r="DO233" s="145">
        <v>1</v>
      </c>
      <c r="DP233" s="145">
        <v>1</v>
      </c>
      <c r="DQ233" s="145">
        <v>1</v>
      </c>
      <c r="DR233" s="145"/>
      <c r="DS233" s="148" t="s">
        <v>2849</v>
      </c>
      <c r="DT233" s="155">
        <v>61948</v>
      </c>
      <c r="DU233" s="154">
        <v>57.521265999999997</v>
      </c>
      <c r="DV233" s="155">
        <v>1</v>
      </c>
    </row>
    <row r="234" spans="1:126" ht="76.5" hidden="1" x14ac:dyDescent="0.25">
      <c r="A234" s="142">
        <v>8112</v>
      </c>
      <c r="B234" s="143" t="s">
        <v>498</v>
      </c>
      <c r="C234" s="152" t="s">
        <v>551</v>
      </c>
      <c r="D234" s="152" t="s">
        <v>551</v>
      </c>
      <c r="E234" s="145">
        <v>2</v>
      </c>
      <c r="F234" s="145" t="s">
        <v>549</v>
      </c>
      <c r="G234" s="145" t="s">
        <v>550</v>
      </c>
      <c r="H234" s="146" t="s">
        <v>1205</v>
      </c>
      <c r="I234" s="145" t="s">
        <v>551</v>
      </c>
      <c r="J234" s="145">
        <v>74221</v>
      </c>
      <c r="K234" s="145" t="s">
        <v>1206</v>
      </c>
      <c r="L234" s="145" t="s">
        <v>552</v>
      </c>
      <c r="M234" s="145" t="s">
        <v>553</v>
      </c>
      <c r="N234" s="145" t="s">
        <v>1303</v>
      </c>
      <c r="O234" s="145" t="s">
        <v>2850</v>
      </c>
      <c r="P234" s="145">
        <v>556879784</v>
      </c>
      <c r="Q234" s="145" t="s">
        <v>1845</v>
      </c>
      <c r="R234" s="145" t="s">
        <v>2850</v>
      </c>
      <c r="S234" s="145">
        <v>556879784</v>
      </c>
      <c r="T234" s="145" t="s">
        <v>1845</v>
      </c>
      <c r="U234" s="145">
        <v>3</v>
      </c>
      <c r="V234" s="145">
        <v>0</v>
      </c>
      <c r="W234" s="147">
        <f t="shared" si="3"/>
        <v>3</v>
      </c>
      <c r="X234" s="145">
        <v>2.75</v>
      </c>
      <c r="Y234" s="145">
        <v>2.75</v>
      </c>
      <c r="Z234" s="145">
        <v>0</v>
      </c>
      <c r="AA234" s="145">
        <v>0</v>
      </c>
      <c r="AB234" s="143">
        <v>3</v>
      </c>
      <c r="AC234" s="145">
        <v>0</v>
      </c>
      <c r="AD234" s="145">
        <v>0</v>
      </c>
      <c r="AE234" s="145">
        <v>0</v>
      </c>
      <c r="AF234" s="145">
        <v>3</v>
      </c>
      <c r="AG234" s="145">
        <v>0</v>
      </c>
      <c r="AH234" s="145">
        <v>2</v>
      </c>
      <c r="AI234" s="145">
        <v>1</v>
      </c>
      <c r="AJ234" s="145">
        <v>0</v>
      </c>
      <c r="AK234" s="145">
        <v>0</v>
      </c>
      <c r="AL234" s="145">
        <v>0</v>
      </c>
      <c r="AM234" s="145">
        <v>0</v>
      </c>
      <c r="AN234" s="145">
        <v>2</v>
      </c>
      <c r="AO234" s="145">
        <v>1</v>
      </c>
      <c r="AP234" s="145">
        <v>0</v>
      </c>
      <c r="AQ234" s="145">
        <v>0</v>
      </c>
      <c r="AR234" s="145">
        <v>1</v>
      </c>
      <c r="AS234" s="145">
        <v>1</v>
      </c>
      <c r="AT234" s="145">
        <v>1</v>
      </c>
      <c r="AU234" s="145">
        <v>0</v>
      </c>
      <c r="AV234" s="145">
        <v>3</v>
      </c>
      <c r="AW234" s="145">
        <v>0</v>
      </c>
      <c r="AX234" s="145">
        <v>90</v>
      </c>
      <c r="AY234" s="145">
        <v>0</v>
      </c>
      <c r="AZ234" s="145">
        <v>0</v>
      </c>
      <c r="BA234" s="145">
        <v>3</v>
      </c>
      <c r="BB234" s="145">
        <v>0</v>
      </c>
      <c r="BC234" s="145">
        <v>83</v>
      </c>
      <c r="BD234" s="145">
        <v>1</v>
      </c>
      <c r="BE234" s="145">
        <v>0</v>
      </c>
      <c r="BF234" s="145">
        <v>1</v>
      </c>
      <c r="BG234" s="145">
        <v>90</v>
      </c>
      <c r="BH234" s="145">
        <v>0</v>
      </c>
      <c r="BI234" s="145">
        <v>2</v>
      </c>
      <c r="BJ234" s="145">
        <v>0</v>
      </c>
      <c r="BK234" s="145">
        <v>2</v>
      </c>
      <c r="BL234" s="145">
        <v>0</v>
      </c>
      <c r="BM234" s="145">
        <v>0</v>
      </c>
      <c r="BN234" s="145">
        <v>0</v>
      </c>
      <c r="BO234" s="145">
        <v>0</v>
      </c>
      <c r="BP234" s="145">
        <v>0</v>
      </c>
      <c r="BQ234" s="145">
        <v>0</v>
      </c>
      <c r="BR234" s="145">
        <v>0</v>
      </c>
      <c r="BS234" s="145">
        <v>0</v>
      </c>
      <c r="BT234" s="145">
        <v>0</v>
      </c>
      <c r="BU234" s="145">
        <v>0</v>
      </c>
      <c r="BV234" s="145">
        <v>0</v>
      </c>
      <c r="BW234" s="145">
        <v>0</v>
      </c>
      <c r="BX234" s="145">
        <v>2</v>
      </c>
      <c r="BY234" s="145">
        <v>0</v>
      </c>
      <c r="BZ234" s="145">
        <v>0</v>
      </c>
      <c r="CA234" s="145">
        <v>7</v>
      </c>
      <c r="CB234" s="145">
        <v>0</v>
      </c>
      <c r="CC234" s="145">
        <v>2</v>
      </c>
      <c r="CD234" s="145">
        <v>0</v>
      </c>
      <c r="CE234" s="145">
        <v>0</v>
      </c>
      <c r="CF234" s="145">
        <v>0</v>
      </c>
      <c r="CG234" s="145">
        <v>0</v>
      </c>
      <c r="CH234" s="145">
        <v>0</v>
      </c>
      <c r="CI234" s="145">
        <v>0</v>
      </c>
      <c r="CJ234" s="145">
        <v>0</v>
      </c>
      <c r="CK234" s="145">
        <v>0</v>
      </c>
      <c r="CL234" s="145">
        <v>0</v>
      </c>
      <c r="CM234" s="145">
        <v>0</v>
      </c>
      <c r="CN234" s="145">
        <v>0</v>
      </c>
      <c r="CO234" s="145">
        <v>0</v>
      </c>
      <c r="CP234" s="145">
        <v>0</v>
      </c>
      <c r="CQ234" s="145">
        <v>0</v>
      </c>
      <c r="CR234" s="145">
        <v>0</v>
      </c>
      <c r="CS234" s="145">
        <v>0</v>
      </c>
      <c r="CT234" s="145">
        <v>0</v>
      </c>
      <c r="CU234" s="145">
        <v>0</v>
      </c>
      <c r="CV234" s="145">
        <v>0</v>
      </c>
      <c r="CW234" s="145">
        <v>0</v>
      </c>
      <c r="CX234" s="145">
        <v>1</v>
      </c>
      <c r="CY234" s="145">
        <v>0</v>
      </c>
      <c r="CZ234" s="145">
        <v>0</v>
      </c>
      <c r="DA234" s="145">
        <v>0</v>
      </c>
      <c r="DB234" s="145">
        <v>0</v>
      </c>
      <c r="DC234" s="145">
        <v>0</v>
      </c>
      <c r="DD234" s="145">
        <v>0</v>
      </c>
      <c r="DE234" s="145">
        <v>0</v>
      </c>
      <c r="DF234" s="145">
        <v>80</v>
      </c>
      <c r="DG234" s="145">
        <v>17</v>
      </c>
      <c r="DH234" s="145">
        <v>331</v>
      </c>
      <c r="DI234" s="145">
        <v>40</v>
      </c>
      <c r="DJ234" s="145">
        <v>1</v>
      </c>
      <c r="DK234" s="145" t="s">
        <v>2851</v>
      </c>
      <c r="DL234" s="145">
        <v>3</v>
      </c>
      <c r="DM234" s="145" t="s">
        <v>2852</v>
      </c>
      <c r="DN234" s="145" t="s">
        <v>2853</v>
      </c>
      <c r="DO234" s="145">
        <v>1</v>
      </c>
      <c r="DP234" s="145">
        <v>1</v>
      </c>
      <c r="DQ234" s="145">
        <v>0</v>
      </c>
      <c r="DR234" s="145" t="s">
        <v>2854</v>
      </c>
      <c r="DS234" s="148" t="s">
        <v>2855</v>
      </c>
      <c r="DT234" s="155">
        <v>23920</v>
      </c>
      <c r="DU234" s="154">
        <v>33.807566999999999</v>
      </c>
      <c r="DV234" s="155">
        <v>2</v>
      </c>
    </row>
    <row r="235" spans="1:126" ht="102" hidden="1" x14ac:dyDescent="0.25">
      <c r="A235" s="142">
        <v>8113</v>
      </c>
      <c r="B235" s="143" t="s">
        <v>498</v>
      </c>
      <c r="C235" s="152" t="s">
        <v>556</v>
      </c>
      <c r="D235" s="152" t="s">
        <v>556</v>
      </c>
      <c r="E235" s="145">
        <v>2</v>
      </c>
      <c r="F235" s="145" t="s">
        <v>554</v>
      </c>
      <c r="G235" s="145" t="s">
        <v>231</v>
      </c>
      <c r="H235" s="146" t="s">
        <v>555</v>
      </c>
      <c r="I235" s="145" t="s">
        <v>556</v>
      </c>
      <c r="J235" s="145">
        <v>74721</v>
      </c>
      <c r="K235" s="145" t="s">
        <v>557</v>
      </c>
      <c r="L235" s="145" t="s">
        <v>558</v>
      </c>
      <c r="M235" s="145" t="s">
        <v>559</v>
      </c>
      <c r="N235" s="145" t="s">
        <v>1846</v>
      </c>
      <c r="O235" s="145" t="s">
        <v>2856</v>
      </c>
      <c r="P235" s="145">
        <v>553777913</v>
      </c>
      <c r="Q235" s="145" t="s">
        <v>1847</v>
      </c>
      <c r="R235" s="145" t="s">
        <v>2857</v>
      </c>
      <c r="S235" s="145">
        <v>553777920</v>
      </c>
      <c r="T235" s="145" t="s">
        <v>2858</v>
      </c>
      <c r="U235" s="145">
        <v>1</v>
      </c>
      <c r="V235" s="145">
        <v>0</v>
      </c>
      <c r="W235" s="147">
        <f t="shared" si="3"/>
        <v>1</v>
      </c>
      <c r="X235" s="145">
        <v>1</v>
      </c>
      <c r="Y235" s="145">
        <v>1</v>
      </c>
      <c r="Z235" s="145">
        <v>0</v>
      </c>
      <c r="AA235" s="145">
        <v>0</v>
      </c>
      <c r="AB235" s="143">
        <v>1</v>
      </c>
      <c r="AC235" s="145">
        <v>0</v>
      </c>
      <c r="AD235" s="145">
        <v>0</v>
      </c>
      <c r="AE235" s="145">
        <v>1</v>
      </c>
      <c r="AF235" s="145">
        <v>0</v>
      </c>
      <c r="AG235" s="145"/>
      <c r="AH235" s="145">
        <v>0</v>
      </c>
      <c r="AI235" s="145">
        <v>0</v>
      </c>
      <c r="AJ235" s="145">
        <v>1</v>
      </c>
      <c r="AK235" s="145">
        <v>0</v>
      </c>
      <c r="AL235" s="145">
        <v>0</v>
      </c>
      <c r="AM235" s="145">
        <v>1</v>
      </c>
      <c r="AN235" s="145">
        <v>0</v>
      </c>
      <c r="AO235" s="145">
        <v>0</v>
      </c>
      <c r="AP235" s="145">
        <v>0</v>
      </c>
      <c r="AQ235" s="145">
        <v>1</v>
      </c>
      <c r="AR235" s="145">
        <v>1</v>
      </c>
      <c r="AS235" s="145">
        <v>0</v>
      </c>
      <c r="AT235" s="145">
        <v>1</v>
      </c>
      <c r="AU235" s="145">
        <v>0</v>
      </c>
      <c r="AV235" s="145">
        <v>0</v>
      </c>
      <c r="AW235" s="145">
        <v>0</v>
      </c>
      <c r="AX235" s="145">
        <v>5</v>
      </c>
      <c r="AY235" s="145">
        <v>0</v>
      </c>
      <c r="AZ235" s="145">
        <v>0</v>
      </c>
      <c r="BA235" s="145">
        <v>1</v>
      </c>
      <c r="BB235" s="145">
        <v>0</v>
      </c>
      <c r="BC235" s="145">
        <v>8</v>
      </c>
      <c r="BD235" s="145">
        <v>0</v>
      </c>
      <c r="BE235" s="145">
        <v>0</v>
      </c>
      <c r="BF235" s="145">
        <v>0</v>
      </c>
      <c r="BG235" s="145">
        <v>0</v>
      </c>
      <c r="BH235" s="145">
        <v>0</v>
      </c>
      <c r="BI235" s="145">
        <v>0</v>
      </c>
      <c r="BJ235" s="145">
        <v>0</v>
      </c>
      <c r="BK235" s="145">
        <v>1</v>
      </c>
      <c r="BL235" s="145">
        <v>1</v>
      </c>
      <c r="BM235" s="145">
        <v>0</v>
      </c>
      <c r="BN235" s="145">
        <v>0</v>
      </c>
      <c r="BO235" s="145">
        <v>0</v>
      </c>
      <c r="BP235" s="145">
        <v>0</v>
      </c>
      <c r="BQ235" s="145">
        <v>0</v>
      </c>
      <c r="BR235" s="145">
        <v>0</v>
      </c>
      <c r="BS235" s="145">
        <v>0</v>
      </c>
      <c r="BT235" s="145">
        <v>0</v>
      </c>
      <c r="BU235" s="145">
        <v>0</v>
      </c>
      <c r="BV235" s="145">
        <v>0</v>
      </c>
      <c r="BW235" s="145">
        <v>0</v>
      </c>
      <c r="BX235" s="145">
        <v>0</v>
      </c>
      <c r="BY235" s="145">
        <v>0</v>
      </c>
      <c r="BZ235" s="145">
        <v>0</v>
      </c>
      <c r="CA235" s="145">
        <v>4</v>
      </c>
      <c r="CB235" s="145">
        <v>0</v>
      </c>
      <c r="CC235" s="145">
        <v>0</v>
      </c>
      <c r="CD235" s="145">
        <v>0</v>
      </c>
      <c r="CE235" s="145">
        <v>0</v>
      </c>
      <c r="CF235" s="145">
        <v>0</v>
      </c>
      <c r="CG235" s="145">
        <v>0</v>
      </c>
      <c r="CH235" s="145">
        <v>0</v>
      </c>
      <c r="CI235" s="145">
        <v>0</v>
      </c>
      <c r="CJ235" s="145">
        <v>0</v>
      </c>
      <c r="CK235" s="145">
        <v>0</v>
      </c>
      <c r="CL235" s="145">
        <v>0</v>
      </c>
      <c r="CM235" s="145">
        <v>0</v>
      </c>
      <c r="CN235" s="145">
        <v>0</v>
      </c>
      <c r="CO235" s="145">
        <v>0</v>
      </c>
      <c r="CP235" s="145">
        <v>0</v>
      </c>
      <c r="CQ235" s="145">
        <v>0</v>
      </c>
      <c r="CR235" s="145">
        <v>0</v>
      </c>
      <c r="CS235" s="145">
        <v>0</v>
      </c>
      <c r="CT235" s="145">
        <v>0</v>
      </c>
      <c r="CU235" s="145">
        <v>0</v>
      </c>
      <c r="CV235" s="145">
        <v>0</v>
      </c>
      <c r="CW235" s="145">
        <v>0</v>
      </c>
      <c r="CX235" s="145">
        <v>0</v>
      </c>
      <c r="CY235" s="145">
        <v>0</v>
      </c>
      <c r="CZ235" s="145">
        <v>0</v>
      </c>
      <c r="DA235" s="145">
        <v>0</v>
      </c>
      <c r="DB235" s="145">
        <v>0</v>
      </c>
      <c r="DC235" s="145">
        <v>0</v>
      </c>
      <c r="DD235" s="145">
        <v>0</v>
      </c>
      <c r="DE235" s="145">
        <v>0</v>
      </c>
      <c r="DF235" s="145">
        <v>56</v>
      </c>
      <c r="DG235" s="145">
        <v>20</v>
      </c>
      <c r="DH235" s="145">
        <v>18</v>
      </c>
      <c r="DI235" s="145">
        <v>10</v>
      </c>
      <c r="DJ235" s="145">
        <v>1</v>
      </c>
      <c r="DK235" s="145" t="s">
        <v>2859</v>
      </c>
      <c r="DL235" s="145">
        <v>3</v>
      </c>
      <c r="DM235" s="145" t="s">
        <v>2860</v>
      </c>
      <c r="DN235" s="145" t="s">
        <v>2861</v>
      </c>
      <c r="DO235" s="145">
        <v>1</v>
      </c>
      <c r="DP235" s="145">
        <v>1</v>
      </c>
      <c r="DQ235" s="145"/>
      <c r="DR235" s="145" t="s">
        <v>2862</v>
      </c>
      <c r="DS235" s="148" t="s">
        <v>2863</v>
      </c>
      <c r="DT235" s="155">
        <v>9932</v>
      </c>
      <c r="DU235" s="154">
        <v>31.898908000000002</v>
      </c>
      <c r="DV235" s="155">
        <v>2</v>
      </c>
    </row>
    <row r="236" spans="1:126" ht="38.25" hidden="1" x14ac:dyDescent="0.25">
      <c r="A236" s="142">
        <v>8114</v>
      </c>
      <c r="B236" s="143" t="s">
        <v>498</v>
      </c>
      <c r="C236" s="152" t="s">
        <v>563</v>
      </c>
      <c r="D236" s="152" t="s">
        <v>563</v>
      </c>
      <c r="E236" s="145">
        <v>2</v>
      </c>
      <c r="F236" s="145" t="s">
        <v>560</v>
      </c>
      <c r="G236" s="145" t="s">
        <v>561</v>
      </c>
      <c r="H236" s="146" t="s">
        <v>562</v>
      </c>
      <c r="I236" s="145" t="s">
        <v>563</v>
      </c>
      <c r="J236" s="145">
        <v>79401</v>
      </c>
      <c r="K236" s="145" t="s">
        <v>563</v>
      </c>
      <c r="L236" s="145" t="s">
        <v>564</v>
      </c>
      <c r="M236" s="145" t="s">
        <v>1207</v>
      </c>
      <c r="N236" s="145" t="s">
        <v>2807</v>
      </c>
      <c r="O236" s="145" t="s">
        <v>2864</v>
      </c>
      <c r="P236" s="145">
        <v>554697325</v>
      </c>
      <c r="Q236" s="145" t="s">
        <v>1848</v>
      </c>
      <c r="R236" s="145" t="s">
        <v>2864</v>
      </c>
      <c r="S236" s="145">
        <v>554697325</v>
      </c>
      <c r="T236" s="145" t="s">
        <v>1848</v>
      </c>
      <c r="U236" s="145">
        <v>4</v>
      </c>
      <c r="V236" s="145">
        <v>0</v>
      </c>
      <c r="W236" s="147">
        <f t="shared" si="3"/>
        <v>4</v>
      </c>
      <c r="X236" s="145">
        <v>2.5</v>
      </c>
      <c r="Y236" s="145">
        <v>2.5</v>
      </c>
      <c r="Z236" s="145">
        <v>0</v>
      </c>
      <c r="AA236" s="145">
        <v>0</v>
      </c>
      <c r="AB236" s="143">
        <v>3</v>
      </c>
      <c r="AC236" s="145"/>
      <c r="AD236" s="145"/>
      <c r="AE236" s="145"/>
      <c r="AF236" s="145">
        <v>4</v>
      </c>
      <c r="AG236" s="145"/>
      <c r="AH236" s="145">
        <v>2</v>
      </c>
      <c r="AI236" s="145">
        <v>1</v>
      </c>
      <c r="AJ236" s="145">
        <v>1</v>
      </c>
      <c r="AK236" s="145"/>
      <c r="AL236" s="145"/>
      <c r="AM236" s="145"/>
      <c r="AN236" s="145">
        <v>4</v>
      </c>
      <c r="AO236" s="145"/>
      <c r="AP236" s="145"/>
      <c r="AQ236" s="145">
        <v>0</v>
      </c>
      <c r="AR236" s="145">
        <v>1</v>
      </c>
      <c r="AS236" s="145">
        <v>1</v>
      </c>
      <c r="AT236" s="145">
        <v>1</v>
      </c>
      <c r="AU236" s="145">
        <v>0</v>
      </c>
      <c r="AV236" s="145">
        <v>14</v>
      </c>
      <c r="AW236" s="145">
        <v>0</v>
      </c>
      <c r="AX236" s="145">
        <v>53</v>
      </c>
      <c r="AY236" s="145">
        <v>0</v>
      </c>
      <c r="AZ236" s="145">
        <v>0</v>
      </c>
      <c r="BA236" s="145">
        <v>0</v>
      </c>
      <c r="BB236" s="145">
        <v>0</v>
      </c>
      <c r="BC236" s="145">
        <v>10</v>
      </c>
      <c r="BD236" s="145">
        <v>0</v>
      </c>
      <c r="BE236" s="145">
        <v>0</v>
      </c>
      <c r="BF236" s="145">
        <v>0</v>
      </c>
      <c r="BG236" s="145">
        <v>3</v>
      </c>
      <c r="BH236" s="145">
        <v>0</v>
      </c>
      <c r="BI236" s="145">
        <v>0</v>
      </c>
      <c r="BJ236" s="145">
        <v>0</v>
      </c>
      <c r="BK236" s="145">
        <v>1</v>
      </c>
      <c r="BL236" s="145">
        <v>1</v>
      </c>
      <c r="BM236" s="145">
        <v>5</v>
      </c>
      <c r="BN236" s="145">
        <v>0</v>
      </c>
      <c r="BO236" s="145">
        <v>1</v>
      </c>
      <c r="BP236" s="145">
        <v>0</v>
      </c>
      <c r="BQ236" s="145">
        <v>0</v>
      </c>
      <c r="BR236" s="145">
        <v>0</v>
      </c>
      <c r="BS236" s="145">
        <v>0</v>
      </c>
      <c r="BT236" s="145">
        <v>0</v>
      </c>
      <c r="BU236" s="145">
        <v>0</v>
      </c>
      <c r="BV236" s="145">
        <v>0</v>
      </c>
      <c r="BW236" s="145">
        <v>0</v>
      </c>
      <c r="BX236" s="145">
        <v>2</v>
      </c>
      <c r="BY236" s="145">
        <v>0</v>
      </c>
      <c r="BZ236" s="145">
        <v>3</v>
      </c>
      <c r="CA236" s="145">
        <v>1</v>
      </c>
      <c r="CB236" s="145">
        <v>1</v>
      </c>
      <c r="CC236" s="145">
        <v>0</v>
      </c>
      <c r="CD236" s="145">
        <v>0</v>
      </c>
      <c r="CE236" s="145">
        <v>0</v>
      </c>
      <c r="CF236" s="145">
        <v>0</v>
      </c>
      <c r="CG236" s="145">
        <v>0</v>
      </c>
      <c r="CH236" s="145">
        <v>0</v>
      </c>
      <c r="CI236" s="145">
        <v>0</v>
      </c>
      <c r="CJ236" s="145">
        <v>0</v>
      </c>
      <c r="CK236" s="145">
        <v>0</v>
      </c>
      <c r="CL236" s="145">
        <v>0</v>
      </c>
      <c r="CM236" s="145">
        <v>0</v>
      </c>
      <c r="CN236" s="145">
        <v>0</v>
      </c>
      <c r="CO236" s="145">
        <v>0</v>
      </c>
      <c r="CP236" s="145">
        <v>0</v>
      </c>
      <c r="CQ236" s="145">
        <v>0</v>
      </c>
      <c r="CR236" s="145">
        <v>0</v>
      </c>
      <c r="CS236" s="145">
        <v>0</v>
      </c>
      <c r="CT236" s="145">
        <v>0</v>
      </c>
      <c r="CU236" s="145">
        <v>0</v>
      </c>
      <c r="CV236" s="145">
        <v>0</v>
      </c>
      <c r="CW236" s="145">
        <v>0</v>
      </c>
      <c r="CX236" s="145">
        <v>0</v>
      </c>
      <c r="CY236" s="145">
        <v>0</v>
      </c>
      <c r="CZ236" s="145">
        <v>0</v>
      </c>
      <c r="DA236" s="145">
        <v>0</v>
      </c>
      <c r="DB236" s="145">
        <v>0</v>
      </c>
      <c r="DC236" s="145">
        <v>1</v>
      </c>
      <c r="DD236" s="145">
        <v>4</v>
      </c>
      <c r="DE236" s="145">
        <v>0</v>
      </c>
      <c r="DF236" s="145">
        <v>162</v>
      </c>
      <c r="DG236" s="145">
        <v>6</v>
      </c>
      <c r="DH236" s="145">
        <v>214</v>
      </c>
      <c r="DI236" s="145">
        <v>60</v>
      </c>
      <c r="DJ236" s="145">
        <v>1</v>
      </c>
      <c r="DK236" s="145" t="s">
        <v>2865</v>
      </c>
      <c r="DL236" s="145">
        <v>2</v>
      </c>
      <c r="DM236" s="145" t="s">
        <v>2866</v>
      </c>
      <c r="DN236" s="145"/>
      <c r="DO236" s="145">
        <v>1</v>
      </c>
      <c r="DP236" s="145">
        <v>1</v>
      </c>
      <c r="DQ236" s="145">
        <v>1</v>
      </c>
      <c r="DR236" s="145"/>
      <c r="DS236" s="148"/>
      <c r="DT236" s="155">
        <v>30994</v>
      </c>
      <c r="DU236" s="154">
        <v>206.75090499999999</v>
      </c>
      <c r="DV236" s="155">
        <v>9</v>
      </c>
    </row>
    <row r="237" spans="1:126" ht="51" hidden="1" x14ac:dyDescent="0.25">
      <c r="A237" s="142">
        <v>8115</v>
      </c>
      <c r="B237" s="143" t="s">
        <v>498</v>
      </c>
      <c r="C237" s="152" t="s">
        <v>567</v>
      </c>
      <c r="D237" s="152" t="s">
        <v>567</v>
      </c>
      <c r="E237" s="145">
        <v>2</v>
      </c>
      <c r="F237" s="145" t="s">
        <v>566</v>
      </c>
      <c r="G237" s="145" t="s">
        <v>346</v>
      </c>
      <c r="H237" s="146" t="s">
        <v>1024</v>
      </c>
      <c r="I237" s="145" t="s">
        <v>567</v>
      </c>
      <c r="J237" s="145">
        <v>74101</v>
      </c>
      <c r="K237" s="145" t="s">
        <v>567</v>
      </c>
      <c r="L237" s="145" t="s">
        <v>568</v>
      </c>
      <c r="M237" s="160" t="s">
        <v>1208</v>
      </c>
      <c r="N237" s="145" t="s">
        <v>2053</v>
      </c>
      <c r="O237" s="145" t="s">
        <v>2867</v>
      </c>
      <c r="P237" s="145">
        <v>556768316</v>
      </c>
      <c r="Q237" s="145" t="s">
        <v>1849</v>
      </c>
      <c r="R237" s="145" t="s">
        <v>2867</v>
      </c>
      <c r="S237" s="145">
        <v>556768316</v>
      </c>
      <c r="T237" s="145" t="s">
        <v>1849</v>
      </c>
      <c r="U237" s="145">
        <v>3</v>
      </c>
      <c r="V237" s="145">
        <v>0</v>
      </c>
      <c r="W237" s="147">
        <f t="shared" si="3"/>
        <v>3</v>
      </c>
      <c r="X237" s="145">
        <v>3</v>
      </c>
      <c r="Y237" s="145">
        <v>3</v>
      </c>
      <c r="Z237" s="145"/>
      <c r="AA237" s="145">
        <v>0</v>
      </c>
      <c r="AB237" s="143">
        <v>3</v>
      </c>
      <c r="AC237" s="145">
        <v>0</v>
      </c>
      <c r="AD237" s="145">
        <v>2</v>
      </c>
      <c r="AE237" s="145">
        <v>0</v>
      </c>
      <c r="AF237" s="145">
        <v>1</v>
      </c>
      <c r="AG237" s="145"/>
      <c r="AH237" s="145">
        <v>0</v>
      </c>
      <c r="AI237" s="145">
        <v>0</v>
      </c>
      <c r="AJ237" s="145">
        <v>3</v>
      </c>
      <c r="AK237" s="145"/>
      <c r="AL237" s="145"/>
      <c r="AM237" s="145"/>
      <c r="AN237" s="145">
        <v>10</v>
      </c>
      <c r="AO237" s="145"/>
      <c r="AP237" s="145"/>
      <c r="AQ237" s="145">
        <v>1</v>
      </c>
      <c r="AR237" s="145">
        <v>1</v>
      </c>
      <c r="AS237" s="145">
        <v>0</v>
      </c>
      <c r="AT237" s="145">
        <v>1</v>
      </c>
      <c r="AU237" s="145">
        <v>0</v>
      </c>
      <c r="AV237" s="145">
        <v>10</v>
      </c>
      <c r="AW237" s="145">
        <v>0</v>
      </c>
      <c r="AX237" s="145">
        <v>68</v>
      </c>
      <c r="AY237" s="145">
        <v>0</v>
      </c>
      <c r="AZ237" s="145">
        <v>0</v>
      </c>
      <c r="BA237" s="145">
        <v>13</v>
      </c>
      <c r="BB237" s="145">
        <v>0</v>
      </c>
      <c r="BC237" s="145">
        <v>56</v>
      </c>
      <c r="BD237" s="145">
        <v>0</v>
      </c>
      <c r="BE237" s="145">
        <v>1</v>
      </c>
      <c r="BF237" s="145">
        <v>1</v>
      </c>
      <c r="BG237" s="145">
        <v>2</v>
      </c>
      <c r="BH237" s="145">
        <v>1</v>
      </c>
      <c r="BI237" s="145">
        <v>1</v>
      </c>
      <c r="BJ237" s="145">
        <v>0</v>
      </c>
      <c r="BK237" s="145">
        <v>2</v>
      </c>
      <c r="BL237" s="145">
        <v>1</v>
      </c>
      <c r="BM237" s="145">
        <v>3</v>
      </c>
      <c r="BN237" s="145">
        <v>0</v>
      </c>
      <c r="BO237" s="145">
        <v>0</v>
      </c>
      <c r="BP237" s="145">
        <v>0</v>
      </c>
      <c r="BQ237" s="145">
        <v>0</v>
      </c>
      <c r="BR237" s="145">
        <v>0</v>
      </c>
      <c r="BS237" s="145">
        <v>0</v>
      </c>
      <c r="BT237" s="145">
        <v>0</v>
      </c>
      <c r="BU237" s="145">
        <v>0</v>
      </c>
      <c r="BV237" s="145">
        <v>0</v>
      </c>
      <c r="BW237" s="145">
        <v>0</v>
      </c>
      <c r="BX237" s="145">
        <v>2</v>
      </c>
      <c r="BY237" s="145">
        <v>0</v>
      </c>
      <c r="BZ237" s="145">
        <v>1</v>
      </c>
      <c r="CA237" s="145">
        <v>11</v>
      </c>
      <c r="CB237" s="145">
        <v>10</v>
      </c>
      <c r="CC237" s="145">
        <v>2</v>
      </c>
      <c r="CD237" s="145">
        <v>0</v>
      </c>
      <c r="CE237" s="145">
        <v>0</v>
      </c>
      <c r="CF237" s="145">
        <v>0</v>
      </c>
      <c r="CG237" s="145">
        <v>0</v>
      </c>
      <c r="CH237" s="145">
        <v>0</v>
      </c>
      <c r="CI237" s="145">
        <v>0</v>
      </c>
      <c r="CJ237" s="145">
        <v>0</v>
      </c>
      <c r="CK237" s="145">
        <v>0</v>
      </c>
      <c r="CL237" s="145">
        <v>0</v>
      </c>
      <c r="CM237" s="145">
        <v>0</v>
      </c>
      <c r="CN237" s="145">
        <v>0</v>
      </c>
      <c r="CO237" s="145">
        <v>0</v>
      </c>
      <c r="CP237" s="145">
        <v>0</v>
      </c>
      <c r="CQ237" s="145">
        <v>0</v>
      </c>
      <c r="CR237" s="145">
        <v>0</v>
      </c>
      <c r="CS237" s="145">
        <v>0</v>
      </c>
      <c r="CT237" s="145">
        <v>0</v>
      </c>
      <c r="CU237" s="145">
        <v>0</v>
      </c>
      <c r="CV237" s="145">
        <v>0</v>
      </c>
      <c r="CW237" s="145">
        <v>0</v>
      </c>
      <c r="CX237" s="145">
        <v>2</v>
      </c>
      <c r="CY237" s="145">
        <v>0</v>
      </c>
      <c r="CZ237" s="145">
        <v>0</v>
      </c>
      <c r="DA237" s="145">
        <v>0</v>
      </c>
      <c r="DB237" s="145">
        <v>0</v>
      </c>
      <c r="DC237" s="145">
        <v>0</v>
      </c>
      <c r="DD237" s="145">
        <v>0</v>
      </c>
      <c r="DE237" s="145">
        <v>0</v>
      </c>
      <c r="DF237" s="145">
        <v>143</v>
      </c>
      <c r="DG237" s="145">
        <v>18</v>
      </c>
      <c r="DH237" s="145">
        <v>852</v>
      </c>
      <c r="DI237" s="145">
        <v>43</v>
      </c>
      <c r="DJ237" s="145">
        <v>1</v>
      </c>
      <c r="DK237" s="145" t="s">
        <v>2868</v>
      </c>
      <c r="DL237" s="145">
        <v>2</v>
      </c>
      <c r="DM237" s="145" t="s">
        <v>2869</v>
      </c>
      <c r="DN237" s="145" t="s">
        <v>1850</v>
      </c>
      <c r="DO237" s="145">
        <v>1</v>
      </c>
      <c r="DP237" s="145">
        <v>1</v>
      </c>
      <c r="DQ237" s="145">
        <v>1</v>
      </c>
      <c r="DR237" s="145" t="s">
        <v>1851</v>
      </c>
      <c r="DS237" s="148" t="s">
        <v>1852</v>
      </c>
      <c r="DT237" s="155">
        <v>40052</v>
      </c>
      <c r="DU237" s="154">
        <v>181.44626100000002</v>
      </c>
      <c r="DV237" s="155">
        <v>11</v>
      </c>
    </row>
    <row r="238" spans="1:126" ht="38.25" hidden="1" x14ac:dyDescent="0.25">
      <c r="A238" s="142">
        <v>8116</v>
      </c>
      <c r="B238" s="143" t="s">
        <v>498</v>
      </c>
      <c r="C238" s="152" t="s">
        <v>571</v>
      </c>
      <c r="D238" s="152" t="s">
        <v>571</v>
      </c>
      <c r="E238" s="145">
        <v>2</v>
      </c>
      <c r="F238" s="145" t="s">
        <v>569</v>
      </c>
      <c r="G238" s="145" t="s">
        <v>243</v>
      </c>
      <c r="H238" s="146" t="s">
        <v>570</v>
      </c>
      <c r="I238" s="145" t="s">
        <v>571</v>
      </c>
      <c r="J238" s="145">
        <v>74235</v>
      </c>
      <c r="K238" s="145" t="s">
        <v>571</v>
      </c>
      <c r="L238" s="145" t="s">
        <v>572</v>
      </c>
      <c r="M238" s="145" t="s">
        <v>573</v>
      </c>
      <c r="N238" s="145" t="s">
        <v>1297</v>
      </c>
      <c r="O238" s="145" t="s">
        <v>2870</v>
      </c>
      <c r="P238" s="145">
        <v>556768180</v>
      </c>
      <c r="Q238" s="145" t="s">
        <v>1853</v>
      </c>
      <c r="R238" s="145" t="s">
        <v>2871</v>
      </c>
      <c r="S238" s="145">
        <v>556768186</v>
      </c>
      <c r="T238" s="145" t="s">
        <v>1854</v>
      </c>
      <c r="U238" s="145">
        <v>3</v>
      </c>
      <c r="V238" s="145"/>
      <c r="W238" s="147">
        <f t="shared" si="3"/>
        <v>3</v>
      </c>
      <c r="X238" s="145">
        <v>3</v>
      </c>
      <c r="Y238" s="145">
        <v>3</v>
      </c>
      <c r="Z238" s="145"/>
      <c r="AA238" s="145"/>
      <c r="AB238" s="143">
        <v>3</v>
      </c>
      <c r="AC238" s="145"/>
      <c r="AD238" s="145"/>
      <c r="AE238" s="145"/>
      <c r="AF238" s="145">
        <v>3</v>
      </c>
      <c r="AG238" s="145"/>
      <c r="AH238" s="145"/>
      <c r="AI238" s="145">
        <v>2</v>
      </c>
      <c r="AJ238" s="145">
        <v>1</v>
      </c>
      <c r="AK238" s="145"/>
      <c r="AL238" s="145"/>
      <c r="AM238" s="145"/>
      <c r="AN238" s="145">
        <v>2</v>
      </c>
      <c r="AO238" s="145">
        <v>1</v>
      </c>
      <c r="AP238" s="145"/>
      <c r="AQ238" s="145">
        <v>0</v>
      </c>
      <c r="AR238" s="145">
        <v>1</v>
      </c>
      <c r="AS238" s="145">
        <v>0</v>
      </c>
      <c r="AT238" s="145">
        <v>1</v>
      </c>
      <c r="AU238" s="145">
        <v>0</v>
      </c>
      <c r="AV238" s="145">
        <v>2</v>
      </c>
      <c r="AW238" s="145">
        <v>0</v>
      </c>
      <c r="AX238" s="145">
        <v>26</v>
      </c>
      <c r="AY238" s="145">
        <v>0</v>
      </c>
      <c r="AZ238" s="145">
        <v>0</v>
      </c>
      <c r="BA238" s="145">
        <v>0</v>
      </c>
      <c r="BB238" s="145">
        <v>0</v>
      </c>
      <c r="BC238" s="145">
        <v>22</v>
      </c>
      <c r="BD238" s="145">
        <v>0</v>
      </c>
      <c r="BE238" s="145">
        <v>0</v>
      </c>
      <c r="BF238" s="145">
        <v>1</v>
      </c>
      <c r="BG238" s="145">
        <v>2</v>
      </c>
      <c r="BH238" s="145">
        <v>0</v>
      </c>
      <c r="BI238" s="145">
        <v>0</v>
      </c>
      <c r="BJ238" s="145">
        <v>0</v>
      </c>
      <c r="BK238" s="145">
        <v>1</v>
      </c>
      <c r="BL238" s="145">
        <v>0</v>
      </c>
      <c r="BM238" s="145">
        <v>0</v>
      </c>
      <c r="BN238" s="145">
        <v>0</v>
      </c>
      <c r="BO238" s="145">
        <v>0</v>
      </c>
      <c r="BP238" s="145">
        <v>0</v>
      </c>
      <c r="BQ238" s="145">
        <v>0</v>
      </c>
      <c r="BR238" s="145">
        <v>0</v>
      </c>
      <c r="BS238" s="145">
        <v>0</v>
      </c>
      <c r="BT238" s="145">
        <v>0</v>
      </c>
      <c r="BU238" s="145">
        <v>0</v>
      </c>
      <c r="BV238" s="145">
        <v>0</v>
      </c>
      <c r="BW238" s="145">
        <v>0</v>
      </c>
      <c r="BX238" s="145">
        <v>0</v>
      </c>
      <c r="BY238" s="145">
        <v>0</v>
      </c>
      <c r="BZ238" s="145">
        <v>0</v>
      </c>
      <c r="CA238" s="145">
        <v>0</v>
      </c>
      <c r="CB238" s="145">
        <v>0</v>
      </c>
      <c r="CC238" s="145">
        <v>0</v>
      </c>
      <c r="CD238" s="145">
        <v>0</v>
      </c>
      <c r="CE238" s="145">
        <v>0</v>
      </c>
      <c r="CF238" s="145">
        <v>0</v>
      </c>
      <c r="CG238" s="145">
        <v>0</v>
      </c>
      <c r="CH238" s="145">
        <v>0</v>
      </c>
      <c r="CI238" s="145">
        <v>0</v>
      </c>
      <c r="CJ238" s="145">
        <v>0</v>
      </c>
      <c r="CK238" s="145">
        <v>0</v>
      </c>
      <c r="CL238" s="145">
        <v>0</v>
      </c>
      <c r="CM238" s="145">
        <v>0</v>
      </c>
      <c r="CN238" s="145">
        <v>0</v>
      </c>
      <c r="CO238" s="145">
        <v>0</v>
      </c>
      <c r="CP238" s="145">
        <v>0</v>
      </c>
      <c r="CQ238" s="145">
        <v>0</v>
      </c>
      <c r="CR238" s="145">
        <v>0</v>
      </c>
      <c r="CS238" s="145">
        <v>0</v>
      </c>
      <c r="CT238" s="145">
        <v>0</v>
      </c>
      <c r="CU238" s="145">
        <v>0</v>
      </c>
      <c r="CV238" s="145">
        <v>0</v>
      </c>
      <c r="CW238" s="145">
        <v>0</v>
      </c>
      <c r="CX238" s="145">
        <v>0</v>
      </c>
      <c r="CY238" s="145">
        <v>0</v>
      </c>
      <c r="CZ238" s="145">
        <v>0</v>
      </c>
      <c r="DA238" s="145">
        <v>0</v>
      </c>
      <c r="DB238" s="145">
        <v>0</v>
      </c>
      <c r="DC238" s="145">
        <v>0</v>
      </c>
      <c r="DD238" s="145">
        <v>0</v>
      </c>
      <c r="DE238" s="145">
        <v>0</v>
      </c>
      <c r="DF238" s="145">
        <v>51</v>
      </c>
      <c r="DG238" s="145">
        <v>4</v>
      </c>
      <c r="DH238" s="145">
        <v>370</v>
      </c>
      <c r="DI238" s="145">
        <v>50</v>
      </c>
      <c r="DJ238" s="145">
        <v>1</v>
      </c>
      <c r="DK238" s="145" t="s">
        <v>1855</v>
      </c>
      <c r="DL238" s="145">
        <v>2</v>
      </c>
      <c r="DM238" s="145"/>
      <c r="DN238" s="145"/>
      <c r="DO238" s="145">
        <v>1</v>
      </c>
      <c r="DP238" s="145">
        <v>1</v>
      </c>
      <c r="DQ238" s="145">
        <v>1</v>
      </c>
      <c r="DR238" s="145"/>
      <c r="DS238" s="148"/>
      <c r="DT238" s="155">
        <v>11301</v>
      </c>
      <c r="DU238" s="154">
        <v>144.98627300000001</v>
      </c>
      <c r="DV238" s="155">
        <v>8</v>
      </c>
    </row>
    <row r="239" spans="1:126" ht="51" hidden="1" x14ac:dyDescent="0.25">
      <c r="A239" s="142">
        <v>8117</v>
      </c>
      <c r="B239" s="143" t="s">
        <v>498</v>
      </c>
      <c r="C239" s="152" t="s">
        <v>575</v>
      </c>
      <c r="D239" s="152" t="s">
        <v>575</v>
      </c>
      <c r="E239" s="145">
        <v>2</v>
      </c>
      <c r="F239" s="145" t="s">
        <v>574</v>
      </c>
      <c r="G239" s="145" t="s">
        <v>256</v>
      </c>
      <c r="H239" s="146" t="s">
        <v>1209</v>
      </c>
      <c r="I239" s="145" t="s">
        <v>575</v>
      </c>
      <c r="J239" s="145">
        <v>74626</v>
      </c>
      <c r="K239" s="145" t="s">
        <v>575</v>
      </c>
      <c r="L239" s="145" t="s">
        <v>576</v>
      </c>
      <c r="M239" s="145" t="s">
        <v>1856</v>
      </c>
      <c r="N239" s="145" t="s">
        <v>2872</v>
      </c>
      <c r="O239" s="145" t="s">
        <v>2873</v>
      </c>
      <c r="P239" s="145">
        <v>553756883</v>
      </c>
      <c r="Q239" s="145" t="s">
        <v>1857</v>
      </c>
      <c r="R239" s="145" t="s">
        <v>2873</v>
      </c>
      <c r="S239" s="145">
        <v>553756883</v>
      </c>
      <c r="T239" s="145" t="s">
        <v>1857</v>
      </c>
      <c r="U239" s="145">
        <v>7</v>
      </c>
      <c r="V239" s="145">
        <v>0</v>
      </c>
      <c r="W239" s="147">
        <f t="shared" si="3"/>
        <v>7</v>
      </c>
      <c r="X239" s="145">
        <v>5.8</v>
      </c>
      <c r="Y239" s="145">
        <v>5.8</v>
      </c>
      <c r="Z239" s="145">
        <v>0</v>
      </c>
      <c r="AA239" s="145">
        <v>0</v>
      </c>
      <c r="AB239" s="143">
        <v>7</v>
      </c>
      <c r="AC239" s="145">
        <v>0</v>
      </c>
      <c r="AD239" s="145">
        <v>2</v>
      </c>
      <c r="AE239" s="145">
        <v>0</v>
      </c>
      <c r="AF239" s="145">
        <v>5</v>
      </c>
      <c r="AG239" s="145"/>
      <c r="AH239" s="145">
        <v>3</v>
      </c>
      <c r="AI239" s="145">
        <v>1</v>
      </c>
      <c r="AJ239" s="145">
        <v>3</v>
      </c>
      <c r="AK239" s="145"/>
      <c r="AL239" s="145"/>
      <c r="AM239" s="145">
        <v>6</v>
      </c>
      <c r="AN239" s="145">
        <v>1</v>
      </c>
      <c r="AO239" s="145"/>
      <c r="AP239" s="145"/>
      <c r="AQ239" s="145">
        <v>1</v>
      </c>
      <c r="AR239" s="145">
        <v>1</v>
      </c>
      <c r="AS239" s="145">
        <v>1</v>
      </c>
      <c r="AT239" s="145">
        <v>1</v>
      </c>
      <c r="AU239" s="145">
        <v>7</v>
      </c>
      <c r="AV239" s="145">
        <v>19</v>
      </c>
      <c r="AW239" s="145">
        <v>0</v>
      </c>
      <c r="AX239" s="145">
        <v>265</v>
      </c>
      <c r="AY239" s="145">
        <v>0</v>
      </c>
      <c r="AZ239" s="145">
        <v>0</v>
      </c>
      <c r="BA239" s="145">
        <v>15</v>
      </c>
      <c r="BB239" s="145">
        <v>3</v>
      </c>
      <c r="BC239" s="145">
        <v>55</v>
      </c>
      <c r="BD239" s="145">
        <v>0</v>
      </c>
      <c r="BE239" s="145">
        <v>1</v>
      </c>
      <c r="BF239" s="145">
        <v>4</v>
      </c>
      <c r="BG239" s="145">
        <v>5</v>
      </c>
      <c r="BH239" s="145">
        <v>0</v>
      </c>
      <c r="BI239" s="145">
        <v>4</v>
      </c>
      <c r="BJ239" s="145">
        <v>0</v>
      </c>
      <c r="BK239" s="145">
        <v>6</v>
      </c>
      <c r="BL239" s="145">
        <v>0</v>
      </c>
      <c r="BM239" s="145">
        <v>7</v>
      </c>
      <c r="BN239" s="145">
        <v>0</v>
      </c>
      <c r="BO239" s="145">
        <v>0</v>
      </c>
      <c r="BP239" s="145">
        <v>0</v>
      </c>
      <c r="BQ239" s="145">
        <v>0</v>
      </c>
      <c r="BR239" s="145">
        <v>66</v>
      </c>
      <c r="BS239" s="145">
        <v>0</v>
      </c>
      <c r="BT239" s="145">
        <v>0</v>
      </c>
      <c r="BU239" s="145">
        <v>0</v>
      </c>
      <c r="BV239" s="145">
        <v>0</v>
      </c>
      <c r="BW239" s="145">
        <v>0</v>
      </c>
      <c r="BX239" s="145">
        <v>9</v>
      </c>
      <c r="BY239" s="145">
        <v>0</v>
      </c>
      <c r="BZ239" s="145">
        <v>0</v>
      </c>
      <c r="CA239" s="145">
        <v>36</v>
      </c>
      <c r="CB239" s="145">
        <v>7</v>
      </c>
      <c r="CC239" s="145">
        <v>5</v>
      </c>
      <c r="CD239" s="145">
        <v>3</v>
      </c>
      <c r="CE239" s="145">
        <v>0</v>
      </c>
      <c r="CF239" s="145">
        <v>0</v>
      </c>
      <c r="CG239" s="145">
        <v>0</v>
      </c>
      <c r="CH239" s="145">
        <v>0</v>
      </c>
      <c r="CI239" s="145">
        <v>0</v>
      </c>
      <c r="CJ239" s="145">
        <v>0</v>
      </c>
      <c r="CK239" s="145">
        <v>0</v>
      </c>
      <c r="CL239" s="145">
        <v>0</v>
      </c>
      <c r="CM239" s="145">
        <v>0</v>
      </c>
      <c r="CN239" s="145">
        <v>0</v>
      </c>
      <c r="CO239" s="145">
        <v>0</v>
      </c>
      <c r="CP239" s="145">
        <v>0</v>
      </c>
      <c r="CQ239" s="145">
        <v>3</v>
      </c>
      <c r="CR239" s="145">
        <v>4</v>
      </c>
      <c r="CS239" s="145">
        <v>0</v>
      </c>
      <c r="CT239" s="145">
        <v>0</v>
      </c>
      <c r="CU239" s="145">
        <v>0</v>
      </c>
      <c r="CV239" s="145">
        <v>0</v>
      </c>
      <c r="CW239" s="145">
        <v>0</v>
      </c>
      <c r="CX239" s="145">
        <v>0</v>
      </c>
      <c r="CY239" s="145">
        <v>0</v>
      </c>
      <c r="CZ239" s="145">
        <v>2</v>
      </c>
      <c r="DA239" s="145">
        <v>0</v>
      </c>
      <c r="DB239" s="145">
        <v>0</v>
      </c>
      <c r="DC239" s="145">
        <v>0</v>
      </c>
      <c r="DD239" s="145">
        <v>0</v>
      </c>
      <c r="DE239" s="145">
        <v>0</v>
      </c>
      <c r="DF239" s="145">
        <v>265</v>
      </c>
      <c r="DG239" s="145">
        <v>31</v>
      </c>
      <c r="DH239" s="145">
        <v>392</v>
      </c>
      <c r="DI239" s="145">
        <v>40</v>
      </c>
      <c r="DJ239" s="145">
        <v>1</v>
      </c>
      <c r="DK239" s="145" t="s">
        <v>2874</v>
      </c>
      <c r="DL239" s="145" t="s">
        <v>230</v>
      </c>
      <c r="DM239" s="145" t="s">
        <v>1858</v>
      </c>
      <c r="DN239" s="145" t="s">
        <v>1859</v>
      </c>
      <c r="DO239" s="145">
        <v>1</v>
      </c>
      <c r="DP239" s="145">
        <v>1</v>
      </c>
      <c r="DQ239" s="145">
        <v>1</v>
      </c>
      <c r="DR239" s="145" t="s">
        <v>1860</v>
      </c>
      <c r="DS239" s="148"/>
      <c r="DT239" s="155">
        <v>80138</v>
      </c>
      <c r="DU239" s="154">
        <v>90.608030999999997</v>
      </c>
      <c r="DV239" s="155">
        <v>23</v>
      </c>
    </row>
    <row r="240" spans="1:126" hidden="1" x14ac:dyDescent="0.25">
      <c r="A240" s="142">
        <v>8118</v>
      </c>
      <c r="B240" s="143" t="s">
        <v>498</v>
      </c>
      <c r="C240" s="152" t="s">
        <v>578</v>
      </c>
      <c r="D240" s="152" t="s">
        <v>578</v>
      </c>
      <c r="E240" s="145">
        <v>2</v>
      </c>
      <c r="F240" s="145" t="s">
        <v>577</v>
      </c>
      <c r="G240" s="145" t="s">
        <v>471</v>
      </c>
      <c r="H240" s="146">
        <v>796</v>
      </c>
      <c r="I240" s="145" t="s">
        <v>578</v>
      </c>
      <c r="J240" s="145">
        <v>73514</v>
      </c>
      <c r="K240" s="145" t="s">
        <v>578</v>
      </c>
      <c r="L240" s="145" t="s">
        <v>579</v>
      </c>
      <c r="M240" s="145" t="s">
        <v>580</v>
      </c>
      <c r="N240" s="145" t="s">
        <v>1297</v>
      </c>
      <c r="O240" s="145" t="s">
        <v>2875</v>
      </c>
      <c r="P240" s="145">
        <v>596581716</v>
      </c>
      <c r="Q240" s="145" t="s">
        <v>1861</v>
      </c>
      <c r="R240" s="145" t="s">
        <v>2876</v>
      </c>
      <c r="S240" s="145">
        <v>596581737</v>
      </c>
      <c r="T240" s="145" t="s">
        <v>2877</v>
      </c>
      <c r="U240" s="145">
        <v>10</v>
      </c>
      <c r="V240" s="145">
        <v>1</v>
      </c>
      <c r="W240" s="147">
        <f t="shared" si="3"/>
        <v>11</v>
      </c>
      <c r="X240" s="145">
        <v>2.65</v>
      </c>
      <c r="Y240" s="145">
        <v>2.65</v>
      </c>
      <c r="Z240" s="145">
        <v>0</v>
      </c>
      <c r="AA240" s="145">
        <v>0</v>
      </c>
      <c r="AB240" s="143">
        <v>6</v>
      </c>
      <c r="AC240" s="145"/>
      <c r="AD240" s="145">
        <v>2</v>
      </c>
      <c r="AE240" s="145"/>
      <c r="AF240" s="145">
        <v>4</v>
      </c>
      <c r="AG240" s="145"/>
      <c r="AH240" s="145"/>
      <c r="AI240" s="145"/>
      <c r="AJ240" s="145">
        <v>6</v>
      </c>
      <c r="AK240" s="145"/>
      <c r="AL240" s="145"/>
      <c r="AM240" s="145">
        <v>1</v>
      </c>
      <c r="AN240" s="145">
        <v>4</v>
      </c>
      <c r="AO240" s="145">
        <v>1</v>
      </c>
      <c r="AP240" s="145"/>
      <c r="AQ240" s="145">
        <v>0</v>
      </c>
      <c r="AR240" s="145">
        <v>1</v>
      </c>
      <c r="AS240" s="145">
        <v>0</v>
      </c>
      <c r="AT240" s="145">
        <v>1</v>
      </c>
      <c r="AU240" s="145">
        <v>0</v>
      </c>
      <c r="AV240" s="145">
        <v>16</v>
      </c>
      <c r="AW240" s="145">
        <v>0</v>
      </c>
      <c r="AX240" s="145">
        <v>76</v>
      </c>
      <c r="AY240" s="145">
        <v>0</v>
      </c>
      <c r="AZ240" s="145">
        <v>0</v>
      </c>
      <c r="BA240" s="145">
        <v>7</v>
      </c>
      <c r="BB240" s="145">
        <v>0</v>
      </c>
      <c r="BC240" s="145">
        <v>42</v>
      </c>
      <c r="BD240" s="145">
        <v>0</v>
      </c>
      <c r="BE240" s="145">
        <v>1</v>
      </c>
      <c r="BF240" s="145">
        <v>0</v>
      </c>
      <c r="BG240" s="145">
        <v>87</v>
      </c>
      <c r="BH240" s="145">
        <v>0</v>
      </c>
      <c r="BI240" s="145">
        <v>0</v>
      </c>
      <c r="BJ240" s="145">
        <v>0</v>
      </c>
      <c r="BK240" s="145">
        <v>1</v>
      </c>
      <c r="BL240" s="145">
        <v>0</v>
      </c>
      <c r="BM240" s="145">
        <v>0</v>
      </c>
      <c r="BN240" s="145">
        <v>0</v>
      </c>
      <c r="BO240" s="145">
        <v>0</v>
      </c>
      <c r="BP240" s="145">
        <v>0</v>
      </c>
      <c r="BQ240" s="145">
        <v>0</v>
      </c>
      <c r="BR240" s="145">
        <v>0</v>
      </c>
      <c r="BS240" s="145">
        <v>0</v>
      </c>
      <c r="BT240" s="145">
        <v>0</v>
      </c>
      <c r="BU240" s="145">
        <v>0</v>
      </c>
      <c r="BV240" s="145">
        <v>0</v>
      </c>
      <c r="BW240" s="145">
        <v>0</v>
      </c>
      <c r="BX240" s="145">
        <v>2</v>
      </c>
      <c r="BY240" s="145">
        <v>0</v>
      </c>
      <c r="BZ240" s="145">
        <v>0</v>
      </c>
      <c r="CA240" s="145">
        <v>5</v>
      </c>
      <c r="CB240" s="145">
        <v>0</v>
      </c>
      <c r="CC240" s="145">
        <v>1</v>
      </c>
      <c r="CD240" s="145">
        <v>0</v>
      </c>
      <c r="CE240" s="145">
        <v>0</v>
      </c>
      <c r="CF240" s="145">
        <v>0</v>
      </c>
      <c r="CG240" s="145">
        <v>0</v>
      </c>
      <c r="CH240" s="145">
        <v>0</v>
      </c>
      <c r="CI240" s="145">
        <v>0</v>
      </c>
      <c r="CJ240" s="145">
        <v>0</v>
      </c>
      <c r="CK240" s="145">
        <v>0</v>
      </c>
      <c r="CL240" s="145">
        <v>0</v>
      </c>
      <c r="CM240" s="145">
        <v>0</v>
      </c>
      <c r="CN240" s="145">
        <v>0</v>
      </c>
      <c r="CO240" s="145">
        <v>0</v>
      </c>
      <c r="CP240" s="145">
        <v>0</v>
      </c>
      <c r="CQ240" s="145">
        <v>0</v>
      </c>
      <c r="CR240" s="145">
        <v>7</v>
      </c>
      <c r="CS240" s="145">
        <v>0</v>
      </c>
      <c r="CT240" s="145">
        <v>0</v>
      </c>
      <c r="CU240" s="145">
        <v>0</v>
      </c>
      <c r="CV240" s="145">
        <v>0</v>
      </c>
      <c r="CW240" s="145">
        <v>1</v>
      </c>
      <c r="CX240" s="145">
        <v>1</v>
      </c>
      <c r="CY240" s="145">
        <v>1</v>
      </c>
      <c r="CZ240" s="145">
        <v>1</v>
      </c>
      <c r="DA240" s="145">
        <v>0</v>
      </c>
      <c r="DB240" s="145">
        <v>0</v>
      </c>
      <c r="DC240" s="145">
        <v>5</v>
      </c>
      <c r="DD240" s="145">
        <v>0</v>
      </c>
      <c r="DE240" s="145">
        <v>0</v>
      </c>
      <c r="DF240" s="145">
        <v>42</v>
      </c>
      <c r="DG240" s="145">
        <v>26</v>
      </c>
      <c r="DH240" s="145">
        <v>71</v>
      </c>
      <c r="DI240" s="145">
        <v>60</v>
      </c>
      <c r="DJ240" s="145">
        <v>1</v>
      </c>
      <c r="DK240" s="145" t="s">
        <v>2878</v>
      </c>
      <c r="DL240" s="145">
        <v>1</v>
      </c>
      <c r="DM240" s="145"/>
      <c r="DN240" s="145"/>
      <c r="DO240" s="145">
        <v>1</v>
      </c>
      <c r="DP240" s="145">
        <v>1</v>
      </c>
      <c r="DQ240" s="145">
        <v>0</v>
      </c>
      <c r="DR240" s="145"/>
      <c r="DS240" s="148"/>
      <c r="DT240" s="155">
        <v>32430</v>
      </c>
      <c r="DU240" s="154">
        <v>24.669149999999998</v>
      </c>
      <c r="DV240" s="155">
        <v>1</v>
      </c>
    </row>
    <row r="241" spans="1:126" ht="38.25" hidden="1" x14ac:dyDescent="0.25">
      <c r="A241" s="142">
        <v>8119</v>
      </c>
      <c r="B241" s="143" t="s">
        <v>498</v>
      </c>
      <c r="C241" s="152" t="s">
        <v>648</v>
      </c>
      <c r="D241" s="152" t="s">
        <v>648</v>
      </c>
      <c r="E241" s="145">
        <v>2</v>
      </c>
      <c r="F241" s="145" t="s">
        <v>1010</v>
      </c>
      <c r="G241" s="145" t="s">
        <v>649</v>
      </c>
      <c r="H241" s="146">
        <v>8</v>
      </c>
      <c r="I241" s="145" t="s">
        <v>648</v>
      </c>
      <c r="J241" s="145">
        <v>72930</v>
      </c>
      <c r="K241" s="145" t="s">
        <v>1862</v>
      </c>
      <c r="L241" s="145" t="s">
        <v>1863</v>
      </c>
      <c r="M241" s="145" t="s">
        <v>1864</v>
      </c>
      <c r="N241" s="145" t="s">
        <v>2288</v>
      </c>
      <c r="O241" s="145" t="s">
        <v>2879</v>
      </c>
      <c r="P241" s="145">
        <v>599442306</v>
      </c>
      <c r="Q241" s="145" t="s">
        <v>1865</v>
      </c>
      <c r="R241" s="145" t="s">
        <v>2880</v>
      </c>
      <c r="S241" s="145">
        <v>599442384</v>
      </c>
      <c r="T241" s="145" t="s">
        <v>1866</v>
      </c>
      <c r="U241" s="145">
        <v>16</v>
      </c>
      <c r="V241" s="145">
        <v>1</v>
      </c>
      <c r="W241" s="147">
        <f t="shared" si="3"/>
        <v>17</v>
      </c>
      <c r="X241" s="145">
        <v>16</v>
      </c>
      <c r="Y241" s="145">
        <v>16</v>
      </c>
      <c r="Z241" s="145">
        <v>1</v>
      </c>
      <c r="AA241" s="145">
        <v>1</v>
      </c>
      <c r="AB241" s="143">
        <v>16</v>
      </c>
      <c r="AC241" s="145"/>
      <c r="AD241" s="145"/>
      <c r="AE241" s="145"/>
      <c r="AF241" s="145">
        <v>16</v>
      </c>
      <c r="AG241" s="145"/>
      <c r="AH241" s="145">
        <v>6</v>
      </c>
      <c r="AI241" s="145">
        <v>3</v>
      </c>
      <c r="AJ241" s="145">
        <v>7</v>
      </c>
      <c r="AK241" s="145"/>
      <c r="AL241" s="145"/>
      <c r="AM241" s="145"/>
      <c r="AN241" s="145">
        <v>14</v>
      </c>
      <c r="AO241" s="145">
        <v>1</v>
      </c>
      <c r="AP241" s="145">
        <v>1</v>
      </c>
      <c r="AQ241" s="145">
        <v>1</v>
      </c>
      <c r="AR241" s="145">
        <v>1</v>
      </c>
      <c r="AS241" s="145">
        <v>1</v>
      </c>
      <c r="AT241" s="145">
        <v>1</v>
      </c>
      <c r="AU241" s="145">
        <v>18</v>
      </c>
      <c r="AV241" s="145">
        <v>23</v>
      </c>
      <c r="AW241" s="145"/>
      <c r="AX241" s="145">
        <v>252</v>
      </c>
      <c r="AY241" s="145"/>
      <c r="AZ241" s="145"/>
      <c r="BA241" s="145">
        <v>42</v>
      </c>
      <c r="BB241" s="145">
        <v>1</v>
      </c>
      <c r="BC241" s="145">
        <v>174</v>
      </c>
      <c r="BD241" s="145"/>
      <c r="BE241" s="145"/>
      <c r="BF241" s="145">
        <v>3</v>
      </c>
      <c r="BG241" s="145">
        <v>21</v>
      </c>
      <c r="BH241" s="145"/>
      <c r="BI241" s="145">
        <v>4</v>
      </c>
      <c r="BJ241" s="145"/>
      <c r="BK241" s="145">
        <v>31</v>
      </c>
      <c r="BL241" s="145">
        <v>1</v>
      </c>
      <c r="BM241" s="145">
        <v>26</v>
      </c>
      <c r="BN241" s="145"/>
      <c r="BO241" s="145"/>
      <c r="BP241" s="145"/>
      <c r="BQ241" s="145"/>
      <c r="BR241" s="145"/>
      <c r="BS241" s="145"/>
      <c r="BT241" s="145"/>
      <c r="BU241" s="145">
        <v>1</v>
      </c>
      <c r="BV241" s="145">
        <v>5</v>
      </c>
      <c r="BW241" s="145">
        <v>4</v>
      </c>
      <c r="BX241" s="145">
        <v>14</v>
      </c>
      <c r="BY241" s="145"/>
      <c r="BZ241" s="145"/>
      <c r="CA241" s="145">
        <v>58</v>
      </c>
      <c r="CB241" s="145">
        <v>17</v>
      </c>
      <c r="CC241" s="145">
        <v>10</v>
      </c>
      <c r="CD241" s="145"/>
      <c r="CE241" s="145"/>
      <c r="CF241" s="145"/>
      <c r="CG241" s="145"/>
      <c r="CH241" s="145"/>
      <c r="CI241" s="145"/>
      <c r="CJ241" s="145"/>
      <c r="CK241" s="145"/>
      <c r="CL241" s="145"/>
      <c r="CM241" s="145"/>
      <c r="CN241" s="145"/>
      <c r="CO241" s="145"/>
      <c r="CP241" s="145"/>
      <c r="CQ241" s="145"/>
      <c r="CR241" s="145">
        <v>8</v>
      </c>
      <c r="CS241" s="145"/>
      <c r="CT241" s="145"/>
      <c r="CU241" s="145"/>
      <c r="CV241" s="145"/>
      <c r="CW241" s="145"/>
      <c r="CX241" s="145"/>
      <c r="CY241" s="145"/>
      <c r="CZ241" s="145"/>
      <c r="DA241" s="145"/>
      <c r="DB241" s="145"/>
      <c r="DC241" s="145">
        <v>12</v>
      </c>
      <c r="DD241" s="145"/>
      <c r="DE241" s="145"/>
      <c r="DF241" s="145">
        <v>311</v>
      </c>
      <c r="DG241" s="145">
        <v>72</v>
      </c>
      <c r="DH241" s="145">
        <v>1517</v>
      </c>
      <c r="DI241" s="145">
        <v>24</v>
      </c>
      <c r="DJ241" s="145">
        <v>1</v>
      </c>
      <c r="DK241" s="145" t="s">
        <v>2881</v>
      </c>
      <c r="DL241" s="145">
        <v>1</v>
      </c>
      <c r="DM241" s="145"/>
      <c r="DN241" s="145"/>
      <c r="DO241" s="145">
        <v>1</v>
      </c>
      <c r="DP241" s="145">
        <v>1</v>
      </c>
      <c r="DQ241" s="145">
        <v>0</v>
      </c>
      <c r="DR241" s="145" t="s">
        <v>1867</v>
      </c>
      <c r="DS241" s="148" t="s">
        <v>95</v>
      </c>
      <c r="DT241" s="153">
        <v>303609</v>
      </c>
      <c r="DU241" s="154">
        <v>214.217285</v>
      </c>
      <c r="DV241" s="155">
        <v>1</v>
      </c>
    </row>
    <row r="242" spans="1:126" ht="25.5" hidden="1" x14ac:dyDescent="0.25">
      <c r="A242" s="142">
        <v>8120</v>
      </c>
      <c r="B242" s="143" t="s">
        <v>498</v>
      </c>
      <c r="C242" s="152" t="s">
        <v>583</v>
      </c>
      <c r="D242" s="152" t="s">
        <v>583</v>
      </c>
      <c r="E242" s="145">
        <v>2</v>
      </c>
      <c r="F242" s="145" t="s">
        <v>581</v>
      </c>
      <c r="G242" s="145" t="s">
        <v>306</v>
      </c>
      <c r="H242" s="146" t="s">
        <v>582</v>
      </c>
      <c r="I242" s="145" t="s">
        <v>583</v>
      </c>
      <c r="J242" s="145">
        <v>79501</v>
      </c>
      <c r="K242" s="145" t="s">
        <v>583</v>
      </c>
      <c r="L242" s="145" t="s">
        <v>584</v>
      </c>
      <c r="M242" s="145" t="s">
        <v>1210</v>
      </c>
      <c r="N242" s="145" t="s">
        <v>1868</v>
      </c>
      <c r="O242" s="145" t="s">
        <v>2882</v>
      </c>
      <c r="P242" s="145">
        <v>554254312</v>
      </c>
      <c r="Q242" s="145" t="s">
        <v>1869</v>
      </c>
      <c r="R242" s="145" t="s">
        <v>2883</v>
      </c>
      <c r="S242" s="145">
        <v>554254314</v>
      </c>
      <c r="T242" s="145" t="s">
        <v>1870</v>
      </c>
      <c r="U242" s="145">
        <v>3</v>
      </c>
      <c r="V242" s="145">
        <v>0</v>
      </c>
      <c r="W242" s="147">
        <f t="shared" si="3"/>
        <v>3</v>
      </c>
      <c r="X242" s="145">
        <v>1.5</v>
      </c>
      <c r="Y242" s="145">
        <v>1.5</v>
      </c>
      <c r="Z242" s="145">
        <v>0</v>
      </c>
      <c r="AA242" s="145">
        <v>0</v>
      </c>
      <c r="AB242" s="143">
        <v>3</v>
      </c>
      <c r="AC242" s="145">
        <v>0</v>
      </c>
      <c r="AD242" s="145">
        <v>1</v>
      </c>
      <c r="AE242" s="145">
        <v>0</v>
      </c>
      <c r="AF242" s="145">
        <v>2</v>
      </c>
      <c r="AG242" s="145">
        <v>0</v>
      </c>
      <c r="AH242" s="145">
        <v>0</v>
      </c>
      <c r="AI242" s="145">
        <v>0</v>
      </c>
      <c r="AJ242" s="145">
        <v>3</v>
      </c>
      <c r="AK242" s="145">
        <v>0</v>
      </c>
      <c r="AL242" s="145">
        <v>0</v>
      </c>
      <c r="AM242" s="145">
        <v>0</v>
      </c>
      <c r="AN242" s="145">
        <v>2</v>
      </c>
      <c r="AO242" s="145">
        <v>1</v>
      </c>
      <c r="AP242" s="145">
        <v>0</v>
      </c>
      <c r="AQ242" s="145">
        <v>0</v>
      </c>
      <c r="AR242" s="145">
        <v>1</v>
      </c>
      <c r="AS242" s="145">
        <v>0</v>
      </c>
      <c r="AT242" s="145">
        <v>1</v>
      </c>
      <c r="AU242" s="145">
        <v>0</v>
      </c>
      <c r="AV242" s="145">
        <v>1</v>
      </c>
      <c r="AW242" s="145">
        <v>0</v>
      </c>
      <c r="AX242" s="145">
        <v>8</v>
      </c>
      <c r="AY242" s="145">
        <v>0</v>
      </c>
      <c r="AZ242" s="145">
        <v>0</v>
      </c>
      <c r="BA242" s="145">
        <v>0</v>
      </c>
      <c r="BB242" s="145">
        <v>0</v>
      </c>
      <c r="BC242" s="145">
        <v>16</v>
      </c>
      <c r="BD242" s="145">
        <v>0</v>
      </c>
      <c r="BE242" s="145">
        <v>0</v>
      </c>
      <c r="BF242" s="145">
        <v>1</v>
      </c>
      <c r="BG242" s="145">
        <v>1</v>
      </c>
      <c r="BH242" s="145">
        <v>0</v>
      </c>
      <c r="BI242" s="145">
        <v>0</v>
      </c>
      <c r="BJ242" s="145">
        <v>0</v>
      </c>
      <c r="BK242" s="145">
        <v>0</v>
      </c>
      <c r="BL242" s="145">
        <v>2</v>
      </c>
      <c r="BM242" s="145">
        <v>0</v>
      </c>
      <c r="BN242" s="145">
        <v>0</v>
      </c>
      <c r="BO242" s="145">
        <v>0</v>
      </c>
      <c r="BP242" s="145">
        <v>0</v>
      </c>
      <c r="BQ242" s="145">
        <v>0</v>
      </c>
      <c r="BR242" s="145">
        <v>0</v>
      </c>
      <c r="BS242" s="145">
        <v>0</v>
      </c>
      <c r="BT242" s="145">
        <v>0</v>
      </c>
      <c r="BU242" s="145">
        <v>0</v>
      </c>
      <c r="BV242" s="145">
        <v>0</v>
      </c>
      <c r="BW242" s="145">
        <v>0</v>
      </c>
      <c r="BX242" s="145">
        <v>1</v>
      </c>
      <c r="BY242" s="145">
        <v>0</v>
      </c>
      <c r="BZ242" s="145">
        <v>0</v>
      </c>
      <c r="CA242" s="145">
        <v>1</v>
      </c>
      <c r="CB242" s="145">
        <v>0</v>
      </c>
      <c r="CC242" s="145">
        <v>2</v>
      </c>
      <c r="CD242" s="145">
        <v>0</v>
      </c>
      <c r="CE242" s="145">
        <v>0</v>
      </c>
      <c r="CF242" s="145">
        <v>0</v>
      </c>
      <c r="CG242" s="145">
        <v>0</v>
      </c>
      <c r="CH242" s="145">
        <v>0</v>
      </c>
      <c r="CI242" s="145">
        <v>1</v>
      </c>
      <c r="CJ242" s="145">
        <v>0</v>
      </c>
      <c r="CK242" s="145">
        <v>0</v>
      </c>
      <c r="CL242" s="145">
        <v>0</v>
      </c>
      <c r="CM242" s="145">
        <v>0</v>
      </c>
      <c r="CN242" s="145">
        <v>0</v>
      </c>
      <c r="CO242" s="145">
        <v>0</v>
      </c>
      <c r="CP242" s="145">
        <v>0</v>
      </c>
      <c r="CQ242" s="145">
        <v>0</v>
      </c>
      <c r="CR242" s="145">
        <v>0</v>
      </c>
      <c r="CS242" s="145">
        <v>0</v>
      </c>
      <c r="CT242" s="145">
        <v>0</v>
      </c>
      <c r="CU242" s="145">
        <v>0</v>
      </c>
      <c r="CV242" s="145">
        <v>0</v>
      </c>
      <c r="CW242" s="145">
        <v>0</v>
      </c>
      <c r="CX242" s="145">
        <v>0</v>
      </c>
      <c r="CY242" s="145">
        <v>0</v>
      </c>
      <c r="CZ242" s="145">
        <v>0</v>
      </c>
      <c r="DA242" s="145">
        <v>0</v>
      </c>
      <c r="DB242" s="145">
        <v>0</v>
      </c>
      <c r="DC242" s="145">
        <v>0</v>
      </c>
      <c r="DD242" s="145">
        <v>0</v>
      </c>
      <c r="DE242" s="145">
        <v>0</v>
      </c>
      <c r="DF242" s="145">
        <v>38</v>
      </c>
      <c r="DG242" s="145">
        <v>1</v>
      </c>
      <c r="DH242" s="145">
        <v>15</v>
      </c>
      <c r="DI242" s="145">
        <v>0.3</v>
      </c>
      <c r="DJ242" s="145">
        <v>1</v>
      </c>
      <c r="DK242" s="145" t="s">
        <v>1871</v>
      </c>
      <c r="DL242" s="145">
        <v>1</v>
      </c>
      <c r="DM242" s="145"/>
      <c r="DN242" s="145"/>
      <c r="DO242" s="145">
        <v>1</v>
      </c>
      <c r="DP242" s="145">
        <v>1</v>
      </c>
      <c r="DQ242" s="145">
        <v>1</v>
      </c>
      <c r="DR242" s="145"/>
      <c r="DS242" s="148"/>
      <c r="DT242" s="155">
        <v>12004</v>
      </c>
      <c r="DU242" s="154">
        <v>278.16763100000003</v>
      </c>
      <c r="DV242" s="155">
        <v>8</v>
      </c>
    </row>
    <row r="243" spans="1:126" ht="25.5" hidden="1" x14ac:dyDescent="0.25">
      <c r="A243" s="142">
        <v>8121</v>
      </c>
      <c r="B243" s="143" t="s">
        <v>498</v>
      </c>
      <c r="C243" s="152" t="s">
        <v>587</v>
      </c>
      <c r="D243" s="152" t="s">
        <v>587</v>
      </c>
      <c r="E243" s="145">
        <v>2</v>
      </c>
      <c r="F243" s="145" t="s">
        <v>585</v>
      </c>
      <c r="G243" s="145" t="s">
        <v>586</v>
      </c>
      <c r="H243" s="146">
        <v>160</v>
      </c>
      <c r="I243" s="145" t="s">
        <v>587</v>
      </c>
      <c r="J243" s="145">
        <v>73961</v>
      </c>
      <c r="K243" s="145" t="s">
        <v>587</v>
      </c>
      <c r="L243" s="145" t="s">
        <v>588</v>
      </c>
      <c r="M243" s="145" t="s">
        <v>1872</v>
      </c>
      <c r="N243" s="145" t="s">
        <v>2884</v>
      </c>
      <c r="O243" s="145" t="s">
        <v>2885</v>
      </c>
      <c r="P243" s="145">
        <v>558306324</v>
      </c>
      <c r="Q243" s="145" t="s">
        <v>1873</v>
      </c>
      <c r="R243" s="145" t="s">
        <v>2885</v>
      </c>
      <c r="S243" s="145">
        <v>558306324</v>
      </c>
      <c r="T243" s="145" t="s">
        <v>1873</v>
      </c>
      <c r="U243" s="145">
        <v>3</v>
      </c>
      <c r="V243" s="145">
        <v>0</v>
      </c>
      <c r="W243" s="147">
        <f t="shared" si="3"/>
        <v>3</v>
      </c>
      <c r="X243" s="145">
        <v>3</v>
      </c>
      <c r="Y243" s="145">
        <v>3</v>
      </c>
      <c r="Z243" s="145">
        <v>0</v>
      </c>
      <c r="AA243" s="145">
        <v>0</v>
      </c>
      <c r="AB243" s="143">
        <v>3</v>
      </c>
      <c r="AC243" s="145">
        <v>0</v>
      </c>
      <c r="AD243" s="145">
        <v>1</v>
      </c>
      <c r="AE243" s="145">
        <v>0</v>
      </c>
      <c r="AF243" s="145">
        <v>2</v>
      </c>
      <c r="AG243" s="145"/>
      <c r="AH243" s="145">
        <v>1</v>
      </c>
      <c r="AI243" s="145">
        <v>2</v>
      </c>
      <c r="AJ243" s="145">
        <v>0</v>
      </c>
      <c r="AK243" s="145">
        <v>0</v>
      </c>
      <c r="AL243" s="145">
        <v>0</v>
      </c>
      <c r="AM243" s="145">
        <v>0</v>
      </c>
      <c r="AN243" s="145">
        <v>3</v>
      </c>
      <c r="AO243" s="145">
        <v>0</v>
      </c>
      <c r="AP243" s="145">
        <v>0</v>
      </c>
      <c r="AQ243" s="145">
        <v>0</v>
      </c>
      <c r="AR243" s="145">
        <v>1</v>
      </c>
      <c r="AS243" s="145">
        <v>0</v>
      </c>
      <c r="AT243" s="145">
        <v>1</v>
      </c>
      <c r="AU243" s="145">
        <v>6</v>
      </c>
      <c r="AV243" s="145">
        <v>16</v>
      </c>
      <c r="AW243" s="145">
        <v>0</v>
      </c>
      <c r="AX243" s="145">
        <v>151</v>
      </c>
      <c r="AY243" s="145">
        <v>0</v>
      </c>
      <c r="AZ243" s="145">
        <v>0</v>
      </c>
      <c r="BA243" s="145">
        <v>0</v>
      </c>
      <c r="BB243" s="145">
        <v>3</v>
      </c>
      <c r="BC243" s="145">
        <v>45</v>
      </c>
      <c r="BD243" s="145">
        <v>2</v>
      </c>
      <c r="BE243" s="145">
        <v>1</v>
      </c>
      <c r="BF243" s="145">
        <v>1</v>
      </c>
      <c r="BG243" s="145">
        <v>7</v>
      </c>
      <c r="BH243" s="145">
        <v>0</v>
      </c>
      <c r="BI243" s="145">
        <v>0</v>
      </c>
      <c r="BJ243" s="145">
        <v>0</v>
      </c>
      <c r="BK243" s="145">
        <v>0</v>
      </c>
      <c r="BL243" s="145">
        <v>0</v>
      </c>
      <c r="BM243" s="145">
        <v>24</v>
      </c>
      <c r="BN243" s="145">
        <v>0</v>
      </c>
      <c r="BO243" s="145">
        <v>0</v>
      </c>
      <c r="BP243" s="145">
        <v>0</v>
      </c>
      <c r="BQ243" s="145">
        <v>0</v>
      </c>
      <c r="BR243" s="145">
        <v>0</v>
      </c>
      <c r="BS243" s="145">
        <v>0</v>
      </c>
      <c r="BT243" s="145">
        <v>0</v>
      </c>
      <c r="BU243" s="145">
        <v>0</v>
      </c>
      <c r="BV243" s="145">
        <v>0</v>
      </c>
      <c r="BW243" s="145">
        <v>0</v>
      </c>
      <c r="BX243" s="145">
        <v>4</v>
      </c>
      <c r="BY243" s="145">
        <v>0</v>
      </c>
      <c r="BZ243" s="145">
        <v>0</v>
      </c>
      <c r="CA243" s="145">
        <v>7</v>
      </c>
      <c r="CB243" s="145">
        <v>21</v>
      </c>
      <c r="CC243" s="145">
        <v>0</v>
      </c>
      <c r="CD243" s="145">
        <v>0</v>
      </c>
      <c r="CE243" s="145">
        <v>0</v>
      </c>
      <c r="CF243" s="145">
        <v>0</v>
      </c>
      <c r="CG243" s="145">
        <v>0</v>
      </c>
      <c r="CH243" s="145">
        <v>0</v>
      </c>
      <c r="CI243" s="145">
        <v>0</v>
      </c>
      <c r="CJ243" s="145">
        <v>0</v>
      </c>
      <c r="CK243" s="145">
        <v>0</v>
      </c>
      <c r="CL243" s="145">
        <v>0</v>
      </c>
      <c r="CM243" s="145">
        <v>0</v>
      </c>
      <c r="CN243" s="145">
        <v>0</v>
      </c>
      <c r="CO243" s="145">
        <v>0</v>
      </c>
      <c r="CP243" s="145">
        <v>0</v>
      </c>
      <c r="CQ243" s="145">
        <v>0</v>
      </c>
      <c r="CR243" s="145">
        <v>0</v>
      </c>
      <c r="CS243" s="145">
        <v>0</v>
      </c>
      <c r="CT243" s="145">
        <v>0</v>
      </c>
      <c r="CU243" s="145">
        <v>0</v>
      </c>
      <c r="CV243" s="145">
        <v>0</v>
      </c>
      <c r="CW243" s="145">
        <v>0</v>
      </c>
      <c r="CX243" s="145">
        <v>0</v>
      </c>
      <c r="CY243" s="145">
        <v>0</v>
      </c>
      <c r="CZ243" s="145">
        <v>0</v>
      </c>
      <c r="DA243" s="145">
        <v>0</v>
      </c>
      <c r="DB243" s="145">
        <v>0</v>
      </c>
      <c r="DC243" s="145">
        <v>0</v>
      </c>
      <c r="DD243" s="145">
        <v>0</v>
      </c>
      <c r="DE243" s="145">
        <v>1</v>
      </c>
      <c r="DF243" s="145">
        <v>210</v>
      </c>
      <c r="DG243" s="145">
        <v>32</v>
      </c>
      <c r="DH243" s="145">
        <v>265</v>
      </c>
      <c r="DI243" s="145">
        <v>25</v>
      </c>
      <c r="DJ243" s="145">
        <v>1</v>
      </c>
      <c r="DK243" s="145" t="s">
        <v>1874</v>
      </c>
      <c r="DL243" s="145">
        <v>2</v>
      </c>
      <c r="DM243" s="145"/>
      <c r="DN243" s="145"/>
      <c r="DO243" s="145">
        <v>1</v>
      </c>
      <c r="DP243" s="145">
        <v>1</v>
      </c>
      <c r="DQ243" s="145">
        <v>1</v>
      </c>
      <c r="DR243" s="145"/>
      <c r="DS243" s="148"/>
      <c r="DT243" s="155">
        <v>43040</v>
      </c>
      <c r="DU243" s="154">
        <v>116.42819900000001</v>
      </c>
      <c r="DV243" s="155">
        <v>3</v>
      </c>
    </row>
    <row r="244" spans="1:126" ht="178.5" hidden="1" x14ac:dyDescent="0.25">
      <c r="A244" s="142">
        <v>8122</v>
      </c>
      <c r="B244" s="143" t="s">
        <v>498</v>
      </c>
      <c r="C244" s="152" t="s">
        <v>590</v>
      </c>
      <c r="D244" s="152" t="s">
        <v>590</v>
      </c>
      <c r="E244" s="145">
        <v>2</v>
      </c>
      <c r="F244" s="145" t="s">
        <v>589</v>
      </c>
      <c r="G244" s="145" t="s">
        <v>1875</v>
      </c>
      <c r="H244" s="146">
        <v>7</v>
      </c>
      <c r="I244" s="145" t="s">
        <v>590</v>
      </c>
      <c r="J244" s="145">
        <v>74901</v>
      </c>
      <c r="K244" s="145" t="s">
        <v>590</v>
      </c>
      <c r="L244" s="145" t="s">
        <v>591</v>
      </c>
      <c r="M244" s="145" t="s">
        <v>592</v>
      </c>
      <c r="N244" s="145" t="s">
        <v>1297</v>
      </c>
      <c r="O244" s="145" t="s">
        <v>2886</v>
      </c>
      <c r="P244" s="145">
        <v>556312266</v>
      </c>
      <c r="Q244" s="145" t="s">
        <v>1876</v>
      </c>
      <c r="R244" s="145" t="s">
        <v>2887</v>
      </c>
      <c r="S244" s="145">
        <v>556312268</v>
      </c>
      <c r="T244" s="145" t="s">
        <v>1877</v>
      </c>
      <c r="U244" s="145">
        <v>4</v>
      </c>
      <c r="V244" s="145">
        <v>0</v>
      </c>
      <c r="W244" s="147">
        <f t="shared" si="3"/>
        <v>4</v>
      </c>
      <c r="X244" s="145">
        <v>4</v>
      </c>
      <c r="Y244" s="145">
        <v>4</v>
      </c>
      <c r="Z244" s="145">
        <v>0</v>
      </c>
      <c r="AA244" s="145">
        <v>0</v>
      </c>
      <c r="AB244" s="143">
        <v>4</v>
      </c>
      <c r="AC244" s="145">
        <v>0</v>
      </c>
      <c r="AD244" s="145">
        <v>2</v>
      </c>
      <c r="AE244" s="145">
        <v>0</v>
      </c>
      <c r="AF244" s="145">
        <v>2</v>
      </c>
      <c r="AG244" s="145"/>
      <c r="AH244" s="145"/>
      <c r="AI244" s="145">
        <v>1</v>
      </c>
      <c r="AJ244" s="145">
        <v>3</v>
      </c>
      <c r="AK244" s="145"/>
      <c r="AL244" s="145"/>
      <c r="AM244" s="145">
        <v>3</v>
      </c>
      <c r="AN244" s="145">
        <v>1</v>
      </c>
      <c r="AO244" s="145"/>
      <c r="AP244" s="145"/>
      <c r="AQ244" s="145">
        <v>1</v>
      </c>
      <c r="AR244" s="145">
        <v>1</v>
      </c>
      <c r="AS244" s="145">
        <v>0</v>
      </c>
      <c r="AT244" s="145">
        <v>1</v>
      </c>
      <c r="AU244" s="145">
        <v>3</v>
      </c>
      <c r="AV244" s="145">
        <v>6</v>
      </c>
      <c r="AW244" s="145">
        <v>0</v>
      </c>
      <c r="AX244" s="145">
        <v>14</v>
      </c>
      <c r="AY244" s="145">
        <v>0</v>
      </c>
      <c r="AZ244" s="145">
        <v>0</v>
      </c>
      <c r="BA244" s="145">
        <v>0</v>
      </c>
      <c r="BB244" s="145">
        <v>0</v>
      </c>
      <c r="BC244" s="145">
        <v>10</v>
      </c>
      <c r="BD244" s="145">
        <v>0</v>
      </c>
      <c r="BE244" s="145">
        <v>0</v>
      </c>
      <c r="BF244" s="145">
        <v>2</v>
      </c>
      <c r="BG244" s="145">
        <v>2</v>
      </c>
      <c r="BH244" s="145">
        <v>0</v>
      </c>
      <c r="BI244" s="145">
        <v>0</v>
      </c>
      <c r="BJ244" s="145">
        <v>0</v>
      </c>
      <c r="BK244" s="145">
        <v>0</v>
      </c>
      <c r="BL244" s="145">
        <v>0</v>
      </c>
      <c r="BM244" s="145">
        <v>9</v>
      </c>
      <c r="BN244" s="145">
        <v>0</v>
      </c>
      <c r="BO244" s="145">
        <v>0</v>
      </c>
      <c r="BP244" s="145">
        <v>0</v>
      </c>
      <c r="BQ244" s="145">
        <v>0</v>
      </c>
      <c r="BR244" s="145">
        <v>0</v>
      </c>
      <c r="BS244" s="145">
        <v>0</v>
      </c>
      <c r="BT244" s="145">
        <v>0</v>
      </c>
      <c r="BU244" s="145">
        <v>0</v>
      </c>
      <c r="BV244" s="145">
        <v>0</v>
      </c>
      <c r="BW244" s="145">
        <v>0</v>
      </c>
      <c r="BX244" s="145">
        <v>2</v>
      </c>
      <c r="BY244" s="145">
        <v>0</v>
      </c>
      <c r="BZ244" s="145">
        <v>0</v>
      </c>
      <c r="CA244" s="145">
        <v>10</v>
      </c>
      <c r="CB244" s="145">
        <v>9</v>
      </c>
      <c r="CC244" s="145">
        <v>0</v>
      </c>
      <c r="CD244" s="145">
        <v>0</v>
      </c>
      <c r="CE244" s="145">
        <v>0</v>
      </c>
      <c r="CF244" s="145">
        <v>0</v>
      </c>
      <c r="CG244" s="145">
        <v>0</v>
      </c>
      <c r="CH244" s="145">
        <v>0</v>
      </c>
      <c r="CI244" s="145">
        <v>0</v>
      </c>
      <c r="CJ244" s="145">
        <v>0</v>
      </c>
      <c r="CK244" s="145">
        <v>0</v>
      </c>
      <c r="CL244" s="145">
        <v>0</v>
      </c>
      <c r="CM244" s="145">
        <v>0</v>
      </c>
      <c r="CN244" s="145">
        <v>0</v>
      </c>
      <c r="CO244" s="145">
        <v>0</v>
      </c>
      <c r="CP244" s="145">
        <v>0</v>
      </c>
      <c r="CQ244" s="145">
        <v>0</v>
      </c>
      <c r="CR244" s="145">
        <v>0</v>
      </c>
      <c r="CS244" s="145">
        <v>0</v>
      </c>
      <c r="CT244" s="145"/>
      <c r="CU244" s="145"/>
      <c r="CV244" s="145"/>
      <c r="CW244" s="145"/>
      <c r="CX244" s="145"/>
      <c r="CY244" s="145"/>
      <c r="CZ244" s="145"/>
      <c r="DA244" s="145"/>
      <c r="DB244" s="145"/>
      <c r="DC244" s="145">
        <v>0</v>
      </c>
      <c r="DD244" s="145">
        <v>0</v>
      </c>
      <c r="DE244" s="145">
        <v>0</v>
      </c>
      <c r="DF244" s="145">
        <v>70</v>
      </c>
      <c r="DG244" s="145">
        <v>3</v>
      </c>
      <c r="DH244" s="145">
        <v>136</v>
      </c>
      <c r="DI244" s="145">
        <v>75</v>
      </c>
      <c r="DJ244" s="145">
        <v>1</v>
      </c>
      <c r="DK244" s="145" t="s">
        <v>2888</v>
      </c>
      <c r="DL244" s="145" t="s">
        <v>94</v>
      </c>
      <c r="DM244" s="145"/>
      <c r="DN244" s="145"/>
      <c r="DO244" s="145">
        <v>1</v>
      </c>
      <c r="DP244" s="145">
        <v>1</v>
      </c>
      <c r="DQ244" s="145">
        <v>0</v>
      </c>
      <c r="DR244" s="145"/>
      <c r="DS244" s="148"/>
      <c r="DT244" s="155">
        <v>9998</v>
      </c>
      <c r="DU244" s="154">
        <v>164.54540699999998</v>
      </c>
      <c r="DV244" s="155">
        <v>7</v>
      </c>
    </row>
  </sheetData>
  <autoFilter ref="A3:DV244">
    <filterColumn colId="4">
      <filters>
        <filter val="3"/>
      </filters>
    </filterColumn>
  </autoFilter>
  <mergeCells count="20">
    <mergeCell ref="AQ1:AT1"/>
    <mergeCell ref="A1:A2"/>
    <mergeCell ref="B1:B2"/>
    <mergeCell ref="C1:C2"/>
    <mergeCell ref="D1:D2"/>
    <mergeCell ref="E1:E2"/>
    <mergeCell ref="F1:T1"/>
    <mergeCell ref="U1:V1"/>
    <mergeCell ref="X1:AA1"/>
    <mergeCell ref="AC1:AG1"/>
    <mergeCell ref="AH1:AJ1"/>
    <mergeCell ref="AK1:AP1"/>
    <mergeCell ref="DO1:DS1"/>
    <mergeCell ref="DT1:DV1"/>
    <mergeCell ref="AU1:BW1"/>
    <mergeCell ref="BX1:CS1"/>
    <mergeCell ref="CT1:DB1"/>
    <mergeCell ref="DC1:DD1"/>
    <mergeCell ref="DF1:DH1"/>
    <mergeCell ref="DI1:DN1"/>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8"/>
  <sheetViews>
    <sheetView zoomScaleNormal="100" workbookViewId="0"/>
  </sheetViews>
  <sheetFormatPr defaultRowHeight="15" x14ac:dyDescent="0.25"/>
  <cols>
    <col min="1" max="1" width="9.140625" style="92"/>
    <col min="2" max="2" width="24.7109375" style="92" customWidth="1"/>
    <col min="3" max="11" width="9.140625" style="92"/>
    <col min="12" max="12" width="24.7109375" style="3" customWidth="1"/>
    <col min="13" max="13" width="9.140625" style="3" customWidth="1"/>
    <col min="14" max="21" width="9.140625" style="3"/>
    <col min="22" max="22" width="24.7109375" style="3" customWidth="1"/>
    <col min="23" max="23" width="9.140625" style="3" customWidth="1"/>
    <col min="24" max="31" width="9.140625" style="3"/>
    <col min="32" max="32" width="24.7109375" style="3" customWidth="1"/>
    <col min="33" max="33" width="9.140625" style="3" customWidth="1"/>
    <col min="34" max="16384" width="9.140625" style="3"/>
  </cols>
  <sheetData>
    <row r="1" spans="1:37" s="21" customFormat="1" x14ac:dyDescent="0.25">
      <c r="A1" s="93"/>
      <c r="B1" s="93" t="s">
        <v>1090</v>
      </c>
      <c r="C1" s="93"/>
      <c r="D1" s="93"/>
      <c r="E1" s="93"/>
      <c r="F1" s="93"/>
      <c r="G1" s="93"/>
      <c r="H1" s="93"/>
      <c r="I1" s="93"/>
      <c r="J1" s="93"/>
      <c r="K1" s="93"/>
      <c r="L1" s="21" t="s">
        <v>1090</v>
      </c>
    </row>
    <row r="2" spans="1:37" s="21" customFormat="1" x14ac:dyDescent="0.25">
      <c r="A2" s="93"/>
      <c r="B2" s="93"/>
      <c r="C2" s="93"/>
      <c r="D2" s="93"/>
      <c r="E2" s="93"/>
      <c r="F2" s="93"/>
      <c r="G2" s="93"/>
      <c r="H2" s="93"/>
      <c r="I2" s="93"/>
      <c r="J2" s="93"/>
      <c r="K2" s="93"/>
    </row>
    <row r="3" spans="1:37" s="21" customFormat="1" x14ac:dyDescent="0.25">
      <c r="A3" s="93"/>
      <c r="B3" s="95" t="s">
        <v>1984</v>
      </c>
      <c r="C3" s="94">
        <v>2011</v>
      </c>
      <c r="D3" s="93"/>
      <c r="E3" s="93"/>
      <c r="F3" s="93"/>
      <c r="G3" s="93"/>
      <c r="H3" s="93"/>
      <c r="I3" s="93"/>
      <c r="J3" s="93"/>
      <c r="K3" s="93"/>
      <c r="L3" s="23" t="s">
        <v>1078</v>
      </c>
      <c r="M3" s="24">
        <v>2011</v>
      </c>
      <c r="O3" s="29"/>
      <c r="P3" s="29"/>
      <c r="Q3" s="29"/>
      <c r="R3" s="29"/>
      <c r="S3" s="29"/>
      <c r="V3" s="26" t="s">
        <v>1079</v>
      </c>
      <c r="W3" s="24">
        <v>2011</v>
      </c>
      <c r="AF3" s="26" t="s">
        <v>1285</v>
      </c>
      <c r="AG3" s="24">
        <v>2011</v>
      </c>
    </row>
    <row r="4" spans="1:37" s="21" customFormat="1" x14ac:dyDescent="0.25">
      <c r="A4" s="93"/>
      <c r="B4" s="96" t="s">
        <v>1091</v>
      </c>
      <c r="C4" s="102">
        <f>M4+W4+AG4</f>
        <v>9</v>
      </c>
      <c r="D4" s="93"/>
      <c r="E4" s="93"/>
      <c r="F4" s="93"/>
      <c r="G4" s="93"/>
      <c r="H4" s="93"/>
      <c r="I4" s="93"/>
      <c r="J4" s="93"/>
      <c r="K4" s="93"/>
      <c r="L4" s="27" t="s">
        <v>1091</v>
      </c>
      <c r="M4" s="52">
        <v>9</v>
      </c>
      <c r="O4" s="29"/>
      <c r="P4" s="29"/>
      <c r="Q4" s="29"/>
      <c r="R4" s="29"/>
      <c r="S4" s="29"/>
      <c r="V4" s="27" t="s">
        <v>1091</v>
      </c>
      <c r="W4" s="52">
        <v>0</v>
      </c>
      <c r="Y4" s="29"/>
      <c r="Z4" s="29"/>
      <c r="AA4" s="29"/>
      <c r="AB4" s="29"/>
      <c r="AC4" s="29"/>
      <c r="AD4" s="29"/>
      <c r="AE4" s="29"/>
      <c r="AF4" s="27" t="s">
        <v>1091</v>
      </c>
      <c r="AG4" s="52">
        <v>0</v>
      </c>
      <c r="AI4" s="29"/>
      <c r="AJ4" s="29"/>
      <c r="AK4" s="29"/>
    </row>
    <row r="5" spans="1:37" s="21" customFormat="1" x14ac:dyDescent="0.25">
      <c r="A5" s="93"/>
      <c r="B5" s="96" t="s">
        <v>1092</v>
      </c>
      <c r="C5" s="102">
        <f t="shared" ref="C5:C8" si="0">M5+W5+AG5</f>
        <v>261</v>
      </c>
      <c r="D5" s="93"/>
      <c r="E5" s="93"/>
      <c r="F5" s="93"/>
      <c r="G5" s="93"/>
      <c r="H5" s="93"/>
      <c r="I5" s="93"/>
      <c r="J5" s="93"/>
      <c r="K5" s="93"/>
      <c r="L5" s="27" t="s">
        <v>1092</v>
      </c>
      <c r="M5" s="52">
        <v>233</v>
      </c>
      <c r="V5" s="27" t="s">
        <v>1092</v>
      </c>
      <c r="W5" s="52">
        <v>24</v>
      </c>
      <c r="Y5" s="29"/>
      <c r="Z5" s="29"/>
      <c r="AA5" s="29"/>
      <c r="AB5" s="29"/>
      <c r="AC5" s="29"/>
      <c r="AD5" s="29"/>
      <c r="AE5" s="29"/>
      <c r="AF5" s="27" t="s">
        <v>1092</v>
      </c>
      <c r="AG5" s="52">
        <v>4</v>
      </c>
      <c r="AI5" s="29"/>
      <c r="AJ5" s="29"/>
      <c r="AK5" s="29"/>
    </row>
    <row r="6" spans="1:37" s="21" customFormat="1" x14ac:dyDescent="0.25">
      <c r="A6" s="93"/>
      <c r="B6" s="96" t="s">
        <v>1093</v>
      </c>
      <c r="C6" s="102">
        <f t="shared" si="0"/>
        <v>403</v>
      </c>
      <c r="D6" s="93"/>
      <c r="E6" s="93"/>
      <c r="F6" s="93"/>
      <c r="G6" s="93"/>
      <c r="H6" s="93"/>
      <c r="I6" s="93"/>
      <c r="J6" s="93"/>
      <c r="K6" s="93"/>
      <c r="L6" s="27" t="s">
        <v>1093</v>
      </c>
      <c r="M6" s="52">
        <v>336</v>
      </c>
      <c r="V6" s="27" t="s">
        <v>1093</v>
      </c>
      <c r="W6" s="52">
        <v>49</v>
      </c>
      <c r="AF6" s="27" t="s">
        <v>1093</v>
      </c>
      <c r="AG6" s="52">
        <v>18</v>
      </c>
    </row>
    <row r="7" spans="1:37" s="21" customFormat="1" x14ac:dyDescent="0.25">
      <c r="A7" s="93"/>
      <c r="B7" s="96" t="s">
        <v>1094</v>
      </c>
      <c r="C7" s="102">
        <f t="shared" si="0"/>
        <v>133</v>
      </c>
      <c r="D7" s="93"/>
      <c r="E7" s="93"/>
      <c r="F7" s="93"/>
      <c r="G7" s="93"/>
      <c r="H7" s="93"/>
      <c r="I7" s="93"/>
      <c r="J7" s="93"/>
      <c r="K7" s="93"/>
      <c r="L7" s="27" t="s">
        <v>1094</v>
      </c>
      <c r="M7" s="52">
        <v>66</v>
      </c>
      <c r="V7" s="27" t="s">
        <v>1094</v>
      </c>
      <c r="W7" s="52">
        <v>12</v>
      </c>
      <c r="AF7" s="27" t="s">
        <v>1094</v>
      </c>
      <c r="AG7" s="52">
        <v>55</v>
      </c>
    </row>
    <row r="8" spans="1:37" s="21" customFormat="1" x14ac:dyDescent="0.25">
      <c r="A8" s="93"/>
      <c r="B8" s="96" t="s">
        <v>1095</v>
      </c>
      <c r="C8" s="102">
        <f t="shared" si="0"/>
        <v>21</v>
      </c>
      <c r="D8" s="93"/>
      <c r="E8" s="93"/>
      <c r="F8" s="93"/>
      <c r="G8" s="93"/>
      <c r="H8" s="93"/>
      <c r="I8" s="93"/>
      <c r="J8" s="93"/>
      <c r="K8" s="93"/>
      <c r="L8" s="27" t="s">
        <v>1095</v>
      </c>
      <c r="M8" s="52">
        <v>3</v>
      </c>
      <c r="V8" s="27" t="s">
        <v>1095</v>
      </c>
      <c r="W8" s="52">
        <v>2</v>
      </c>
      <c r="AF8" s="27" t="s">
        <v>1095</v>
      </c>
      <c r="AG8" s="52">
        <v>16</v>
      </c>
    </row>
    <row r="34" spans="12:14" x14ac:dyDescent="0.25">
      <c r="N34" s="63"/>
    </row>
    <row r="35" spans="12:14" x14ac:dyDescent="0.25">
      <c r="L35" s="61"/>
      <c r="N35" s="63"/>
    </row>
    <row r="36" spans="12:14" x14ac:dyDescent="0.25">
      <c r="L36" s="62"/>
      <c r="N36" s="63"/>
    </row>
    <row r="37" spans="12:14" x14ac:dyDescent="0.25">
      <c r="L37" s="62"/>
      <c r="N37" s="63"/>
    </row>
    <row r="38" spans="12:14" x14ac:dyDescent="0.25">
      <c r="L38" s="62"/>
      <c r="N38" s="63"/>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98"/>
  <sheetViews>
    <sheetView zoomScaleNormal="100" workbookViewId="0"/>
  </sheetViews>
  <sheetFormatPr defaultRowHeight="15" x14ac:dyDescent="0.25"/>
  <cols>
    <col min="1" max="1" width="9.140625" style="104"/>
    <col min="2" max="2" width="31.28515625" style="104" bestFit="1" customWidth="1"/>
    <col min="3" max="8" width="9.140625" style="104" customWidth="1"/>
    <col min="9" max="10" width="9.140625" style="104"/>
    <col min="11" max="11" width="31.28515625" style="104" bestFit="1" customWidth="1"/>
    <col min="12" max="16" width="9.140625" style="104" customWidth="1"/>
    <col min="17" max="19" width="9.140625" style="104"/>
    <col min="20" max="20" width="31.28515625" style="104" bestFit="1" customWidth="1"/>
    <col min="21" max="25" width="9.140625" style="104" customWidth="1"/>
    <col min="26" max="28" width="9.140625" style="104"/>
    <col min="29" max="29" width="31.28515625" style="104" bestFit="1" customWidth="1"/>
    <col min="30" max="35" width="9.140625" style="104" customWidth="1"/>
    <col min="36" max="16384" width="9.140625" style="104"/>
  </cols>
  <sheetData>
    <row r="1" spans="2:37" x14ac:dyDescent="0.25">
      <c r="B1" s="104" t="s">
        <v>1096</v>
      </c>
    </row>
    <row r="3" spans="2:37" x14ac:dyDescent="0.25">
      <c r="B3" s="23" t="s">
        <v>1984</v>
      </c>
      <c r="C3" s="94" t="s">
        <v>1998</v>
      </c>
      <c r="D3" s="94">
        <v>2011</v>
      </c>
      <c r="E3" s="25"/>
      <c r="F3" s="25"/>
      <c r="G3" s="25"/>
      <c r="H3" s="25"/>
      <c r="I3" s="25"/>
      <c r="K3" s="95" t="s">
        <v>1078</v>
      </c>
      <c r="L3" s="94" t="s">
        <v>1998</v>
      </c>
      <c r="M3" s="94">
        <v>2011</v>
      </c>
      <c r="N3" s="25"/>
      <c r="O3" s="25"/>
      <c r="P3" s="25"/>
      <c r="Q3" s="25"/>
      <c r="R3" s="25"/>
      <c r="T3" s="23" t="s">
        <v>1079</v>
      </c>
      <c r="U3" s="94" t="s">
        <v>1998</v>
      </c>
      <c r="V3" s="94">
        <v>2011</v>
      </c>
      <c r="W3" s="25"/>
      <c r="X3" s="25"/>
      <c r="Y3" s="25"/>
      <c r="Z3" s="25"/>
      <c r="AA3" s="25"/>
      <c r="AC3" s="95" t="s">
        <v>1285</v>
      </c>
      <c r="AD3" s="94" t="s">
        <v>1998</v>
      </c>
      <c r="AE3" s="94">
        <v>2011</v>
      </c>
      <c r="AF3" s="25"/>
      <c r="AG3" s="25"/>
      <c r="AH3" s="25"/>
      <c r="AI3" s="25"/>
      <c r="AJ3" s="25"/>
      <c r="AK3" s="25"/>
    </row>
    <row r="4" spans="2:37" x14ac:dyDescent="0.25">
      <c r="B4" s="105" t="s">
        <v>1097</v>
      </c>
      <c r="C4" s="66" t="s">
        <v>1999</v>
      </c>
      <c r="D4" s="66">
        <v>110</v>
      </c>
      <c r="E4" s="8"/>
      <c r="F4" s="8"/>
      <c r="G4" s="8"/>
      <c r="H4" s="8"/>
      <c r="I4" s="8"/>
      <c r="K4" s="105" t="s">
        <v>1097</v>
      </c>
      <c r="L4" s="66" t="s">
        <v>1999</v>
      </c>
      <c r="M4" s="66">
        <v>92</v>
      </c>
      <c r="N4" s="8"/>
      <c r="O4" s="8"/>
      <c r="P4" s="8"/>
      <c r="Q4" s="8"/>
      <c r="R4" s="8"/>
      <c r="T4" s="105" t="s">
        <v>1097</v>
      </c>
      <c r="U4" s="66" t="s">
        <v>1999</v>
      </c>
      <c r="V4" s="66">
        <v>17</v>
      </c>
      <c r="W4" s="8"/>
      <c r="X4" s="8"/>
      <c r="Y4" s="8"/>
      <c r="Z4" s="8"/>
      <c r="AA4" s="8"/>
      <c r="AC4" s="105" t="s">
        <v>1097</v>
      </c>
      <c r="AD4" s="66" t="s">
        <v>1999</v>
      </c>
      <c r="AE4" s="66">
        <v>1</v>
      </c>
      <c r="AF4" s="8"/>
      <c r="AG4" s="8"/>
      <c r="AH4" s="8"/>
      <c r="AI4" s="8"/>
      <c r="AJ4" s="8"/>
      <c r="AK4" s="8"/>
    </row>
    <row r="5" spans="2:37" x14ac:dyDescent="0.25">
      <c r="B5" s="105" t="s">
        <v>1098</v>
      </c>
      <c r="C5" s="66" t="s">
        <v>2000</v>
      </c>
      <c r="D5" s="66">
        <v>228</v>
      </c>
      <c r="E5" s="8"/>
      <c r="F5" s="8"/>
      <c r="G5" s="8"/>
      <c r="H5" s="8"/>
      <c r="I5" s="8"/>
      <c r="K5" s="105" t="s">
        <v>1098</v>
      </c>
      <c r="L5" s="66" t="s">
        <v>2000</v>
      </c>
      <c r="M5" s="66">
        <v>195</v>
      </c>
      <c r="N5" s="8"/>
      <c r="O5" s="8"/>
      <c r="P5" s="8"/>
      <c r="Q5" s="8"/>
      <c r="R5" s="8"/>
      <c r="T5" s="105" t="s">
        <v>1098</v>
      </c>
      <c r="U5" s="66" t="s">
        <v>2000</v>
      </c>
      <c r="V5" s="66">
        <v>19</v>
      </c>
      <c r="W5" s="8"/>
      <c r="X5" s="8"/>
      <c r="Y5" s="8"/>
      <c r="Z5" s="8"/>
      <c r="AA5" s="8"/>
      <c r="AC5" s="105" t="s">
        <v>1098</v>
      </c>
      <c r="AD5" s="66" t="s">
        <v>2000</v>
      </c>
      <c r="AE5" s="66">
        <v>14</v>
      </c>
      <c r="AF5" s="8"/>
      <c r="AG5" s="8"/>
      <c r="AH5" s="8"/>
      <c r="AI5" s="8"/>
      <c r="AJ5" s="8"/>
      <c r="AK5" s="8"/>
    </row>
    <row r="6" spans="2:37" x14ac:dyDescent="0.25">
      <c r="B6" s="105" t="s">
        <v>1099</v>
      </c>
      <c r="C6" s="66" t="s">
        <v>2001</v>
      </c>
      <c r="D6" s="66">
        <v>68</v>
      </c>
      <c r="E6" s="8"/>
      <c r="F6" s="8"/>
      <c r="G6" s="8"/>
      <c r="H6" s="8"/>
      <c r="I6" s="8"/>
      <c r="K6" s="105" t="s">
        <v>1099</v>
      </c>
      <c r="L6" s="66" t="s">
        <v>2001</v>
      </c>
      <c r="M6" s="66">
        <v>51</v>
      </c>
      <c r="N6" s="8"/>
      <c r="O6" s="8"/>
      <c r="P6" s="8"/>
      <c r="Q6" s="8"/>
      <c r="R6" s="8"/>
      <c r="T6" s="105" t="s">
        <v>1099</v>
      </c>
      <c r="U6" s="66" t="s">
        <v>2001</v>
      </c>
      <c r="V6" s="66">
        <v>12</v>
      </c>
      <c r="W6" s="8"/>
      <c r="X6" s="8"/>
      <c r="Y6" s="8"/>
      <c r="Z6" s="8"/>
      <c r="AA6" s="8"/>
      <c r="AC6" s="105" t="s">
        <v>1099</v>
      </c>
      <c r="AD6" s="66" t="s">
        <v>2001</v>
      </c>
      <c r="AE6" s="66">
        <v>5</v>
      </c>
      <c r="AF6" s="8"/>
      <c r="AG6" s="8"/>
      <c r="AH6" s="8"/>
      <c r="AI6" s="8"/>
      <c r="AJ6" s="8"/>
      <c r="AK6" s="8"/>
    </row>
    <row r="7" spans="2:37" x14ac:dyDescent="0.25">
      <c r="B7" s="105" t="s">
        <v>1100</v>
      </c>
      <c r="C7" s="66" t="s">
        <v>2002</v>
      </c>
      <c r="D7" s="66">
        <v>211</v>
      </c>
      <c r="E7" s="8"/>
      <c r="F7" s="8"/>
      <c r="G7" s="8"/>
      <c r="H7" s="8"/>
      <c r="I7" s="8"/>
      <c r="K7" s="105" t="s">
        <v>1100</v>
      </c>
      <c r="L7" s="66" t="s">
        <v>2002</v>
      </c>
      <c r="M7" s="66">
        <v>184</v>
      </c>
      <c r="N7" s="8"/>
      <c r="O7" s="8"/>
      <c r="P7" s="8"/>
      <c r="Q7" s="8"/>
      <c r="R7" s="8"/>
      <c r="T7" s="105" t="s">
        <v>1100</v>
      </c>
      <c r="U7" s="66" t="s">
        <v>2002</v>
      </c>
      <c r="V7" s="66">
        <v>17</v>
      </c>
      <c r="W7" s="8"/>
      <c r="X7" s="8"/>
      <c r="Y7" s="8"/>
      <c r="Z7" s="8"/>
      <c r="AA7" s="8"/>
      <c r="AC7" s="105" t="s">
        <v>1100</v>
      </c>
      <c r="AD7" s="66" t="s">
        <v>2002</v>
      </c>
      <c r="AE7" s="66">
        <v>10</v>
      </c>
      <c r="AF7" s="8"/>
      <c r="AG7" s="8"/>
      <c r="AH7" s="8"/>
      <c r="AI7" s="8"/>
      <c r="AJ7" s="8"/>
      <c r="AK7" s="8"/>
    </row>
    <row r="8" spans="2:37" x14ac:dyDescent="0.25">
      <c r="B8" s="105" t="s">
        <v>1101</v>
      </c>
      <c r="C8" s="66"/>
      <c r="D8" s="66">
        <f>M8+V8+AE8</f>
        <v>239</v>
      </c>
      <c r="E8" s="8"/>
      <c r="F8" s="8"/>
      <c r="G8" s="8"/>
      <c r="H8" s="8"/>
      <c r="I8" s="8"/>
      <c r="K8" s="105" t="s">
        <v>1101</v>
      </c>
      <c r="L8" s="66"/>
      <c r="M8" s="66">
        <v>203</v>
      </c>
      <c r="N8" s="8"/>
      <c r="O8" s="8"/>
      <c r="P8" s="8"/>
      <c r="Q8" s="61"/>
      <c r="R8" s="61"/>
      <c r="T8" s="105" t="s">
        <v>1101</v>
      </c>
      <c r="U8" s="66"/>
      <c r="V8" s="66">
        <v>22</v>
      </c>
      <c r="W8" s="8"/>
      <c r="X8" s="8"/>
      <c r="Y8" s="8"/>
      <c r="Z8" s="61"/>
      <c r="AA8" s="61"/>
      <c r="AC8" s="105" t="s">
        <v>1101</v>
      </c>
      <c r="AD8" s="66"/>
      <c r="AE8" s="66">
        <v>14</v>
      </c>
      <c r="AF8" s="8"/>
      <c r="AG8" s="8"/>
      <c r="AH8" s="8"/>
      <c r="AI8" s="8"/>
      <c r="AJ8" s="61"/>
      <c r="AK8" s="61"/>
    </row>
    <row r="9" spans="2:37" x14ac:dyDescent="0.25">
      <c r="B9" s="106"/>
      <c r="C9" s="107"/>
      <c r="D9" s="107"/>
      <c r="E9" s="107"/>
      <c r="F9" s="107"/>
      <c r="G9" s="108"/>
      <c r="H9" s="108"/>
    </row>
    <row r="10" spans="2:37" x14ac:dyDescent="0.25">
      <c r="B10" s="106"/>
      <c r="C10" s="109"/>
      <c r="D10" s="109"/>
      <c r="E10" s="109"/>
      <c r="F10" s="61"/>
      <c r="G10" s="108"/>
      <c r="H10" s="108"/>
    </row>
    <row r="11" spans="2:37" x14ac:dyDescent="0.25">
      <c r="B11" s="61"/>
      <c r="C11" s="61"/>
      <c r="D11" s="61"/>
      <c r="E11" s="61"/>
      <c r="F11" s="61"/>
      <c r="G11" s="108"/>
      <c r="H11" s="108"/>
    </row>
    <row r="12" spans="2:37" x14ac:dyDescent="0.25">
      <c r="B12" s="110"/>
      <c r="C12" s="111"/>
      <c r="D12" s="111"/>
      <c r="E12" s="111"/>
      <c r="F12" s="61"/>
      <c r="G12" s="108"/>
      <c r="H12" s="108"/>
    </row>
    <row r="13" spans="2:37" x14ac:dyDescent="0.25">
      <c r="B13" s="106"/>
      <c r="C13" s="109"/>
      <c r="D13" s="109"/>
      <c r="E13" s="109"/>
      <c r="F13" s="61"/>
      <c r="G13" s="108"/>
      <c r="H13" s="108"/>
    </row>
    <row r="14" spans="2:37" x14ac:dyDescent="0.25">
      <c r="B14" s="106"/>
      <c r="C14" s="109"/>
      <c r="D14" s="109"/>
      <c r="E14" s="109"/>
      <c r="F14" s="61"/>
      <c r="G14" s="108"/>
      <c r="H14" s="108"/>
    </row>
    <row r="15" spans="2:37" x14ac:dyDescent="0.25">
      <c r="B15" s="106"/>
      <c r="C15" s="109"/>
      <c r="D15" s="109"/>
      <c r="E15" s="109"/>
      <c r="F15" s="61"/>
      <c r="G15" s="108"/>
      <c r="H15" s="108"/>
    </row>
    <row r="16" spans="2:37" x14ac:dyDescent="0.25">
      <c r="B16" s="61"/>
      <c r="C16" s="61"/>
      <c r="D16" s="61"/>
      <c r="E16" s="61"/>
      <c r="F16" s="61"/>
      <c r="G16" s="108"/>
      <c r="H16" s="108"/>
    </row>
    <row r="17" spans="2:8" x14ac:dyDescent="0.25">
      <c r="B17" s="110"/>
      <c r="C17" s="111"/>
      <c r="D17" s="111"/>
      <c r="E17" s="111"/>
      <c r="F17" s="61"/>
      <c r="G17" s="108"/>
      <c r="H17" s="108"/>
    </row>
    <row r="18" spans="2:8" x14ac:dyDescent="0.25">
      <c r="B18" s="106"/>
      <c r="C18" s="109"/>
      <c r="D18" s="109"/>
      <c r="E18" s="109"/>
      <c r="F18" s="61"/>
      <c r="G18" s="108"/>
      <c r="H18" s="108"/>
    </row>
    <row r="19" spans="2:8" x14ac:dyDescent="0.25">
      <c r="B19" s="106"/>
      <c r="C19" s="109"/>
      <c r="D19" s="109"/>
      <c r="E19" s="109"/>
      <c r="F19" s="61"/>
      <c r="G19" s="108"/>
      <c r="H19" s="108"/>
    </row>
    <row r="20" spans="2:8" x14ac:dyDescent="0.25">
      <c r="B20" s="106"/>
      <c r="C20" s="109"/>
      <c r="D20" s="109"/>
      <c r="E20" s="109"/>
      <c r="F20" s="61"/>
      <c r="G20" s="108"/>
      <c r="H20" s="108"/>
    </row>
    <row r="21" spans="2:8" x14ac:dyDescent="0.25">
      <c r="B21" s="61"/>
      <c r="C21" s="61"/>
      <c r="D21" s="61"/>
      <c r="E21" s="61"/>
      <c r="F21" s="61"/>
      <c r="G21" s="108"/>
      <c r="H21" s="108"/>
    </row>
    <row r="22" spans="2:8" x14ac:dyDescent="0.25">
      <c r="B22" s="110"/>
      <c r="C22" s="111"/>
      <c r="D22" s="111"/>
      <c r="E22" s="111"/>
      <c r="F22" s="61"/>
      <c r="G22" s="108"/>
      <c r="H22" s="108"/>
    </row>
    <row r="23" spans="2:8" x14ac:dyDescent="0.25">
      <c r="B23" s="106"/>
      <c r="C23" s="109"/>
      <c r="D23" s="109"/>
      <c r="E23" s="109"/>
      <c r="F23" s="61"/>
      <c r="G23" s="108"/>
      <c r="H23" s="108"/>
    </row>
    <row r="24" spans="2:8" x14ac:dyDescent="0.25">
      <c r="B24" s="106"/>
      <c r="C24" s="109"/>
      <c r="D24" s="109"/>
      <c r="E24" s="109"/>
      <c r="F24" s="61"/>
      <c r="G24" s="108"/>
      <c r="H24" s="108"/>
    </row>
    <row r="25" spans="2:8" x14ac:dyDescent="0.25">
      <c r="B25" s="106"/>
      <c r="C25" s="109"/>
      <c r="D25" s="109"/>
      <c r="E25" s="109"/>
      <c r="F25" s="61"/>
      <c r="G25" s="108"/>
      <c r="H25" s="108"/>
    </row>
    <row r="33" spans="2:36" x14ac:dyDescent="0.25">
      <c r="B33" s="105" t="s">
        <v>1097</v>
      </c>
      <c r="C33" s="94"/>
      <c r="D33" s="94">
        <v>2011</v>
      </c>
      <c r="E33" s="25"/>
      <c r="F33" s="108"/>
      <c r="G33" s="25"/>
      <c r="H33" s="25"/>
      <c r="I33" s="25"/>
      <c r="K33" s="105" t="s">
        <v>1098</v>
      </c>
      <c r="L33" s="94"/>
      <c r="M33" s="94">
        <v>2011</v>
      </c>
      <c r="N33" s="25"/>
      <c r="O33" s="25"/>
      <c r="P33" s="25"/>
      <c r="Q33" s="25"/>
      <c r="R33" s="25"/>
      <c r="T33" s="105" t="s">
        <v>1099</v>
      </c>
      <c r="U33" s="94"/>
      <c r="V33" s="94">
        <v>2011</v>
      </c>
      <c r="W33" s="25"/>
      <c r="X33" s="25"/>
      <c r="Y33" s="25"/>
      <c r="Z33" s="25"/>
      <c r="AA33" s="25"/>
      <c r="AC33" s="105" t="s">
        <v>1100</v>
      </c>
      <c r="AD33" s="94"/>
      <c r="AE33" s="94">
        <v>2011</v>
      </c>
      <c r="AF33" s="25"/>
      <c r="AH33" s="25"/>
      <c r="AI33" s="25"/>
      <c r="AJ33" s="25"/>
    </row>
    <row r="34" spans="2:36" x14ac:dyDescent="0.25">
      <c r="B34" s="105" t="s">
        <v>1081</v>
      </c>
      <c r="C34" s="112" t="s">
        <v>1102</v>
      </c>
      <c r="D34" s="66">
        <f>M4/M8*100</f>
        <v>45.320197044334975</v>
      </c>
      <c r="E34" s="8"/>
      <c r="F34" s="5"/>
      <c r="G34" s="8"/>
      <c r="H34" s="8"/>
      <c r="I34" s="8"/>
      <c r="K34" s="105" t="s">
        <v>1081</v>
      </c>
      <c r="L34" s="112" t="s">
        <v>1102</v>
      </c>
      <c r="M34" s="66">
        <f>M5/M8*100</f>
        <v>96.059113300492612</v>
      </c>
      <c r="N34" s="8"/>
      <c r="O34" s="8"/>
      <c r="P34" s="8"/>
      <c r="Q34" s="8"/>
      <c r="R34" s="8"/>
      <c r="T34" s="105" t="s">
        <v>1081</v>
      </c>
      <c r="U34" s="112" t="s">
        <v>1102</v>
      </c>
      <c r="V34" s="66">
        <f>M6/M8*100</f>
        <v>25.123152709359609</v>
      </c>
      <c r="W34" s="8"/>
      <c r="X34" s="8"/>
      <c r="Y34" s="8"/>
      <c r="Z34" s="8"/>
      <c r="AA34" s="8"/>
      <c r="AC34" s="105" t="s">
        <v>1081</v>
      </c>
      <c r="AD34" s="112" t="s">
        <v>1102</v>
      </c>
      <c r="AE34" s="66">
        <f>M7/M8*100</f>
        <v>90.64039408866995</v>
      </c>
      <c r="AF34" s="8"/>
      <c r="AH34" s="8"/>
      <c r="AI34" s="8"/>
      <c r="AJ34" s="8"/>
    </row>
    <row r="35" spans="2:36" x14ac:dyDescent="0.25">
      <c r="B35" s="105" t="s">
        <v>1081</v>
      </c>
      <c r="C35" s="112" t="s">
        <v>1103</v>
      </c>
      <c r="D35" s="66">
        <f>100-D34</f>
        <v>54.679802955665025</v>
      </c>
      <c r="E35" s="8"/>
      <c r="F35" s="8"/>
      <c r="G35" s="8"/>
      <c r="H35" s="8"/>
      <c r="I35" s="8"/>
      <c r="K35" s="105" t="s">
        <v>1081</v>
      </c>
      <c r="L35" s="112" t="s">
        <v>1103</v>
      </c>
      <c r="M35" s="66">
        <f>100-M34</f>
        <v>3.9408866995073879</v>
      </c>
      <c r="N35" s="8"/>
      <c r="O35" s="8"/>
      <c r="P35" s="8"/>
      <c r="Q35" s="8"/>
      <c r="R35" s="8"/>
      <c r="T35" s="105" t="s">
        <v>1081</v>
      </c>
      <c r="U35" s="112" t="s">
        <v>1103</v>
      </c>
      <c r="V35" s="66">
        <f>100-V34</f>
        <v>74.876847290640399</v>
      </c>
      <c r="W35" s="8"/>
      <c r="X35" s="8"/>
      <c r="Y35" s="8"/>
      <c r="Z35" s="8"/>
      <c r="AA35" s="8"/>
      <c r="AC35" s="105" t="s">
        <v>1081</v>
      </c>
      <c r="AD35" s="112" t="s">
        <v>1103</v>
      </c>
      <c r="AE35" s="66">
        <f>100-AE34</f>
        <v>9.3596059113300498</v>
      </c>
      <c r="AF35" s="8"/>
      <c r="AH35" s="8"/>
      <c r="AI35" s="8"/>
      <c r="AJ35" s="8"/>
    </row>
    <row r="36" spans="2:36" x14ac:dyDescent="0.25">
      <c r="B36" s="105" t="s">
        <v>1080</v>
      </c>
      <c r="C36" s="112" t="s">
        <v>1102</v>
      </c>
      <c r="D36" s="66">
        <f>V4/V8*100</f>
        <v>77.272727272727266</v>
      </c>
      <c r="E36" s="8"/>
      <c r="F36" s="8"/>
      <c r="G36" s="8"/>
      <c r="H36" s="8"/>
      <c r="I36" s="8"/>
      <c r="K36" s="105" t="s">
        <v>1080</v>
      </c>
      <c r="L36" s="112" t="s">
        <v>1102</v>
      </c>
      <c r="M36" s="66">
        <f>V5/V8*100</f>
        <v>86.36363636363636</v>
      </c>
      <c r="N36" s="8"/>
      <c r="O36" s="8"/>
      <c r="P36" s="8"/>
      <c r="Q36" s="8"/>
      <c r="R36" s="8"/>
      <c r="T36" s="105" t="s">
        <v>1080</v>
      </c>
      <c r="U36" s="112" t="s">
        <v>1102</v>
      </c>
      <c r="V36" s="66">
        <f>V6/V8*100</f>
        <v>54.54545454545454</v>
      </c>
      <c r="W36" s="8"/>
      <c r="X36" s="8"/>
      <c r="Y36" s="8"/>
      <c r="Z36" s="8"/>
      <c r="AA36" s="8"/>
      <c r="AC36" s="105" t="s">
        <v>1080</v>
      </c>
      <c r="AD36" s="112" t="s">
        <v>1102</v>
      </c>
      <c r="AE36" s="66">
        <f>V7/V8*100</f>
        <v>77.272727272727266</v>
      </c>
      <c r="AF36" s="8"/>
      <c r="AH36" s="8"/>
      <c r="AI36" s="8"/>
      <c r="AJ36" s="8"/>
    </row>
    <row r="37" spans="2:36" x14ac:dyDescent="0.25">
      <c r="B37" s="105" t="s">
        <v>1080</v>
      </c>
      <c r="C37" s="112" t="s">
        <v>1103</v>
      </c>
      <c r="D37" s="66">
        <f>100-D36</f>
        <v>22.727272727272734</v>
      </c>
      <c r="E37" s="8"/>
      <c r="F37" s="8"/>
      <c r="G37" s="8"/>
      <c r="H37" s="8"/>
      <c r="I37" s="8"/>
      <c r="K37" s="105" t="s">
        <v>1080</v>
      </c>
      <c r="L37" s="112" t="s">
        <v>1103</v>
      </c>
      <c r="M37" s="66">
        <f>100-M36</f>
        <v>13.63636363636364</v>
      </c>
      <c r="N37" s="8"/>
      <c r="O37" s="8"/>
      <c r="P37" s="8"/>
      <c r="Q37" s="8"/>
      <c r="R37" s="8"/>
      <c r="T37" s="105" t="s">
        <v>1080</v>
      </c>
      <c r="U37" s="112" t="s">
        <v>1103</v>
      </c>
      <c r="V37" s="66">
        <f>100-V36</f>
        <v>45.45454545454546</v>
      </c>
      <c r="W37" s="8"/>
      <c r="X37" s="8"/>
      <c r="Y37" s="8"/>
      <c r="Z37" s="8"/>
      <c r="AA37" s="8"/>
      <c r="AC37" s="105" t="s">
        <v>1080</v>
      </c>
      <c r="AD37" s="112" t="s">
        <v>1103</v>
      </c>
      <c r="AE37" s="66">
        <f>100-AE36</f>
        <v>22.727272727272734</v>
      </c>
      <c r="AF37" s="8"/>
      <c r="AH37" s="8"/>
      <c r="AI37" s="8"/>
      <c r="AJ37" s="8"/>
    </row>
    <row r="38" spans="2:36" x14ac:dyDescent="0.25">
      <c r="B38" s="105" t="s">
        <v>1289</v>
      </c>
      <c r="C38" s="112" t="s">
        <v>1102</v>
      </c>
      <c r="D38" s="66">
        <f>AE4/AE8*100</f>
        <v>7.1428571428571423</v>
      </c>
      <c r="E38" s="8"/>
      <c r="F38" s="8"/>
      <c r="G38" s="8"/>
      <c r="H38" s="8"/>
      <c r="I38" s="8"/>
      <c r="K38" s="105" t="s">
        <v>1289</v>
      </c>
      <c r="L38" s="112" t="s">
        <v>1102</v>
      </c>
      <c r="M38" s="66">
        <f>AE5/AE8*100</f>
        <v>100</v>
      </c>
      <c r="N38" s="8"/>
      <c r="O38" s="8"/>
      <c r="P38" s="8"/>
      <c r="Q38" s="8"/>
      <c r="R38" s="8"/>
      <c r="T38" s="105" t="s">
        <v>1289</v>
      </c>
      <c r="U38" s="112" t="s">
        <v>1102</v>
      </c>
      <c r="V38" s="66">
        <f>AE6/AE8*100</f>
        <v>35.714285714285715</v>
      </c>
      <c r="W38" s="8"/>
      <c r="X38" s="8"/>
      <c r="Y38" s="8"/>
      <c r="Z38" s="8"/>
      <c r="AA38" s="8"/>
      <c r="AC38" s="105" t="s">
        <v>1289</v>
      </c>
      <c r="AD38" s="112" t="s">
        <v>1102</v>
      </c>
      <c r="AE38" s="66">
        <f>AE7/AE8*100</f>
        <v>71.428571428571431</v>
      </c>
      <c r="AF38" s="8"/>
      <c r="AH38" s="8"/>
      <c r="AI38" s="8"/>
      <c r="AJ38" s="8"/>
    </row>
    <row r="39" spans="2:36" x14ac:dyDescent="0.25">
      <c r="B39" s="105" t="s">
        <v>1289</v>
      </c>
      <c r="C39" s="112" t="s">
        <v>1103</v>
      </c>
      <c r="D39" s="66">
        <f>100-D38</f>
        <v>92.857142857142861</v>
      </c>
      <c r="E39" s="8"/>
      <c r="F39" s="113"/>
      <c r="G39" s="8"/>
      <c r="H39" s="8"/>
      <c r="I39" s="8"/>
      <c r="K39" s="105" t="s">
        <v>1289</v>
      </c>
      <c r="L39" s="112" t="s">
        <v>1103</v>
      </c>
      <c r="M39" s="66">
        <f>100-M38</f>
        <v>0</v>
      </c>
      <c r="N39" s="8"/>
      <c r="O39" s="8"/>
      <c r="P39" s="8"/>
      <c r="Q39" s="8"/>
      <c r="R39" s="8"/>
      <c r="T39" s="105" t="s">
        <v>1289</v>
      </c>
      <c r="U39" s="112" t="s">
        <v>1103</v>
      </c>
      <c r="V39" s="66">
        <f>100-V38</f>
        <v>64.285714285714278</v>
      </c>
      <c r="W39" s="8"/>
      <c r="X39" s="8"/>
      <c r="Y39" s="8"/>
      <c r="Z39" s="8"/>
      <c r="AA39" s="8"/>
      <c r="AC39" s="105" t="s">
        <v>1289</v>
      </c>
      <c r="AD39" s="112" t="s">
        <v>1103</v>
      </c>
      <c r="AE39" s="66">
        <f>100-AE38</f>
        <v>28.571428571428569</v>
      </c>
      <c r="AF39" s="8"/>
      <c r="AH39" s="8"/>
      <c r="AI39" s="8"/>
      <c r="AJ39" s="8"/>
    </row>
    <row r="40" spans="2:36" x14ac:dyDescent="0.25">
      <c r="B40" s="105" t="s">
        <v>1985</v>
      </c>
      <c r="C40" s="112" t="s">
        <v>1102</v>
      </c>
      <c r="D40" s="66">
        <f>D4/D8*100</f>
        <v>46.02510460251046</v>
      </c>
      <c r="E40" s="8"/>
      <c r="G40" s="8"/>
      <c r="H40" s="8"/>
      <c r="I40" s="8"/>
      <c r="K40" s="105" t="s">
        <v>1985</v>
      </c>
      <c r="L40" s="112" t="s">
        <v>1102</v>
      </c>
      <c r="M40" s="66">
        <f>D5/D8*100</f>
        <v>95.39748953974896</v>
      </c>
      <c r="N40" s="8"/>
      <c r="O40" s="8"/>
      <c r="P40" s="8"/>
      <c r="Q40" s="8"/>
      <c r="R40" s="8"/>
      <c r="T40" s="105" t="s">
        <v>1985</v>
      </c>
      <c r="U40" s="112" t="s">
        <v>1102</v>
      </c>
      <c r="V40" s="66">
        <f>D6/D8*100</f>
        <v>28.451882845188287</v>
      </c>
      <c r="W40" s="8"/>
      <c r="X40" s="8"/>
      <c r="Y40" s="8"/>
      <c r="Z40" s="8"/>
      <c r="AA40" s="8"/>
      <c r="AC40" s="105" t="s">
        <v>1985</v>
      </c>
      <c r="AD40" s="112" t="s">
        <v>1102</v>
      </c>
      <c r="AE40" s="66">
        <f>D7/D8*100</f>
        <v>88.28451882845188</v>
      </c>
      <c r="AF40" s="8"/>
      <c r="AH40" s="8"/>
      <c r="AI40" s="8"/>
      <c r="AJ40" s="8"/>
    </row>
    <row r="41" spans="2:36" x14ac:dyDescent="0.25">
      <c r="B41" s="105" t="s">
        <v>1985</v>
      </c>
      <c r="C41" s="112" t="s">
        <v>1103</v>
      </c>
      <c r="D41" s="66">
        <f>100-D40</f>
        <v>53.97489539748954</v>
      </c>
      <c r="E41" s="8"/>
      <c r="G41" s="8"/>
      <c r="H41" s="8"/>
      <c r="I41" s="8"/>
      <c r="K41" s="105" t="s">
        <v>1985</v>
      </c>
      <c r="L41" s="112" t="s">
        <v>1103</v>
      </c>
      <c r="M41" s="66">
        <f>100-M40</f>
        <v>4.6025104602510396</v>
      </c>
      <c r="N41" s="8"/>
      <c r="O41" s="8"/>
      <c r="P41" s="8"/>
      <c r="Q41" s="8"/>
      <c r="R41" s="8"/>
      <c r="T41" s="105" t="s">
        <v>1985</v>
      </c>
      <c r="U41" s="112" t="s">
        <v>1103</v>
      </c>
      <c r="V41" s="66">
        <f>100-V40</f>
        <v>71.548117154811706</v>
      </c>
      <c r="W41" s="8"/>
      <c r="X41" s="8"/>
      <c r="Y41" s="8"/>
      <c r="Z41" s="8"/>
      <c r="AA41" s="8"/>
      <c r="AC41" s="105" t="s">
        <v>1985</v>
      </c>
      <c r="AD41" s="112" t="s">
        <v>1103</v>
      </c>
      <c r="AE41" s="66">
        <f>100-AE40</f>
        <v>11.71548117154812</v>
      </c>
      <c r="AF41" s="8"/>
      <c r="AH41" s="8"/>
      <c r="AI41" s="8"/>
      <c r="AJ41" s="8"/>
    </row>
    <row r="42" spans="2:36" s="108" customFormat="1" x14ac:dyDescent="0.25">
      <c r="F42" s="104"/>
      <c r="G42" s="61"/>
      <c r="H42" s="61"/>
      <c r="I42" s="61"/>
      <c r="O42" s="61"/>
      <c r="P42" s="61"/>
      <c r="Q42" s="61"/>
      <c r="R42" s="61"/>
      <c r="AG42" s="104"/>
    </row>
    <row r="43" spans="2:36" x14ac:dyDescent="0.25">
      <c r="B43" s="114"/>
      <c r="C43" s="5"/>
      <c r="D43" s="5"/>
      <c r="E43" s="5"/>
    </row>
    <row r="44" spans="2:36" x14ac:dyDescent="0.25">
      <c r="B44" s="7"/>
      <c r="C44" s="8"/>
      <c r="D44" s="8"/>
      <c r="E44" s="8"/>
    </row>
    <row r="45" spans="2:36" x14ac:dyDescent="0.25">
      <c r="B45" s="110"/>
      <c r="C45" s="8"/>
      <c r="D45" s="8"/>
      <c r="E45" s="8"/>
    </row>
    <row r="46" spans="2:36" x14ac:dyDescent="0.25">
      <c r="B46" s="110"/>
      <c r="C46" s="8"/>
      <c r="D46" s="8"/>
      <c r="E46" s="8"/>
    </row>
    <row r="47" spans="2:36" x14ac:dyDescent="0.25">
      <c r="B47" s="6"/>
      <c r="C47" s="8"/>
      <c r="D47" s="8"/>
      <c r="E47" s="8"/>
    </row>
    <row r="48" spans="2:36" x14ac:dyDescent="0.25">
      <c r="B48" s="6"/>
      <c r="C48" s="113"/>
      <c r="D48" s="113"/>
      <c r="E48" s="113"/>
    </row>
    <row r="64" spans="6:6" x14ac:dyDescent="0.25">
      <c r="F64" s="5"/>
    </row>
    <row r="65" spans="2:7" x14ac:dyDescent="0.25">
      <c r="F65" s="8"/>
    </row>
    <row r="66" spans="2:7" x14ac:dyDescent="0.25">
      <c r="F66" s="8"/>
    </row>
    <row r="67" spans="2:7" x14ac:dyDescent="0.25">
      <c r="F67" s="8"/>
    </row>
    <row r="68" spans="2:7" x14ac:dyDescent="0.25">
      <c r="F68" s="8"/>
    </row>
    <row r="69" spans="2:7" x14ac:dyDescent="0.25">
      <c r="F69" s="113"/>
    </row>
    <row r="70" spans="2:7" x14ac:dyDescent="0.25">
      <c r="F70" s="108"/>
    </row>
    <row r="75" spans="2:7" x14ac:dyDescent="0.25">
      <c r="B75" s="6"/>
      <c r="C75" s="5"/>
      <c r="D75" s="5"/>
      <c r="E75" s="5"/>
      <c r="G75" s="61"/>
    </row>
    <row r="76" spans="2:7" x14ac:dyDescent="0.25">
      <c r="B76" s="7"/>
      <c r="C76" s="8"/>
      <c r="D76" s="8"/>
      <c r="E76" s="8"/>
      <c r="F76" s="61"/>
      <c r="G76" s="61"/>
    </row>
    <row r="77" spans="2:7" x14ac:dyDescent="0.25">
      <c r="B77" s="110"/>
      <c r="C77" s="8"/>
      <c r="D77" s="8"/>
      <c r="E77" s="8"/>
      <c r="F77" s="61"/>
      <c r="G77" s="61"/>
    </row>
    <row r="78" spans="2:7" x14ac:dyDescent="0.25">
      <c r="B78" s="110"/>
      <c r="C78" s="8"/>
      <c r="D78" s="8"/>
      <c r="E78" s="8"/>
      <c r="F78" s="61"/>
      <c r="G78" s="61"/>
    </row>
    <row r="79" spans="2:7" x14ac:dyDescent="0.25">
      <c r="B79" s="6"/>
      <c r="C79" s="8"/>
      <c r="D79" s="8"/>
      <c r="E79" s="8"/>
      <c r="F79" s="5"/>
      <c r="G79" s="61"/>
    </row>
    <row r="80" spans="2:7" x14ac:dyDescent="0.25">
      <c r="B80" s="6"/>
      <c r="C80" s="113"/>
      <c r="D80" s="113"/>
      <c r="E80" s="113"/>
      <c r="F80" s="8"/>
      <c r="G80" s="61"/>
    </row>
    <row r="81" spans="2:8" x14ac:dyDescent="0.25">
      <c r="B81" s="108"/>
      <c r="C81" s="108"/>
      <c r="D81" s="108"/>
      <c r="E81" s="108"/>
      <c r="F81" s="8"/>
      <c r="G81" s="108"/>
    </row>
    <row r="82" spans="2:8" x14ac:dyDescent="0.25">
      <c r="F82" s="8"/>
    </row>
    <row r="83" spans="2:8" x14ac:dyDescent="0.25">
      <c r="F83" s="8"/>
    </row>
    <row r="84" spans="2:8" x14ac:dyDescent="0.25">
      <c r="F84" s="113"/>
    </row>
    <row r="85" spans="2:8" x14ac:dyDescent="0.25">
      <c r="F85" s="61"/>
    </row>
    <row r="86" spans="2:8" x14ac:dyDescent="0.25">
      <c r="F86" s="61"/>
    </row>
    <row r="87" spans="2:8" x14ac:dyDescent="0.25">
      <c r="B87" s="61"/>
      <c r="C87" s="61"/>
      <c r="D87" s="61"/>
      <c r="E87" s="61"/>
      <c r="F87" s="61"/>
      <c r="G87" s="61"/>
      <c r="H87" s="61"/>
    </row>
    <row r="88" spans="2:8" x14ac:dyDescent="0.25">
      <c r="B88" s="61"/>
      <c r="C88" s="61"/>
      <c r="D88" s="61"/>
      <c r="E88" s="61"/>
      <c r="G88" s="61"/>
      <c r="H88" s="61"/>
    </row>
    <row r="89" spans="2:8" x14ac:dyDescent="0.25">
      <c r="B89" s="61"/>
      <c r="C89" s="61"/>
      <c r="D89" s="61"/>
      <c r="E89" s="61"/>
      <c r="G89" s="61"/>
      <c r="H89" s="61"/>
    </row>
    <row r="90" spans="2:8" x14ac:dyDescent="0.25">
      <c r="B90" s="6"/>
      <c r="C90" s="5"/>
      <c r="D90" s="5"/>
      <c r="E90" s="5"/>
      <c r="G90" s="61"/>
      <c r="H90" s="61"/>
    </row>
    <row r="91" spans="2:8" x14ac:dyDescent="0.25">
      <c r="B91" s="7"/>
      <c r="C91" s="8"/>
      <c r="D91" s="8"/>
      <c r="E91" s="8"/>
      <c r="G91" s="61"/>
      <c r="H91" s="61"/>
    </row>
    <row r="92" spans="2:8" x14ac:dyDescent="0.25">
      <c r="B92" s="110"/>
      <c r="C92" s="8"/>
      <c r="D92" s="8"/>
      <c r="E92" s="8"/>
      <c r="G92" s="61"/>
      <c r="H92" s="61"/>
    </row>
    <row r="93" spans="2:8" x14ac:dyDescent="0.25">
      <c r="B93" s="110"/>
      <c r="C93" s="8"/>
      <c r="D93" s="8"/>
      <c r="E93" s="8"/>
      <c r="G93" s="61"/>
      <c r="H93" s="61"/>
    </row>
    <row r="94" spans="2:8" x14ac:dyDescent="0.25">
      <c r="B94" s="6"/>
      <c r="C94" s="8"/>
      <c r="D94" s="8"/>
      <c r="E94" s="8"/>
      <c r="G94" s="61"/>
      <c r="H94" s="61"/>
    </row>
    <row r="95" spans="2:8" x14ac:dyDescent="0.25">
      <c r="B95" s="6"/>
      <c r="C95" s="113"/>
      <c r="D95" s="113"/>
      <c r="E95" s="113"/>
      <c r="G95" s="61"/>
      <c r="H95" s="61"/>
    </row>
    <row r="96" spans="2:8" x14ac:dyDescent="0.25">
      <c r="B96" s="61"/>
      <c r="C96" s="61"/>
      <c r="D96" s="61"/>
      <c r="E96" s="61"/>
      <c r="G96" s="61"/>
      <c r="H96" s="61"/>
    </row>
    <row r="97" spans="2:8" x14ac:dyDescent="0.25">
      <c r="B97" s="61"/>
      <c r="C97" s="61"/>
      <c r="D97" s="61"/>
      <c r="E97" s="61"/>
      <c r="G97" s="61"/>
      <c r="H97" s="61"/>
    </row>
    <row r="98" spans="2:8" x14ac:dyDescent="0.25">
      <c r="B98" s="61"/>
      <c r="C98" s="61"/>
      <c r="D98" s="61"/>
      <c r="E98" s="61"/>
      <c r="G98" s="61"/>
      <c r="H98" s="61"/>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0"/>
  <sheetViews>
    <sheetView zoomScaleNormal="100" workbookViewId="0"/>
  </sheetViews>
  <sheetFormatPr defaultRowHeight="15" x14ac:dyDescent="0.25"/>
  <cols>
    <col min="1" max="1" width="9.140625" style="92"/>
    <col min="2" max="2" width="15.7109375" style="92" customWidth="1"/>
    <col min="3" max="4" width="10.7109375" style="9" customWidth="1"/>
    <col min="5" max="6" width="23.7109375" style="9" customWidth="1"/>
    <col min="7" max="7" width="10.140625" style="92" customWidth="1"/>
    <col min="8" max="13" width="9.140625" style="92"/>
    <col min="14" max="14" width="12.7109375" style="92" bestFit="1" customWidth="1"/>
    <col min="15" max="18" width="9.140625" style="92"/>
    <col min="19" max="19" width="10.140625" style="92" bestFit="1" customWidth="1"/>
    <col min="20" max="25" width="9.140625" style="92"/>
    <col min="26" max="26" width="12.7109375" style="92" bestFit="1" customWidth="1"/>
    <col min="27" max="30" width="9.140625" style="92"/>
    <col min="31" max="31" width="10.140625" style="92" bestFit="1" customWidth="1"/>
    <col min="32" max="16384" width="9.140625" style="92"/>
  </cols>
  <sheetData>
    <row r="1" spans="2:54" ht="15.75" x14ac:dyDescent="0.25">
      <c r="B1" s="118">
        <v>2011</v>
      </c>
      <c r="C1" s="189" t="s">
        <v>1105</v>
      </c>
      <c r="D1" s="190"/>
      <c r="E1" s="190"/>
      <c r="F1" s="191"/>
      <c r="G1" s="116"/>
      <c r="M1" s="117"/>
      <c r="N1" s="117"/>
      <c r="O1" s="192"/>
      <c r="P1" s="193"/>
      <c r="Q1" s="193"/>
      <c r="R1" s="193"/>
      <c r="S1" s="194"/>
      <c r="T1" s="117"/>
      <c r="U1" s="117"/>
      <c r="V1" s="117"/>
      <c r="W1" s="117"/>
      <c r="X1" s="117"/>
      <c r="Y1" s="117"/>
      <c r="Z1" s="117"/>
      <c r="AA1" s="192"/>
      <c r="AB1" s="193"/>
      <c r="AC1" s="193"/>
      <c r="AD1" s="193"/>
      <c r="AE1" s="194"/>
      <c r="AF1" s="117"/>
      <c r="AG1" s="117"/>
      <c r="AH1" s="117"/>
      <c r="AI1" s="117"/>
      <c r="AJ1" s="117"/>
      <c r="AK1" s="117"/>
      <c r="AL1" s="117"/>
      <c r="AM1" s="117"/>
      <c r="AN1" s="117"/>
      <c r="AO1" s="117"/>
      <c r="AP1" s="117"/>
      <c r="AQ1" s="117"/>
      <c r="AR1" s="117"/>
      <c r="AS1" s="117"/>
      <c r="AT1" s="117"/>
      <c r="AU1" s="117"/>
      <c r="AV1" s="117"/>
      <c r="AW1" s="117"/>
      <c r="AX1" s="117"/>
      <c r="AY1" s="117"/>
      <c r="AZ1" s="117"/>
      <c r="BA1" s="117"/>
      <c r="BB1" s="117"/>
    </row>
    <row r="2" spans="2:54" s="9" customFormat="1" ht="15.75" x14ac:dyDescent="0.25">
      <c r="B2" s="75" t="s">
        <v>1104</v>
      </c>
      <c r="C2" s="76">
        <v>44</v>
      </c>
      <c r="D2" s="76">
        <v>46</v>
      </c>
      <c r="E2" s="76">
        <v>47</v>
      </c>
      <c r="F2" s="76">
        <v>71</v>
      </c>
      <c r="G2" s="116"/>
      <c r="M2" s="116"/>
      <c r="N2" s="14"/>
      <c r="O2" s="115"/>
      <c r="P2" s="116"/>
      <c r="Q2" s="116"/>
      <c r="R2" s="116"/>
      <c r="S2" s="116"/>
      <c r="T2" s="116"/>
      <c r="U2" s="116"/>
      <c r="V2" s="116"/>
      <c r="W2" s="116"/>
      <c r="X2" s="116"/>
      <c r="Y2" s="116"/>
      <c r="Z2" s="14"/>
      <c r="AA2" s="115"/>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row>
    <row r="3" spans="2:54" s="10" customFormat="1" ht="60" x14ac:dyDescent="0.25">
      <c r="B3" s="77"/>
      <c r="C3" s="77" t="s">
        <v>1106</v>
      </c>
      <c r="D3" s="77" t="s">
        <v>1107</v>
      </c>
      <c r="E3" s="79" t="s">
        <v>1108</v>
      </c>
      <c r="F3" s="77" t="s">
        <v>1109</v>
      </c>
      <c r="G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2:54" x14ac:dyDescent="0.25">
      <c r="B4" s="48" t="s">
        <v>1065</v>
      </c>
      <c r="C4" s="78">
        <v>2578</v>
      </c>
      <c r="D4" s="78">
        <v>15699</v>
      </c>
      <c r="E4" s="80">
        <v>50</v>
      </c>
      <c r="F4" s="78">
        <v>42</v>
      </c>
      <c r="G4" s="18"/>
      <c r="M4" s="117"/>
      <c r="N4" s="117"/>
      <c r="O4" s="4"/>
      <c r="P4" s="4"/>
      <c r="Q4" s="4"/>
      <c r="R4" s="16"/>
      <c r="S4" s="4"/>
      <c r="T4" s="117"/>
      <c r="U4" s="117"/>
      <c r="V4" s="117"/>
      <c r="W4" s="117"/>
      <c r="X4" s="117"/>
      <c r="Y4" s="117"/>
      <c r="Z4" s="117"/>
      <c r="AA4" s="117"/>
      <c r="AB4" s="117"/>
      <c r="AC4" s="117"/>
      <c r="AD4" s="116"/>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row>
    <row r="5" spans="2:54" x14ac:dyDescent="0.25">
      <c r="B5" s="51" t="s">
        <v>1279</v>
      </c>
      <c r="C5" s="78">
        <v>265</v>
      </c>
      <c r="D5" s="78">
        <v>538</v>
      </c>
      <c r="E5" s="80">
        <v>1</v>
      </c>
      <c r="F5" s="78">
        <v>23</v>
      </c>
      <c r="G5" s="18"/>
      <c r="M5" s="117"/>
      <c r="N5" s="117"/>
      <c r="O5" s="4"/>
      <c r="P5" s="4"/>
      <c r="Q5" s="4"/>
      <c r="R5" s="16"/>
      <c r="S5" s="4"/>
      <c r="T5" s="117"/>
      <c r="U5" s="117"/>
      <c r="V5" s="117"/>
      <c r="W5" s="117"/>
      <c r="X5" s="117"/>
      <c r="Y5" s="117"/>
      <c r="Z5" s="117"/>
      <c r="AA5" s="117"/>
      <c r="AB5" s="117"/>
      <c r="AC5" s="117"/>
      <c r="AD5" s="116"/>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row>
    <row r="6" spans="2:54" x14ac:dyDescent="0.25">
      <c r="B6" s="48" t="s">
        <v>1280</v>
      </c>
      <c r="C6" s="78">
        <v>43</v>
      </c>
      <c r="D6" s="78">
        <v>90</v>
      </c>
      <c r="E6" s="80">
        <v>0</v>
      </c>
      <c r="F6" s="78">
        <v>0</v>
      </c>
      <c r="G6" s="18"/>
      <c r="M6" s="117"/>
      <c r="N6" s="117"/>
      <c r="O6" s="16"/>
      <c r="P6" s="4"/>
      <c r="Q6" s="4"/>
      <c r="R6" s="4"/>
      <c r="S6" s="4"/>
      <c r="T6" s="117"/>
      <c r="U6" s="117"/>
      <c r="V6" s="117"/>
      <c r="W6" s="117"/>
      <c r="X6" s="117"/>
      <c r="Y6" s="117"/>
      <c r="Z6" s="117"/>
      <c r="AA6" s="116"/>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row>
    <row r="7" spans="2:54" x14ac:dyDescent="0.25">
      <c r="B7" s="74" t="s">
        <v>1074</v>
      </c>
      <c r="C7" s="78">
        <f>SUM(C4:C6)</f>
        <v>2886</v>
      </c>
      <c r="D7" s="78">
        <f>SUM(D4:D6)</f>
        <v>16327</v>
      </c>
      <c r="E7" s="80">
        <f>SUM(E4:E6)</f>
        <v>51</v>
      </c>
      <c r="F7" s="78">
        <f>SUM(F4:F6)</f>
        <v>65</v>
      </c>
      <c r="G7" s="18"/>
      <c r="M7" s="117"/>
      <c r="N7" s="117"/>
      <c r="O7" s="16"/>
      <c r="P7" s="16"/>
      <c r="Q7" s="16"/>
      <c r="R7" s="16"/>
      <c r="S7" s="4"/>
      <c r="T7" s="117"/>
      <c r="U7" s="117"/>
      <c r="V7" s="117"/>
      <c r="W7" s="117"/>
      <c r="X7" s="117"/>
      <c r="Y7" s="117"/>
      <c r="Z7" s="117"/>
      <c r="AA7" s="116"/>
      <c r="AB7" s="116"/>
      <c r="AC7" s="116"/>
      <c r="AD7" s="116"/>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row>
    <row r="8" spans="2:54" x14ac:dyDescent="0.25">
      <c r="B8" s="117"/>
      <c r="C8" s="17"/>
      <c r="D8" s="17"/>
      <c r="E8" s="17"/>
      <c r="F8" s="17"/>
      <c r="G8" s="17"/>
      <c r="M8" s="117"/>
      <c r="N8" s="117"/>
      <c r="O8" s="16"/>
      <c r="P8" s="16"/>
      <c r="Q8" s="16"/>
      <c r="R8" s="16"/>
      <c r="S8" s="4"/>
      <c r="T8" s="117"/>
      <c r="U8" s="117"/>
      <c r="V8" s="117"/>
      <c r="W8" s="117"/>
      <c r="X8" s="117"/>
      <c r="Y8" s="117"/>
      <c r="Z8" s="117"/>
      <c r="AA8" s="16"/>
      <c r="AB8" s="16"/>
      <c r="AC8" s="16"/>
      <c r="AD8" s="16"/>
      <c r="AE8" s="4"/>
      <c r="AF8" s="117"/>
      <c r="AG8" s="117"/>
      <c r="AH8" s="117"/>
      <c r="AI8" s="117"/>
      <c r="AJ8" s="117"/>
      <c r="AK8" s="117"/>
      <c r="AL8" s="117"/>
      <c r="AM8" s="117"/>
      <c r="AN8" s="117"/>
      <c r="AO8" s="117"/>
      <c r="AP8" s="117"/>
      <c r="AQ8" s="117"/>
      <c r="AR8" s="117"/>
      <c r="AS8" s="117"/>
      <c r="AT8" s="117"/>
      <c r="AU8" s="117"/>
      <c r="AV8" s="117"/>
      <c r="AW8" s="117"/>
      <c r="AX8" s="117"/>
      <c r="AY8" s="117"/>
      <c r="AZ8" s="117"/>
      <c r="BA8" s="117"/>
      <c r="BB8" s="117"/>
    </row>
    <row r="10" spans="2:54" s="13" customFormat="1" x14ac:dyDescent="0.25">
      <c r="B10" s="11"/>
      <c r="C10" s="12"/>
      <c r="D10" s="12"/>
      <c r="E10" s="12"/>
      <c r="F10" s="12"/>
    </row>
  </sheetData>
  <mergeCells count="3">
    <mergeCell ref="C1:F1"/>
    <mergeCell ref="O1:S1"/>
    <mergeCell ref="AA1:AE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0"/>
  <sheetViews>
    <sheetView zoomScaleNormal="100" workbookViewId="0"/>
  </sheetViews>
  <sheetFormatPr defaultRowHeight="15" x14ac:dyDescent="0.25"/>
  <cols>
    <col min="1" max="1" width="9.140625" style="92"/>
    <col min="2" max="2" width="15.7109375" style="92" customWidth="1"/>
    <col min="3" max="3" width="12.7109375" style="9" customWidth="1"/>
    <col min="4" max="4" width="25.7109375" style="9" bestFit="1" customWidth="1"/>
    <col min="5" max="5" width="24.7109375" style="9" customWidth="1"/>
    <col min="6" max="6" width="10.140625" style="92" customWidth="1"/>
    <col min="7" max="12" width="9.140625" style="92"/>
    <col min="13" max="13" width="12.7109375" style="92" bestFit="1" customWidth="1"/>
    <col min="14" max="17" width="9.140625" style="92"/>
    <col min="18" max="18" width="10.140625" style="92" bestFit="1" customWidth="1"/>
    <col min="19" max="24" width="9.140625" style="92"/>
    <col min="25" max="25" width="12.7109375" style="92" bestFit="1" customWidth="1"/>
    <col min="26" max="29" width="9.140625" style="92"/>
    <col min="30" max="30" width="10.140625" style="92" bestFit="1" customWidth="1"/>
    <col min="31" max="16384" width="9.140625" style="92"/>
  </cols>
  <sheetData>
    <row r="1" spans="2:53" ht="15.75" x14ac:dyDescent="0.25">
      <c r="B1" s="122">
        <v>2011</v>
      </c>
      <c r="C1" s="195" t="s">
        <v>1110</v>
      </c>
      <c r="D1" s="196"/>
      <c r="E1" s="196"/>
      <c r="F1" s="120"/>
      <c r="L1" s="121"/>
      <c r="M1" s="121"/>
      <c r="N1" s="192"/>
      <c r="O1" s="193"/>
      <c r="P1" s="193"/>
      <c r="Q1" s="193"/>
      <c r="R1" s="194"/>
      <c r="S1" s="121"/>
      <c r="T1" s="121"/>
      <c r="U1" s="121"/>
      <c r="V1" s="121"/>
      <c r="W1" s="121"/>
      <c r="X1" s="121"/>
      <c r="Y1" s="121"/>
      <c r="Z1" s="192"/>
      <c r="AA1" s="193"/>
      <c r="AB1" s="193"/>
      <c r="AC1" s="193"/>
      <c r="AD1" s="194"/>
      <c r="AE1" s="121"/>
      <c r="AF1" s="121"/>
      <c r="AG1" s="121"/>
      <c r="AH1" s="121"/>
      <c r="AI1" s="121"/>
      <c r="AJ1" s="121"/>
      <c r="AK1" s="121"/>
      <c r="AL1" s="121"/>
      <c r="AM1" s="121"/>
      <c r="AN1" s="121"/>
      <c r="AO1" s="121"/>
      <c r="AP1" s="121"/>
      <c r="AQ1" s="121"/>
      <c r="AR1" s="121"/>
      <c r="AS1" s="121"/>
      <c r="AT1" s="121"/>
      <c r="AU1" s="121"/>
      <c r="AV1" s="121"/>
      <c r="AW1" s="121"/>
      <c r="AX1" s="121"/>
      <c r="AY1" s="121"/>
      <c r="AZ1" s="121"/>
      <c r="BA1" s="121"/>
    </row>
    <row r="2" spans="2:53" s="9" customFormat="1" ht="15.75" x14ac:dyDescent="0.25">
      <c r="B2" s="75" t="s">
        <v>1104</v>
      </c>
      <c r="C2" s="76">
        <v>94</v>
      </c>
      <c r="D2" s="76">
        <v>95</v>
      </c>
      <c r="E2" s="76">
        <v>96</v>
      </c>
      <c r="F2" s="120"/>
      <c r="L2" s="120"/>
      <c r="M2" s="14"/>
      <c r="N2" s="119"/>
      <c r="O2" s="120"/>
      <c r="P2" s="120"/>
      <c r="Q2" s="120"/>
      <c r="R2" s="120"/>
      <c r="S2" s="120"/>
      <c r="T2" s="120"/>
      <c r="U2" s="120"/>
      <c r="V2" s="120"/>
      <c r="W2" s="120"/>
      <c r="X2" s="120"/>
      <c r="Y2" s="14"/>
      <c r="Z2" s="119"/>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row>
    <row r="3" spans="2:53" s="10" customFormat="1" ht="62.25" customHeight="1" x14ac:dyDescent="0.25">
      <c r="B3" s="77"/>
      <c r="C3" s="19" t="s">
        <v>1111</v>
      </c>
      <c r="D3" s="19" t="s">
        <v>1112</v>
      </c>
      <c r="E3" s="19" t="s">
        <v>1113</v>
      </c>
      <c r="F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row>
    <row r="4" spans="2:53" x14ac:dyDescent="0.25">
      <c r="B4" s="48" t="s">
        <v>1065</v>
      </c>
      <c r="C4" s="20">
        <v>7</v>
      </c>
      <c r="D4" s="20">
        <v>1</v>
      </c>
      <c r="E4" s="20">
        <v>22</v>
      </c>
      <c r="L4" s="121"/>
      <c r="M4" s="121"/>
      <c r="N4" s="4"/>
      <c r="O4" s="4"/>
      <c r="P4" s="4"/>
      <c r="Q4" s="16"/>
      <c r="R4" s="4"/>
      <c r="S4" s="121"/>
      <c r="T4" s="121"/>
      <c r="U4" s="121"/>
      <c r="V4" s="121"/>
      <c r="W4" s="121"/>
      <c r="X4" s="121"/>
      <c r="Y4" s="121"/>
      <c r="Z4" s="121"/>
      <c r="AA4" s="121"/>
      <c r="AB4" s="121"/>
      <c r="AC4" s="120"/>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row>
    <row r="5" spans="2:53" x14ac:dyDescent="0.25">
      <c r="B5" s="51" t="s">
        <v>1279</v>
      </c>
      <c r="C5" s="20">
        <v>0</v>
      </c>
      <c r="D5" s="20">
        <v>0</v>
      </c>
      <c r="E5" s="20">
        <v>2</v>
      </c>
      <c r="L5" s="121"/>
      <c r="M5" s="121"/>
      <c r="N5" s="4"/>
      <c r="O5" s="4"/>
      <c r="P5" s="4"/>
      <c r="Q5" s="16"/>
      <c r="R5" s="4"/>
      <c r="S5" s="121"/>
      <c r="T5" s="121"/>
      <c r="U5" s="121"/>
      <c r="V5" s="121"/>
      <c r="W5" s="121"/>
      <c r="X5" s="121"/>
      <c r="Y5" s="121"/>
      <c r="Z5" s="121"/>
      <c r="AA5" s="121"/>
      <c r="AB5" s="121"/>
      <c r="AC5" s="120"/>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row>
    <row r="6" spans="2:53" x14ac:dyDescent="0.25">
      <c r="B6" s="48" t="s">
        <v>1280</v>
      </c>
      <c r="C6" s="20">
        <v>0</v>
      </c>
      <c r="D6" s="20">
        <v>0</v>
      </c>
      <c r="E6" s="20">
        <v>5</v>
      </c>
      <c r="L6" s="121"/>
      <c r="M6" s="121"/>
      <c r="N6" s="16"/>
      <c r="O6" s="4"/>
      <c r="P6" s="4"/>
      <c r="Q6" s="4"/>
      <c r="R6" s="4"/>
      <c r="S6" s="121"/>
      <c r="T6" s="121"/>
      <c r="U6" s="121"/>
      <c r="V6" s="121"/>
      <c r="W6" s="121"/>
      <c r="X6" s="121"/>
      <c r="Y6" s="121"/>
      <c r="Z6" s="120"/>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row>
    <row r="7" spans="2:53" x14ac:dyDescent="0.25">
      <c r="B7" s="74" t="s">
        <v>1074</v>
      </c>
      <c r="C7" s="78">
        <f>SUM(C4:C6)</f>
        <v>7</v>
      </c>
      <c r="D7" s="78">
        <f>SUM(D4:D6)</f>
        <v>1</v>
      </c>
      <c r="E7" s="78">
        <f>SUM(E4:E6)</f>
        <v>29</v>
      </c>
      <c r="F7" s="18"/>
      <c r="L7" s="121"/>
      <c r="M7" s="121"/>
      <c r="N7" s="16"/>
      <c r="O7" s="16"/>
      <c r="P7" s="16"/>
      <c r="Q7" s="16"/>
      <c r="R7" s="4"/>
      <c r="S7" s="121"/>
      <c r="T7" s="121"/>
      <c r="U7" s="121"/>
      <c r="V7" s="121"/>
      <c r="W7" s="121"/>
      <c r="X7" s="121"/>
      <c r="Y7" s="121"/>
      <c r="Z7" s="120"/>
      <c r="AA7" s="120"/>
      <c r="AB7" s="120"/>
      <c r="AC7" s="120"/>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row>
    <row r="8" spans="2:53" x14ac:dyDescent="0.25">
      <c r="B8" s="121"/>
      <c r="C8" s="17"/>
      <c r="D8" s="17"/>
      <c r="E8" s="17"/>
      <c r="F8" s="17"/>
      <c r="L8" s="121"/>
      <c r="M8" s="121"/>
      <c r="N8" s="16"/>
      <c r="O8" s="16"/>
      <c r="P8" s="16"/>
      <c r="Q8" s="16"/>
      <c r="R8" s="4"/>
      <c r="S8" s="121"/>
      <c r="T8" s="121"/>
      <c r="U8" s="121"/>
      <c r="V8" s="121"/>
      <c r="W8" s="121"/>
      <c r="X8" s="121"/>
      <c r="Y8" s="121"/>
      <c r="Z8" s="16"/>
      <c r="AA8" s="16"/>
      <c r="AB8" s="16"/>
      <c r="AC8" s="16"/>
      <c r="AD8" s="4"/>
      <c r="AE8" s="121"/>
      <c r="AF8" s="121"/>
      <c r="AG8" s="121"/>
      <c r="AH8" s="121"/>
      <c r="AI8" s="121"/>
      <c r="AJ8" s="121"/>
      <c r="AK8" s="121"/>
      <c r="AL8" s="121"/>
      <c r="AM8" s="121"/>
      <c r="AN8" s="121"/>
      <c r="AO8" s="121"/>
      <c r="AP8" s="121"/>
      <c r="AQ8" s="121"/>
      <c r="AR8" s="121"/>
      <c r="AS8" s="121"/>
      <c r="AT8" s="121"/>
      <c r="AU8" s="121"/>
      <c r="AV8" s="121"/>
      <c r="AW8" s="121"/>
      <c r="AX8" s="121"/>
      <c r="AY8" s="121"/>
      <c r="AZ8" s="121"/>
      <c r="BA8" s="121"/>
    </row>
    <row r="10" spans="2:53" s="13" customFormat="1" x14ac:dyDescent="0.25">
      <c r="B10" s="11"/>
      <c r="C10" s="12"/>
      <c r="D10" s="12"/>
      <c r="E10" s="12"/>
    </row>
  </sheetData>
  <mergeCells count="3">
    <mergeCell ref="C1:E1"/>
    <mergeCell ref="N1:R1"/>
    <mergeCell ref="Z1:AD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0"/>
  <sheetViews>
    <sheetView zoomScaleNormal="100" workbookViewId="0"/>
  </sheetViews>
  <sheetFormatPr defaultRowHeight="15" x14ac:dyDescent="0.25"/>
  <cols>
    <col min="1" max="1" width="9.140625" style="92"/>
    <col min="2" max="2" width="15.7109375" style="92" customWidth="1"/>
    <col min="3" max="3" width="25.5703125" style="9" bestFit="1" customWidth="1"/>
    <col min="4" max="4" width="9.140625" style="9" customWidth="1"/>
    <col min="5" max="5" width="25.5703125" style="9" bestFit="1" customWidth="1"/>
    <col min="6" max="6" width="9.140625" style="9" customWidth="1"/>
    <col min="7" max="12" width="9.140625" style="92"/>
    <col min="13" max="13" width="12.7109375" style="92" bestFit="1" customWidth="1"/>
    <col min="14" max="17" width="9.140625" style="92"/>
    <col min="18" max="18" width="10.140625" style="92" bestFit="1" customWidth="1"/>
    <col min="19" max="24" width="9.140625" style="92"/>
    <col min="25" max="25" width="12.7109375" style="92" bestFit="1" customWidth="1"/>
    <col min="26" max="29" width="9.140625" style="92"/>
    <col min="30" max="30" width="10.140625" style="92" bestFit="1" customWidth="1"/>
    <col min="31" max="16384" width="9.140625" style="92"/>
  </cols>
  <sheetData>
    <row r="1" spans="2:53" x14ac:dyDescent="0.25">
      <c r="B1" s="73" t="s">
        <v>1986</v>
      </c>
    </row>
    <row r="3" spans="2:53" s="10" customFormat="1" ht="62.25" customHeight="1" x14ac:dyDescent="0.25">
      <c r="B3" s="126">
        <v>2011</v>
      </c>
      <c r="C3" s="19" t="s">
        <v>2003</v>
      </c>
      <c r="D3" s="127" t="s">
        <v>2004</v>
      </c>
      <c r="E3" s="19" t="s">
        <v>1987</v>
      </c>
      <c r="F3" s="19" t="s">
        <v>1988</v>
      </c>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row>
    <row r="4" spans="2:53" x14ac:dyDescent="0.25">
      <c r="B4" s="48" t="s">
        <v>1065</v>
      </c>
      <c r="C4" s="64">
        <v>9072</v>
      </c>
      <c r="D4" s="101">
        <v>203</v>
      </c>
      <c r="E4" s="100">
        <f>C4/D4</f>
        <v>44.689655172413794</v>
      </c>
      <c r="F4" s="100">
        <f>100-E4</f>
        <v>55.310344827586206</v>
      </c>
      <c r="L4" s="125"/>
      <c r="M4" s="125"/>
      <c r="N4" s="4"/>
      <c r="O4" s="4"/>
      <c r="P4" s="4"/>
      <c r="Q4" s="16"/>
      <c r="R4" s="4"/>
      <c r="S4" s="125"/>
      <c r="T4" s="125"/>
      <c r="U4" s="125"/>
      <c r="V4" s="125"/>
      <c r="W4" s="125"/>
      <c r="X4" s="125"/>
      <c r="Y4" s="125"/>
      <c r="Z4" s="125"/>
      <c r="AA4" s="125"/>
      <c r="AB4" s="125"/>
      <c r="AC4" s="124"/>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row>
    <row r="5" spans="2:53" x14ac:dyDescent="0.25">
      <c r="B5" s="51" t="s">
        <v>1279</v>
      </c>
      <c r="C5" s="64">
        <v>1150</v>
      </c>
      <c r="D5" s="101">
        <v>22</v>
      </c>
      <c r="E5" s="100">
        <f t="shared" ref="E5:E6" si="0">C5/D5</f>
        <v>52.272727272727273</v>
      </c>
      <c r="F5" s="100">
        <f t="shared" ref="F5:F7" si="1">100-E5</f>
        <v>47.727272727272727</v>
      </c>
      <c r="L5" s="125"/>
      <c r="M5" s="125"/>
      <c r="N5" s="4"/>
      <c r="O5" s="4"/>
      <c r="P5" s="4"/>
      <c r="Q5" s="16"/>
      <c r="R5" s="4"/>
      <c r="S5" s="125"/>
      <c r="T5" s="125"/>
      <c r="U5" s="125"/>
      <c r="V5" s="125"/>
      <c r="W5" s="125"/>
      <c r="X5" s="125"/>
      <c r="Y5" s="125"/>
      <c r="Z5" s="125"/>
      <c r="AA5" s="125"/>
      <c r="AB5" s="125"/>
      <c r="AC5" s="124"/>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row>
    <row r="6" spans="2:53" x14ac:dyDescent="0.25">
      <c r="B6" s="48" t="s">
        <v>1280</v>
      </c>
      <c r="C6" s="64">
        <v>243.5</v>
      </c>
      <c r="D6" s="101">
        <v>14</v>
      </c>
      <c r="E6" s="100">
        <f t="shared" si="0"/>
        <v>17.392857142857142</v>
      </c>
      <c r="F6" s="100">
        <f t="shared" si="1"/>
        <v>82.607142857142861</v>
      </c>
      <c r="L6" s="125"/>
      <c r="M6" s="125"/>
      <c r="N6" s="16"/>
      <c r="O6" s="4"/>
      <c r="P6" s="4"/>
      <c r="Q6" s="4"/>
      <c r="R6" s="4"/>
      <c r="S6" s="125"/>
      <c r="T6" s="125"/>
      <c r="U6" s="125"/>
      <c r="V6" s="125"/>
      <c r="W6" s="125"/>
      <c r="X6" s="125"/>
      <c r="Y6" s="125"/>
      <c r="Z6" s="124"/>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row>
    <row r="7" spans="2:53" x14ac:dyDescent="0.25">
      <c r="B7" s="74" t="s">
        <v>1074</v>
      </c>
      <c r="C7" s="78">
        <f>SUM(C4:C6)</f>
        <v>10465.5</v>
      </c>
      <c r="D7" s="78">
        <f>SUM(D4:D6)</f>
        <v>239</v>
      </c>
      <c r="E7" s="100">
        <f t="shared" ref="E7" si="2">C7/D7</f>
        <v>43.788702928870293</v>
      </c>
      <c r="F7" s="100">
        <f t="shared" si="1"/>
        <v>56.211297071129707</v>
      </c>
      <c r="L7" s="125"/>
      <c r="M7" s="125"/>
      <c r="N7" s="16"/>
      <c r="O7" s="16"/>
      <c r="P7" s="16"/>
      <c r="Q7" s="16"/>
      <c r="R7" s="4"/>
      <c r="S7" s="125"/>
      <c r="T7" s="125"/>
      <c r="U7" s="125"/>
      <c r="V7" s="125"/>
      <c r="W7" s="125"/>
      <c r="X7" s="125"/>
      <c r="Y7" s="125"/>
      <c r="Z7" s="124"/>
      <c r="AA7" s="124"/>
      <c r="AB7" s="124"/>
      <c r="AC7" s="124"/>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row>
    <row r="8" spans="2:53" x14ac:dyDescent="0.25">
      <c r="B8" s="125"/>
      <c r="C8" s="17"/>
      <c r="D8" s="17"/>
      <c r="E8" s="17"/>
      <c r="F8" s="17"/>
      <c r="L8" s="125"/>
      <c r="M8" s="125"/>
      <c r="N8" s="16"/>
      <c r="O8" s="16"/>
      <c r="P8" s="16"/>
      <c r="Q8" s="16"/>
      <c r="R8" s="4"/>
      <c r="S8" s="125"/>
      <c r="T8" s="125"/>
      <c r="U8" s="125"/>
      <c r="V8" s="125"/>
      <c r="W8" s="125"/>
      <c r="X8" s="125"/>
      <c r="Y8" s="125"/>
      <c r="Z8" s="16"/>
      <c r="AA8" s="16"/>
      <c r="AB8" s="16"/>
      <c r="AC8" s="16"/>
      <c r="AD8" s="4"/>
      <c r="AE8" s="125"/>
      <c r="AF8" s="125"/>
      <c r="AG8" s="125"/>
      <c r="AH8" s="125"/>
      <c r="AI8" s="125"/>
      <c r="AJ8" s="125"/>
      <c r="AK8" s="125"/>
      <c r="AL8" s="125"/>
      <c r="AM8" s="125"/>
      <c r="AN8" s="125"/>
      <c r="AO8" s="125"/>
      <c r="AP8" s="125"/>
      <c r="AQ8" s="125"/>
      <c r="AR8" s="125"/>
      <c r="AS8" s="125"/>
      <c r="AT8" s="125"/>
      <c r="AU8" s="125"/>
      <c r="AV8" s="125"/>
      <c r="AW8" s="125"/>
      <c r="AX8" s="125"/>
      <c r="AY8" s="125"/>
      <c r="AZ8" s="125"/>
      <c r="BA8" s="125"/>
    </row>
    <row r="10" spans="2:53" s="13" customFormat="1" x14ac:dyDescent="0.25">
      <c r="B10" s="11"/>
      <c r="C10" s="12"/>
      <c r="D10" s="12"/>
      <c r="E10" s="12"/>
      <c r="F10" s="12"/>
    </row>
  </sheetData>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
  <sheetViews>
    <sheetView zoomScaleNormal="100" workbookViewId="0"/>
  </sheetViews>
  <sheetFormatPr defaultRowHeight="15" x14ac:dyDescent="0.25"/>
  <cols>
    <col min="1" max="1" width="9.140625" style="73"/>
    <col min="2" max="2" width="15.140625" style="73" bestFit="1" customWidth="1"/>
    <col min="3" max="3" width="18.28515625" style="73" bestFit="1" customWidth="1"/>
    <col min="4" max="4" width="26.85546875" style="73" bestFit="1" customWidth="1"/>
    <col min="5" max="6" width="16.140625" style="73" bestFit="1" customWidth="1"/>
    <col min="7" max="16384" width="9.140625" style="73"/>
  </cols>
  <sheetData>
    <row r="1" spans="2:6" x14ac:dyDescent="0.25">
      <c r="B1" s="123">
        <v>2011</v>
      </c>
      <c r="C1" s="189" t="s">
        <v>1989</v>
      </c>
      <c r="D1" s="190"/>
      <c r="E1" s="190"/>
      <c r="F1" s="191"/>
    </row>
    <row r="2" spans="2:6" x14ac:dyDescent="0.25">
      <c r="B2" s="75" t="s">
        <v>1104</v>
      </c>
      <c r="C2" s="76">
        <v>97</v>
      </c>
      <c r="D2" s="76">
        <v>98</v>
      </c>
      <c r="E2" s="76">
        <v>99</v>
      </c>
      <c r="F2" s="76">
        <v>100</v>
      </c>
    </row>
    <row r="3" spans="2:6" ht="61.5" customHeight="1" x14ac:dyDescent="0.25">
      <c r="B3" s="77"/>
      <c r="C3" s="77" t="s">
        <v>1990</v>
      </c>
      <c r="D3" s="77" t="s">
        <v>1991</v>
      </c>
      <c r="E3" s="79" t="s">
        <v>1992</v>
      </c>
      <c r="F3" s="77" t="s">
        <v>1993</v>
      </c>
    </row>
    <row r="4" spans="2:6" x14ac:dyDescent="0.25">
      <c r="B4" s="74" t="s">
        <v>1065</v>
      </c>
      <c r="C4" s="78">
        <v>48</v>
      </c>
      <c r="D4" s="78">
        <v>128</v>
      </c>
      <c r="E4" s="80">
        <v>22</v>
      </c>
      <c r="F4" s="78">
        <v>104</v>
      </c>
    </row>
    <row r="5" spans="2:6" x14ac:dyDescent="0.25">
      <c r="B5" s="81" t="s">
        <v>1279</v>
      </c>
      <c r="C5" s="82">
        <v>0</v>
      </c>
      <c r="D5" s="82">
        <v>16</v>
      </c>
      <c r="E5" s="83">
        <v>2</v>
      </c>
      <c r="F5" s="78">
        <v>13</v>
      </c>
    </row>
    <row r="6" spans="2:6" x14ac:dyDescent="0.25">
      <c r="B6" s="81" t="s">
        <v>1280</v>
      </c>
      <c r="C6" s="78">
        <v>0</v>
      </c>
      <c r="D6" s="78">
        <v>1</v>
      </c>
      <c r="E6" s="78">
        <v>0</v>
      </c>
      <c r="F6" s="78">
        <v>2</v>
      </c>
    </row>
    <row r="7" spans="2:6" x14ac:dyDescent="0.25">
      <c r="B7" s="74" t="s">
        <v>1074</v>
      </c>
      <c r="C7" s="78">
        <f>SUM(C4:C6)</f>
        <v>48</v>
      </c>
      <c r="D7" s="78">
        <f>SUM(D4:D6)</f>
        <v>145</v>
      </c>
      <c r="E7" s="78">
        <f>SUM(E4:E6)</f>
        <v>24</v>
      </c>
      <c r="F7" s="78">
        <f>SUM(F4:F6)</f>
        <v>119</v>
      </c>
    </row>
  </sheetData>
  <mergeCells count="1">
    <mergeCell ref="C1:F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209"/>
  <sheetViews>
    <sheetView workbookViewId="0">
      <selection sqref="A1:A2"/>
    </sheetView>
  </sheetViews>
  <sheetFormatPr defaultColWidth="57" defaultRowHeight="15" x14ac:dyDescent="0.25"/>
  <cols>
    <col min="1" max="1" width="10" style="73" bestFit="1" customWidth="1"/>
    <col min="2" max="2" width="17.28515625" style="73" bestFit="1" customWidth="1"/>
    <col min="3" max="3" width="16.140625" style="73" customWidth="1"/>
    <col min="4" max="4" width="15.7109375" style="73" customWidth="1"/>
    <col min="5" max="5" width="15" style="73" customWidth="1"/>
    <col min="6" max="6" width="41.85546875" style="73" customWidth="1"/>
    <col min="7" max="7" width="25.140625" style="73" customWidth="1"/>
    <col min="8" max="8" width="9" style="73" bestFit="1" customWidth="1"/>
    <col min="9" max="9" width="21.28515625" style="73" customWidth="1"/>
    <col min="10" max="10" width="6" style="73" bestFit="1" customWidth="1"/>
    <col min="11" max="11" width="19.85546875" style="73" customWidth="1"/>
    <col min="12" max="12" width="10" style="73" bestFit="1" customWidth="1"/>
    <col min="13" max="13" width="30" style="73" bestFit="1" customWidth="1"/>
    <col min="14" max="14" width="30.42578125" style="164" customWidth="1"/>
    <col min="15" max="15" width="21.28515625" style="73" customWidth="1"/>
    <col min="16" max="16" width="11.85546875" style="73" customWidth="1"/>
    <col min="17" max="17" width="26.42578125" style="73" customWidth="1"/>
    <col min="18" max="18" width="21.85546875" style="73" customWidth="1"/>
    <col min="19" max="19" width="13" style="73" customWidth="1"/>
    <col min="20" max="20" width="28.28515625" style="73" customWidth="1"/>
    <col min="21" max="21" width="11.28515625" style="167" bestFit="1" customWidth="1"/>
    <col min="22" max="22" width="8.5703125" style="73" bestFit="1" customWidth="1"/>
    <col min="23" max="23" width="8.5703125" style="73" customWidth="1"/>
    <col min="24" max="24" width="12.5703125" style="73" bestFit="1" customWidth="1"/>
    <col min="25" max="25" width="13.28515625" style="73" bestFit="1" customWidth="1"/>
    <col min="26" max="26" width="13.28515625" style="73" customWidth="1"/>
    <col min="27" max="27" width="13.85546875" style="73" customWidth="1"/>
    <col min="28" max="28" width="20.140625" style="73" bestFit="1" customWidth="1"/>
    <col min="29" max="29" width="8.140625" style="73" bestFit="1" customWidth="1"/>
    <col min="30" max="30" width="9" style="167" bestFit="1" customWidth="1"/>
    <col min="31" max="31" width="13.85546875" style="167" bestFit="1" customWidth="1"/>
    <col min="32" max="32" width="14.85546875" style="167" customWidth="1"/>
    <col min="33" max="33" width="22.5703125" style="73" bestFit="1" customWidth="1"/>
    <col min="34" max="34" width="7.42578125" style="73" bestFit="1" customWidth="1"/>
    <col min="35" max="35" width="6.28515625" style="73" bestFit="1" customWidth="1"/>
    <col min="36" max="36" width="5.5703125" style="73" bestFit="1" customWidth="1"/>
    <col min="37" max="38" width="6.7109375" style="73" bestFit="1" customWidth="1"/>
    <col min="39" max="39" width="7" style="73" customWidth="1"/>
    <col min="40" max="40" width="6.5703125" style="73" customWidth="1"/>
    <col min="41" max="41" width="6.7109375" style="73" customWidth="1"/>
    <col min="42" max="42" width="7.140625" style="73" bestFit="1" customWidth="1"/>
    <col min="43" max="43" width="13.140625" style="73" bestFit="1" customWidth="1"/>
    <col min="44" max="45" width="12.42578125" style="73" bestFit="1" customWidth="1"/>
    <col min="46" max="46" width="15" style="73" bestFit="1" customWidth="1"/>
    <col min="47" max="47" width="10.5703125" style="73" customWidth="1"/>
    <col min="48" max="48" width="10.5703125" style="73" bestFit="1" customWidth="1"/>
    <col min="49" max="49" width="15.5703125" style="73" bestFit="1" customWidth="1"/>
    <col min="50" max="50" width="9.7109375" style="73" bestFit="1" customWidth="1"/>
    <col min="51" max="51" width="14" style="73" bestFit="1" customWidth="1"/>
    <col min="52" max="52" width="23.140625" style="73" bestFit="1" customWidth="1"/>
    <col min="53" max="53" width="20.140625" style="73" bestFit="1" customWidth="1"/>
    <col min="54" max="54" width="13.140625" style="73" bestFit="1" customWidth="1"/>
    <col min="55" max="55" width="14.28515625" style="73" bestFit="1" customWidth="1"/>
    <col min="56" max="56" width="13.28515625" style="73" bestFit="1" customWidth="1"/>
    <col min="57" max="57" width="12.42578125" style="73" bestFit="1" customWidth="1"/>
    <col min="58" max="58" width="12.5703125" style="73" bestFit="1" customWidth="1"/>
    <col min="59" max="59" width="12.140625" style="73" customWidth="1"/>
    <col min="60" max="60" width="13.85546875" style="73" bestFit="1" customWidth="1"/>
    <col min="61" max="62" width="13.140625" style="73" bestFit="1" customWidth="1"/>
    <col min="63" max="64" width="14.28515625" style="73" bestFit="1" customWidth="1"/>
    <col min="65" max="65" width="13.5703125" style="73" bestFit="1" customWidth="1"/>
    <col min="66" max="66" width="22" style="73" bestFit="1" customWidth="1"/>
    <col min="67" max="67" width="11.140625" style="73" bestFit="1" customWidth="1"/>
    <col min="68" max="68" width="36" style="73" bestFit="1" customWidth="1"/>
    <col min="69" max="69" width="14.28515625" style="73" bestFit="1" customWidth="1"/>
    <col min="70" max="70" width="12.42578125" style="73" customWidth="1"/>
    <col min="71" max="71" width="12.5703125" style="73" bestFit="1" customWidth="1"/>
    <col min="72" max="72" width="14.28515625" style="73" bestFit="1" customWidth="1"/>
    <col min="73" max="73" width="13.140625" style="73" bestFit="1" customWidth="1"/>
    <col min="74" max="74" width="17.28515625" style="73" bestFit="1" customWidth="1"/>
    <col min="75" max="75" width="15" style="73" bestFit="1" customWidth="1"/>
    <col min="76" max="76" width="14.28515625" style="73" bestFit="1" customWidth="1"/>
    <col min="77" max="77" width="18" style="73" customWidth="1"/>
    <col min="78" max="78" width="9.42578125" style="73" customWidth="1"/>
    <col min="79" max="79" width="14.28515625" style="73" bestFit="1" customWidth="1"/>
    <col min="80" max="80" width="15" style="73" bestFit="1" customWidth="1"/>
    <col min="81" max="81" width="13.140625" style="73" bestFit="1" customWidth="1"/>
    <col min="82" max="82" width="14.28515625" style="73" bestFit="1" customWidth="1"/>
    <col min="83" max="83" width="13.140625" style="73" bestFit="1" customWidth="1"/>
    <col min="84" max="84" width="11.85546875" style="73" bestFit="1" customWidth="1"/>
    <col min="85" max="85" width="12.7109375" style="73" bestFit="1" customWidth="1"/>
    <col min="86" max="86" width="10.140625" style="73" bestFit="1" customWidth="1"/>
    <col min="87" max="87" width="11.7109375" style="73" bestFit="1" customWidth="1"/>
    <col min="88" max="89" width="10.42578125" style="73" bestFit="1" customWidth="1"/>
    <col min="90" max="90" width="11.28515625" style="73" bestFit="1" customWidth="1"/>
    <col min="91" max="91" width="10" style="73" bestFit="1" customWidth="1"/>
    <col min="92" max="92" width="15.140625" style="73" bestFit="1" customWidth="1"/>
    <col min="93" max="93" width="20.85546875" style="73" customWidth="1"/>
    <col min="94" max="94" width="12.5703125" style="73" bestFit="1" customWidth="1"/>
    <col min="95" max="95" width="15.42578125" style="73" bestFit="1" customWidth="1"/>
    <col min="96" max="96" width="9.85546875" style="73" bestFit="1" customWidth="1"/>
    <col min="97" max="97" width="16.140625" style="73" bestFit="1" customWidth="1"/>
    <col min="98" max="98" width="14" style="73" customWidth="1"/>
    <col min="99" max="99" width="19.140625" style="73" bestFit="1" customWidth="1"/>
    <col min="100" max="100" width="18.28515625" style="73" bestFit="1" customWidth="1"/>
    <col min="101" max="103" width="14.140625" style="73" bestFit="1" customWidth="1"/>
    <col min="104" max="105" width="12.85546875" style="73" bestFit="1" customWidth="1"/>
    <col min="106" max="106" width="16.140625" style="73" bestFit="1" customWidth="1"/>
    <col min="107" max="107" width="12.42578125" style="73" bestFit="1" customWidth="1"/>
    <col min="108" max="108" width="12.42578125" style="73" customWidth="1"/>
    <col min="109" max="109" width="25.140625" style="73" bestFit="1" customWidth="1"/>
    <col min="110" max="110" width="21.7109375" style="73" bestFit="1" customWidth="1"/>
    <col min="111" max="111" width="25.140625" style="73" bestFit="1" customWidth="1"/>
    <col min="112" max="112" width="12.28515625" style="73" bestFit="1" customWidth="1"/>
    <col min="113" max="113" width="20.28515625" style="167" bestFit="1" customWidth="1"/>
    <col min="114" max="114" width="12" style="73" bestFit="1" customWidth="1"/>
    <col min="115" max="115" width="76.28515625" style="73" customWidth="1"/>
    <col min="116" max="116" width="24.5703125" style="73" bestFit="1" customWidth="1"/>
    <col min="117" max="117" width="63.85546875" style="73" customWidth="1"/>
    <col min="118" max="118" width="57" style="73"/>
    <col min="119" max="119" width="9.5703125" style="73" bestFit="1" customWidth="1"/>
    <col min="120" max="120" width="9.42578125" style="73" bestFit="1" customWidth="1"/>
    <col min="121" max="121" width="10" style="73" bestFit="1" customWidth="1"/>
    <col min="122" max="122" width="56.85546875" style="73" bestFit="1" customWidth="1"/>
    <col min="123" max="123" width="66.28515625" style="73" customWidth="1"/>
    <col min="124" max="124" width="10" style="73" bestFit="1" customWidth="1"/>
    <col min="125" max="125" width="8.7109375" style="73" bestFit="1" customWidth="1"/>
    <col min="126" max="126" width="8.28515625" style="73" bestFit="1" customWidth="1"/>
    <col min="127" max="16384" width="57" style="73"/>
  </cols>
  <sheetData>
    <row r="1" spans="1:126" ht="51" x14ac:dyDescent="0.25">
      <c r="A1" s="168" t="s">
        <v>2005</v>
      </c>
      <c r="B1" s="168" t="s">
        <v>2006</v>
      </c>
      <c r="C1" s="168" t="s">
        <v>2007</v>
      </c>
      <c r="D1" s="168" t="s">
        <v>2008</v>
      </c>
      <c r="E1" s="168" t="s">
        <v>2009</v>
      </c>
      <c r="F1" s="173" t="s">
        <v>0</v>
      </c>
      <c r="G1" s="174"/>
      <c r="H1" s="174"/>
      <c r="I1" s="174"/>
      <c r="J1" s="174"/>
      <c r="K1" s="174"/>
      <c r="L1" s="174"/>
      <c r="M1" s="174"/>
      <c r="N1" s="174"/>
      <c r="O1" s="174"/>
      <c r="P1" s="174"/>
      <c r="Q1" s="174"/>
      <c r="R1" s="174"/>
      <c r="S1" s="174"/>
      <c r="T1" s="175"/>
      <c r="U1" s="173" t="s">
        <v>2010</v>
      </c>
      <c r="V1" s="175"/>
      <c r="W1" s="128"/>
      <c r="X1" s="173" t="s">
        <v>2011</v>
      </c>
      <c r="Y1" s="174"/>
      <c r="Z1" s="174"/>
      <c r="AA1" s="175"/>
      <c r="AB1" s="129" t="s">
        <v>7</v>
      </c>
      <c r="AC1" s="173" t="s">
        <v>9</v>
      </c>
      <c r="AD1" s="174"/>
      <c r="AE1" s="174"/>
      <c r="AF1" s="174"/>
      <c r="AG1" s="175"/>
      <c r="AH1" s="173" t="s">
        <v>14</v>
      </c>
      <c r="AI1" s="174"/>
      <c r="AJ1" s="175"/>
      <c r="AK1" s="173" t="s">
        <v>18</v>
      </c>
      <c r="AL1" s="174"/>
      <c r="AM1" s="174"/>
      <c r="AN1" s="174"/>
      <c r="AO1" s="174"/>
      <c r="AP1" s="175"/>
      <c r="AQ1" s="173" t="s">
        <v>25</v>
      </c>
      <c r="AR1" s="174"/>
      <c r="AS1" s="174"/>
      <c r="AT1" s="175"/>
      <c r="AU1" s="173" t="s">
        <v>26</v>
      </c>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5"/>
      <c r="BX1" s="173" t="s">
        <v>1114</v>
      </c>
      <c r="BY1" s="174"/>
      <c r="BZ1" s="174"/>
      <c r="CA1" s="174"/>
      <c r="CB1" s="174"/>
      <c r="CC1" s="174"/>
      <c r="CD1" s="174"/>
      <c r="CE1" s="174"/>
      <c r="CF1" s="174"/>
      <c r="CG1" s="174"/>
      <c r="CH1" s="174"/>
      <c r="CI1" s="174"/>
      <c r="CJ1" s="174"/>
      <c r="CK1" s="174"/>
      <c r="CL1" s="174"/>
      <c r="CM1" s="174"/>
      <c r="CN1" s="174"/>
      <c r="CO1" s="174"/>
      <c r="CP1" s="174"/>
      <c r="CQ1" s="174"/>
      <c r="CR1" s="174"/>
      <c r="CS1" s="175"/>
      <c r="CT1" s="173" t="s">
        <v>1115</v>
      </c>
      <c r="CU1" s="174"/>
      <c r="CV1" s="174"/>
      <c r="CW1" s="174"/>
      <c r="CX1" s="174"/>
      <c r="CY1" s="174"/>
      <c r="CZ1" s="174"/>
      <c r="DA1" s="174"/>
      <c r="DB1" s="175"/>
      <c r="DC1" s="173" t="s">
        <v>1290</v>
      </c>
      <c r="DD1" s="175"/>
      <c r="DE1" s="129" t="s">
        <v>84</v>
      </c>
      <c r="DF1" s="173" t="s">
        <v>1291</v>
      </c>
      <c r="DG1" s="174"/>
      <c r="DH1" s="175"/>
      <c r="DI1" s="173" t="s">
        <v>86</v>
      </c>
      <c r="DJ1" s="174"/>
      <c r="DK1" s="174"/>
      <c r="DL1" s="174"/>
      <c r="DM1" s="174"/>
      <c r="DN1" s="176"/>
      <c r="DO1" s="168" t="s">
        <v>89</v>
      </c>
      <c r="DP1" s="169"/>
      <c r="DQ1" s="169"/>
      <c r="DR1" s="169"/>
      <c r="DS1" s="170"/>
      <c r="DT1" s="171" t="s">
        <v>2012</v>
      </c>
      <c r="DU1" s="172"/>
      <c r="DV1" s="172"/>
    </row>
    <row r="2" spans="1:126" ht="76.5" x14ac:dyDescent="0.25">
      <c r="A2" s="177"/>
      <c r="B2" s="177"/>
      <c r="C2" s="177"/>
      <c r="D2" s="177"/>
      <c r="E2" s="178" t="s">
        <v>2013</v>
      </c>
      <c r="F2" s="130" t="s">
        <v>2014</v>
      </c>
      <c r="G2" s="130" t="s">
        <v>2015</v>
      </c>
      <c r="H2" s="131" t="s">
        <v>2016</v>
      </c>
      <c r="I2" s="130" t="s">
        <v>2017</v>
      </c>
      <c r="J2" s="130" t="s">
        <v>1</v>
      </c>
      <c r="K2" s="130" t="s">
        <v>2018</v>
      </c>
      <c r="L2" s="130" t="s">
        <v>2</v>
      </c>
      <c r="M2" s="130" t="s">
        <v>3</v>
      </c>
      <c r="N2" s="130" t="s">
        <v>2019</v>
      </c>
      <c r="O2" s="130" t="s">
        <v>2020</v>
      </c>
      <c r="P2" s="130" t="s">
        <v>2021</v>
      </c>
      <c r="Q2" s="130" t="s">
        <v>2022</v>
      </c>
      <c r="R2" s="130" t="s">
        <v>2023</v>
      </c>
      <c r="S2" s="130" t="s">
        <v>4</v>
      </c>
      <c r="T2" s="130" t="s">
        <v>2024</v>
      </c>
      <c r="U2" s="130" t="s">
        <v>5</v>
      </c>
      <c r="V2" s="130" t="s">
        <v>6</v>
      </c>
      <c r="W2" s="132" t="s">
        <v>2025</v>
      </c>
      <c r="X2" s="130" t="s">
        <v>2026</v>
      </c>
      <c r="Y2" s="130" t="s">
        <v>2027</v>
      </c>
      <c r="Z2" s="130" t="s">
        <v>2028</v>
      </c>
      <c r="AA2" s="130" t="s">
        <v>2029</v>
      </c>
      <c r="AB2" s="130" t="s">
        <v>8</v>
      </c>
      <c r="AC2" s="130" t="s">
        <v>10</v>
      </c>
      <c r="AD2" s="130" t="s">
        <v>11</v>
      </c>
      <c r="AE2" s="130" t="s">
        <v>12</v>
      </c>
      <c r="AF2" s="130" t="s">
        <v>13</v>
      </c>
      <c r="AG2" s="130" t="s">
        <v>2030</v>
      </c>
      <c r="AH2" s="130" t="s">
        <v>15</v>
      </c>
      <c r="AI2" s="130" t="s">
        <v>16</v>
      </c>
      <c r="AJ2" s="130" t="s">
        <v>17</v>
      </c>
      <c r="AK2" s="130" t="s">
        <v>19</v>
      </c>
      <c r="AL2" s="130" t="s">
        <v>20</v>
      </c>
      <c r="AM2" s="130" t="s">
        <v>21</v>
      </c>
      <c r="AN2" s="130" t="s">
        <v>22</v>
      </c>
      <c r="AO2" s="130" t="s">
        <v>23</v>
      </c>
      <c r="AP2" s="130" t="s">
        <v>24</v>
      </c>
      <c r="AQ2" s="130" t="s">
        <v>2031</v>
      </c>
      <c r="AR2" s="130" t="s">
        <v>2032</v>
      </c>
      <c r="AS2" s="130" t="s">
        <v>2033</v>
      </c>
      <c r="AT2" s="130" t="s">
        <v>2034</v>
      </c>
      <c r="AU2" s="130" t="s">
        <v>27</v>
      </c>
      <c r="AV2" s="130" t="s">
        <v>28</v>
      </c>
      <c r="AW2" s="130" t="s">
        <v>29</v>
      </c>
      <c r="AX2" s="130" t="s">
        <v>30</v>
      </c>
      <c r="AY2" s="130" t="s">
        <v>2035</v>
      </c>
      <c r="AZ2" s="130" t="s">
        <v>31</v>
      </c>
      <c r="BA2" s="130" t="s">
        <v>32</v>
      </c>
      <c r="BB2" s="130" t="s">
        <v>33</v>
      </c>
      <c r="BC2" s="130" t="s">
        <v>1116</v>
      </c>
      <c r="BD2" s="130" t="s">
        <v>34</v>
      </c>
      <c r="BE2" s="130" t="s">
        <v>35</v>
      </c>
      <c r="BF2" s="130" t="s">
        <v>36</v>
      </c>
      <c r="BG2" s="130" t="s">
        <v>37</v>
      </c>
      <c r="BH2" s="130" t="s">
        <v>38</v>
      </c>
      <c r="BI2" s="130" t="s">
        <v>39</v>
      </c>
      <c r="BJ2" s="130" t="s">
        <v>40</v>
      </c>
      <c r="BK2" s="130" t="s">
        <v>41</v>
      </c>
      <c r="BL2" s="130" t="s">
        <v>42</v>
      </c>
      <c r="BM2" s="130" t="s">
        <v>43</v>
      </c>
      <c r="BN2" s="130" t="s">
        <v>44</v>
      </c>
      <c r="BO2" s="130" t="s">
        <v>45</v>
      </c>
      <c r="BP2" s="130" t="s">
        <v>46</v>
      </c>
      <c r="BQ2" s="130" t="s">
        <v>47</v>
      </c>
      <c r="BR2" s="130" t="s">
        <v>48</v>
      </c>
      <c r="BS2" s="130" t="s">
        <v>49</v>
      </c>
      <c r="BT2" s="130" t="s">
        <v>50</v>
      </c>
      <c r="BU2" s="130" t="s">
        <v>51</v>
      </c>
      <c r="BV2" s="130" t="s">
        <v>52</v>
      </c>
      <c r="BW2" s="130" t="s">
        <v>53</v>
      </c>
      <c r="BX2" s="130" t="s">
        <v>54</v>
      </c>
      <c r="BY2" s="130" t="s">
        <v>55</v>
      </c>
      <c r="BZ2" s="130" t="s">
        <v>56</v>
      </c>
      <c r="CA2" s="130" t="s">
        <v>57</v>
      </c>
      <c r="CB2" s="130" t="s">
        <v>58</v>
      </c>
      <c r="CC2" s="130" t="s">
        <v>1117</v>
      </c>
      <c r="CD2" s="130" t="s">
        <v>59</v>
      </c>
      <c r="CE2" s="130" t="s">
        <v>60</v>
      </c>
      <c r="CF2" s="130" t="s">
        <v>61</v>
      </c>
      <c r="CG2" s="130" t="s">
        <v>62</v>
      </c>
      <c r="CH2" s="130" t="s">
        <v>63</v>
      </c>
      <c r="CI2" s="130" t="s">
        <v>64</v>
      </c>
      <c r="CJ2" s="130" t="s">
        <v>65</v>
      </c>
      <c r="CK2" s="130" t="s">
        <v>66</v>
      </c>
      <c r="CL2" s="130" t="s">
        <v>67</v>
      </c>
      <c r="CM2" s="130" t="s">
        <v>68</v>
      </c>
      <c r="CN2" s="130" t="s">
        <v>69</v>
      </c>
      <c r="CO2" s="130" t="s">
        <v>70</v>
      </c>
      <c r="CP2" s="130" t="s">
        <v>71</v>
      </c>
      <c r="CQ2" s="130" t="s">
        <v>72</v>
      </c>
      <c r="CR2" s="130" t="s">
        <v>73</v>
      </c>
      <c r="CS2" s="130" t="s">
        <v>74</v>
      </c>
      <c r="CT2" s="130" t="s">
        <v>75</v>
      </c>
      <c r="CU2" s="130" t="s">
        <v>76</v>
      </c>
      <c r="CV2" s="130" t="s">
        <v>77</v>
      </c>
      <c r="CW2" s="130" t="s">
        <v>78</v>
      </c>
      <c r="CX2" s="130" t="s">
        <v>79</v>
      </c>
      <c r="CY2" s="130" t="s">
        <v>80</v>
      </c>
      <c r="CZ2" s="130" t="s">
        <v>81</v>
      </c>
      <c r="DA2" s="130" t="s">
        <v>82</v>
      </c>
      <c r="DB2" s="130" t="s">
        <v>83</v>
      </c>
      <c r="DC2" s="130" t="s">
        <v>1118</v>
      </c>
      <c r="DD2" s="130" t="s">
        <v>1119</v>
      </c>
      <c r="DE2" s="130" t="s">
        <v>85</v>
      </c>
      <c r="DF2" s="130" t="s">
        <v>1292</v>
      </c>
      <c r="DG2" s="130" t="s">
        <v>1293</v>
      </c>
      <c r="DH2" s="130" t="s">
        <v>1294</v>
      </c>
      <c r="DI2" s="130" t="s">
        <v>1295</v>
      </c>
      <c r="DJ2" s="130" t="s">
        <v>2036</v>
      </c>
      <c r="DK2" s="130" t="s">
        <v>2037</v>
      </c>
      <c r="DL2" s="130" t="s">
        <v>2038</v>
      </c>
      <c r="DM2" s="130" t="s">
        <v>87</v>
      </c>
      <c r="DN2" s="130" t="s">
        <v>88</v>
      </c>
      <c r="DO2" s="133" t="s">
        <v>2039</v>
      </c>
      <c r="DP2" s="133" t="s">
        <v>2040</v>
      </c>
      <c r="DQ2" s="133" t="s">
        <v>2041</v>
      </c>
      <c r="DR2" s="133" t="s">
        <v>90</v>
      </c>
      <c r="DS2" s="134" t="s">
        <v>91</v>
      </c>
      <c r="DT2" s="135" t="s">
        <v>2042</v>
      </c>
      <c r="DU2" s="135" t="s">
        <v>2043</v>
      </c>
      <c r="DV2" s="135" t="s">
        <v>1281</v>
      </c>
    </row>
    <row r="3" spans="1:126" x14ac:dyDescent="0.25">
      <c r="A3" s="136"/>
      <c r="B3" s="136" t="s">
        <v>2044</v>
      </c>
      <c r="C3" s="136"/>
      <c r="D3" s="136"/>
      <c r="E3" s="137">
        <v>2</v>
      </c>
      <c r="F3" s="137">
        <v>3</v>
      </c>
      <c r="G3" s="136">
        <v>4</v>
      </c>
      <c r="H3" s="138">
        <v>5</v>
      </c>
      <c r="I3" s="137">
        <v>6</v>
      </c>
      <c r="J3" s="136">
        <v>7</v>
      </c>
      <c r="K3" s="137">
        <v>8</v>
      </c>
      <c r="L3" s="137">
        <v>9</v>
      </c>
      <c r="M3" s="136">
        <v>10</v>
      </c>
      <c r="N3" s="137">
        <v>11</v>
      </c>
      <c r="O3" s="137">
        <v>12</v>
      </c>
      <c r="P3" s="136">
        <v>13</v>
      </c>
      <c r="Q3" s="137">
        <v>14</v>
      </c>
      <c r="R3" s="137">
        <v>15</v>
      </c>
      <c r="S3" s="136">
        <v>16</v>
      </c>
      <c r="T3" s="137">
        <v>17</v>
      </c>
      <c r="U3" s="137">
        <v>18</v>
      </c>
      <c r="V3" s="136">
        <v>19</v>
      </c>
      <c r="W3" s="139"/>
      <c r="X3" s="137">
        <v>20</v>
      </c>
      <c r="Y3" s="137">
        <v>21</v>
      </c>
      <c r="Z3" s="136">
        <v>22</v>
      </c>
      <c r="AA3" s="137">
        <v>23</v>
      </c>
      <c r="AB3" s="137">
        <v>24</v>
      </c>
      <c r="AC3" s="136">
        <v>25</v>
      </c>
      <c r="AD3" s="137">
        <v>26</v>
      </c>
      <c r="AE3" s="137">
        <v>27</v>
      </c>
      <c r="AF3" s="136">
        <v>28</v>
      </c>
      <c r="AG3" s="137">
        <v>29</v>
      </c>
      <c r="AH3" s="137">
        <v>30</v>
      </c>
      <c r="AI3" s="136">
        <v>31</v>
      </c>
      <c r="AJ3" s="137">
        <v>32</v>
      </c>
      <c r="AK3" s="137">
        <v>33</v>
      </c>
      <c r="AL3" s="136">
        <v>34</v>
      </c>
      <c r="AM3" s="137">
        <v>35</v>
      </c>
      <c r="AN3" s="137">
        <v>36</v>
      </c>
      <c r="AO3" s="136">
        <v>37</v>
      </c>
      <c r="AP3" s="137">
        <v>38</v>
      </c>
      <c r="AQ3" s="137">
        <v>39</v>
      </c>
      <c r="AR3" s="136">
        <v>40</v>
      </c>
      <c r="AS3" s="137">
        <v>41</v>
      </c>
      <c r="AT3" s="137">
        <v>42</v>
      </c>
      <c r="AU3" s="136">
        <v>43</v>
      </c>
      <c r="AV3" s="137">
        <v>44</v>
      </c>
      <c r="AW3" s="137">
        <v>45</v>
      </c>
      <c r="AX3" s="136">
        <v>46</v>
      </c>
      <c r="AY3" s="137">
        <v>47</v>
      </c>
      <c r="AZ3" s="137">
        <v>48</v>
      </c>
      <c r="BA3" s="136">
        <v>49</v>
      </c>
      <c r="BB3" s="137">
        <v>50</v>
      </c>
      <c r="BC3" s="137">
        <v>51</v>
      </c>
      <c r="BD3" s="136">
        <v>52</v>
      </c>
      <c r="BE3" s="137">
        <v>53</v>
      </c>
      <c r="BF3" s="137">
        <v>54</v>
      </c>
      <c r="BG3" s="136">
        <v>55</v>
      </c>
      <c r="BH3" s="137">
        <v>56</v>
      </c>
      <c r="BI3" s="137">
        <v>57</v>
      </c>
      <c r="BJ3" s="136">
        <v>58</v>
      </c>
      <c r="BK3" s="137">
        <v>59</v>
      </c>
      <c r="BL3" s="137">
        <v>60</v>
      </c>
      <c r="BM3" s="136">
        <v>61</v>
      </c>
      <c r="BN3" s="137">
        <v>62</v>
      </c>
      <c r="BO3" s="137">
        <v>63</v>
      </c>
      <c r="BP3" s="136">
        <v>64</v>
      </c>
      <c r="BQ3" s="137">
        <v>65</v>
      </c>
      <c r="BR3" s="137">
        <v>66</v>
      </c>
      <c r="BS3" s="136">
        <v>67</v>
      </c>
      <c r="BT3" s="137">
        <v>68</v>
      </c>
      <c r="BU3" s="137">
        <v>69</v>
      </c>
      <c r="BV3" s="136">
        <v>70</v>
      </c>
      <c r="BW3" s="137">
        <v>71</v>
      </c>
      <c r="BX3" s="137">
        <v>72</v>
      </c>
      <c r="BY3" s="136">
        <v>73</v>
      </c>
      <c r="BZ3" s="137">
        <v>74</v>
      </c>
      <c r="CA3" s="137">
        <v>75</v>
      </c>
      <c r="CB3" s="136">
        <v>76</v>
      </c>
      <c r="CC3" s="137">
        <v>77</v>
      </c>
      <c r="CD3" s="137">
        <v>78</v>
      </c>
      <c r="CE3" s="136">
        <v>79</v>
      </c>
      <c r="CF3" s="137">
        <v>80</v>
      </c>
      <c r="CG3" s="137">
        <v>81</v>
      </c>
      <c r="CH3" s="136">
        <v>82</v>
      </c>
      <c r="CI3" s="137">
        <v>83</v>
      </c>
      <c r="CJ3" s="137">
        <v>84</v>
      </c>
      <c r="CK3" s="136">
        <v>85</v>
      </c>
      <c r="CL3" s="137">
        <v>86</v>
      </c>
      <c r="CM3" s="137">
        <v>87</v>
      </c>
      <c r="CN3" s="136">
        <v>88</v>
      </c>
      <c r="CO3" s="137">
        <v>89</v>
      </c>
      <c r="CP3" s="137">
        <v>90</v>
      </c>
      <c r="CQ3" s="136">
        <v>91</v>
      </c>
      <c r="CR3" s="137">
        <v>92</v>
      </c>
      <c r="CS3" s="137">
        <v>93</v>
      </c>
      <c r="CT3" s="136">
        <v>94</v>
      </c>
      <c r="CU3" s="137">
        <v>95</v>
      </c>
      <c r="CV3" s="137">
        <v>96</v>
      </c>
      <c r="CW3" s="136">
        <v>97</v>
      </c>
      <c r="CX3" s="137">
        <v>98</v>
      </c>
      <c r="CY3" s="137">
        <v>99</v>
      </c>
      <c r="CZ3" s="136">
        <v>100</v>
      </c>
      <c r="DA3" s="137">
        <v>101</v>
      </c>
      <c r="DB3" s="137">
        <v>102</v>
      </c>
      <c r="DC3" s="136">
        <v>103</v>
      </c>
      <c r="DD3" s="137">
        <v>104</v>
      </c>
      <c r="DE3" s="137">
        <v>105</v>
      </c>
      <c r="DF3" s="136">
        <v>106</v>
      </c>
      <c r="DG3" s="137">
        <v>107</v>
      </c>
      <c r="DH3" s="137">
        <v>108</v>
      </c>
      <c r="DI3" s="136">
        <v>109</v>
      </c>
      <c r="DJ3" s="137">
        <v>110</v>
      </c>
      <c r="DK3" s="137">
        <v>111</v>
      </c>
      <c r="DL3" s="136">
        <v>112</v>
      </c>
      <c r="DM3" s="137">
        <v>113</v>
      </c>
      <c r="DN3" s="137">
        <v>114</v>
      </c>
      <c r="DO3" s="136">
        <v>115</v>
      </c>
      <c r="DP3" s="137">
        <v>116</v>
      </c>
      <c r="DQ3" s="137">
        <v>117</v>
      </c>
      <c r="DR3" s="136">
        <v>118</v>
      </c>
      <c r="DS3" s="140">
        <v>119</v>
      </c>
      <c r="DT3" s="141">
        <v>126</v>
      </c>
      <c r="DU3" s="141">
        <v>127</v>
      </c>
      <c r="DV3" s="141">
        <v>128</v>
      </c>
    </row>
    <row r="4" spans="1:126" ht="25.5" x14ac:dyDescent="0.25">
      <c r="A4" s="142">
        <v>2101</v>
      </c>
      <c r="B4" s="143" t="s">
        <v>767</v>
      </c>
      <c r="C4" s="152" t="s">
        <v>769</v>
      </c>
      <c r="D4" s="152" t="s">
        <v>769</v>
      </c>
      <c r="E4" s="145">
        <v>2</v>
      </c>
      <c r="F4" s="145" t="s">
        <v>768</v>
      </c>
      <c r="G4" s="145" t="s">
        <v>243</v>
      </c>
      <c r="H4" s="146">
        <v>100</v>
      </c>
      <c r="I4" s="145" t="s">
        <v>769</v>
      </c>
      <c r="J4" s="145">
        <v>25601</v>
      </c>
      <c r="K4" s="145" t="s">
        <v>2194</v>
      </c>
      <c r="L4" s="145" t="s">
        <v>770</v>
      </c>
      <c r="M4" s="145" t="s">
        <v>1121</v>
      </c>
      <c r="N4" s="145" t="s">
        <v>1303</v>
      </c>
      <c r="O4" s="145" t="s">
        <v>2195</v>
      </c>
      <c r="P4" s="145">
        <v>317754196</v>
      </c>
      <c r="Q4" s="145" t="s">
        <v>1304</v>
      </c>
      <c r="R4" s="145" t="s">
        <v>2195</v>
      </c>
      <c r="S4" s="145">
        <v>317754196</v>
      </c>
      <c r="T4" s="145" t="s">
        <v>1304</v>
      </c>
      <c r="U4" s="143">
        <v>4</v>
      </c>
      <c r="V4" s="145">
        <v>1</v>
      </c>
      <c r="W4" s="147">
        <f>U4+V4</f>
        <v>5</v>
      </c>
      <c r="X4" s="145">
        <v>5</v>
      </c>
      <c r="Y4" s="145">
        <v>4</v>
      </c>
      <c r="Z4" s="145">
        <v>0</v>
      </c>
      <c r="AA4" s="145">
        <v>0</v>
      </c>
      <c r="AB4" s="143">
        <v>4</v>
      </c>
      <c r="AC4" s="145">
        <v>0</v>
      </c>
      <c r="AD4" s="143">
        <v>3</v>
      </c>
      <c r="AE4" s="143">
        <v>0</v>
      </c>
      <c r="AF4" s="143">
        <v>2</v>
      </c>
      <c r="AG4" s="145">
        <v>0</v>
      </c>
      <c r="AH4" s="145">
        <v>3</v>
      </c>
      <c r="AI4" s="145">
        <v>2</v>
      </c>
      <c r="AJ4" s="145">
        <v>0</v>
      </c>
      <c r="AK4" s="145">
        <v>1</v>
      </c>
      <c r="AL4" s="145">
        <v>1</v>
      </c>
      <c r="AM4" s="145">
        <v>2</v>
      </c>
      <c r="AN4" s="145">
        <v>1</v>
      </c>
      <c r="AO4" s="145">
        <v>0</v>
      </c>
      <c r="AP4" s="145">
        <v>0</v>
      </c>
      <c r="AQ4" s="145">
        <v>0</v>
      </c>
      <c r="AR4" s="145">
        <v>1</v>
      </c>
      <c r="AS4" s="145">
        <v>0</v>
      </c>
      <c r="AT4" s="145">
        <v>1</v>
      </c>
      <c r="AU4" s="145">
        <v>5</v>
      </c>
      <c r="AV4" s="145">
        <v>105</v>
      </c>
      <c r="AW4" s="145">
        <v>0</v>
      </c>
      <c r="AX4" s="145">
        <v>247</v>
      </c>
      <c r="AY4" s="145">
        <v>0</v>
      </c>
      <c r="AZ4" s="145">
        <v>0</v>
      </c>
      <c r="BA4" s="145">
        <v>11</v>
      </c>
      <c r="BB4" s="145">
        <v>0</v>
      </c>
      <c r="BC4" s="145">
        <v>233</v>
      </c>
      <c r="BD4" s="145">
        <v>0</v>
      </c>
      <c r="BE4" s="145">
        <v>0</v>
      </c>
      <c r="BF4" s="145">
        <v>4</v>
      </c>
      <c r="BG4" s="145">
        <v>5</v>
      </c>
      <c r="BH4" s="145">
        <v>0</v>
      </c>
      <c r="BI4" s="145">
        <v>0</v>
      </c>
      <c r="BJ4" s="145">
        <v>0</v>
      </c>
      <c r="BK4" s="145">
        <v>0</v>
      </c>
      <c r="BL4" s="145">
        <v>1</v>
      </c>
      <c r="BM4" s="145">
        <v>63</v>
      </c>
      <c r="BN4" s="145">
        <v>0</v>
      </c>
      <c r="BO4" s="145">
        <v>0</v>
      </c>
      <c r="BP4" s="145">
        <v>0</v>
      </c>
      <c r="BQ4" s="145">
        <v>0</v>
      </c>
      <c r="BR4" s="145">
        <v>0</v>
      </c>
      <c r="BS4" s="145">
        <v>0</v>
      </c>
      <c r="BT4" s="145">
        <v>0</v>
      </c>
      <c r="BU4" s="145">
        <v>63</v>
      </c>
      <c r="BV4" s="145">
        <v>12</v>
      </c>
      <c r="BW4" s="145">
        <v>0</v>
      </c>
      <c r="BX4" s="145">
        <v>4</v>
      </c>
      <c r="BY4" s="145">
        <v>0</v>
      </c>
      <c r="BZ4" s="145">
        <v>0</v>
      </c>
      <c r="CA4" s="145">
        <v>3</v>
      </c>
      <c r="CB4" s="145">
        <v>0</v>
      </c>
      <c r="CC4" s="145">
        <v>1</v>
      </c>
      <c r="CD4" s="145">
        <v>0</v>
      </c>
      <c r="CE4" s="145">
        <v>0</v>
      </c>
      <c r="CF4" s="145">
        <v>0</v>
      </c>
      <c r="CG4" s="145">
        <v>0</v>
      </c>
      <c r="CH4" s="145">
        <v>0</v>
      </c>
      <c r="CI4" s="145">
        <v>0</v>
      </c>
      <c r="CJ4" s="145">
        <v>0</v>
      </c>
      <c r="CK4" s="145">
        <v>0</v>
      </c>
      <c r="CL4" s="145">
        <v>0</v>
      </c>
      <c r="CM4" s="145">
        <v>0</v>
      </c>
      <c r="CN4" s="145">
        <v>0</v>
      </c>
      <c r="CO4" s="145">
        <v>0</v>
      </c>
      <c r="CP4" s="145">
        <v>0</v>
      </c>
      <c r="CQ4" s="145">
        <v>0</v>
      </c>
      <c r="CR4" s="145">
        <v>6</v>
      </c>
      <c r="CS4" s="145">
        <v>0</v>
      </c>
      <c r="CT4" s="145">
        <v>0</v>
      </c>
      <c r="CU4" s="145">
        <v>0</v>
      </c>
      <c r="CV4" s="145">
        <v>1</v>
      </c>
      <c r="CW4" s="145">
        <v>0</v>
      </c>
      <c r="CX4" s="145">
        <v>1</v>
      </c>
      <c r="CY4" s="145">
        <v>0</v>
      </c>
      <c r="CZ4" s="145">
        <v>0</v>
      </c>
      <c r="DA4" s="145">
        <v>0</v>
      </c>
      <c r="DB4" s="145">
        <v>0</v>
      </c>
      <c r="DC4" s="145">
        <v>0</v>
      </c>
      <c r="DD4" s="145">
        <v>0</v>
      </c>
      <c r="DE4" s="145">
        <v>0</v>
      </c>
      <c r="DF4" s="145">
        <v>483</v>
      </c>
      <c r="DG4" s="145">
        <v>5</v>
      </c>
      <c r="DH4" s="145">
        <v>592</v>
      </c>
      <c r="DI4" s="143">
        <v>60</v>
      </c>
      <c r="DJ4" s="145">
        <v>0</v>
      </c>
      <c r="DK4" s="145" t="s">
        <v>95</v>
      </c>
      <c r="DL4" s="145">
        <v>3</v>
      </c>
      <c r="DM4" s="145" t="s">
        <v>95</v>
      </c>
      <c r="DN4" s="145" t="s">
        <v>95</v>
      </c>
      <c r="DO4" s="145">
        <v>1</v>
      </c>
      <c r="DP4" s="145">
        <v>1</v>
      </c>
      <c r="DQ4" s="145">
        <v>1</v>
      </c>
      <c r="DR4" s="145" t="s">
        <v>95</v>
      </c>
      <c r="DS4" s="148" t="s">
        <v>2196</v>
      </c>
      <c r="DT4" s="155">
        <v>28758</v>
      </c>
      <c r="DU4" s="154">
        <v>314.77807100000001</v>
      </c>
      <c r="DV4" s="155">
        <v>24</v>
      </c>
    </row>
    <row r="5" spans="1:126" x14ac:dyDescent="0.25">
      <c r="A5" s="142">
        <v>2102</v>
      </c>
      <c r="B5" s="143" t="s">
        <v>767</v>
      </c>
      <c r="C5" s="152" t="s">
        <v>773</v>
      </c>
      <c r="D5" s="152" t="s">
        <v>773</v>
      </c>
      <c r="E5" s="145">
        <v>2</v>
      </c>
      <c r="F5" s="145" t="s">
        <v>771</v>
      </c>
      <c r="G5" s="145" t="s">
        <v>772</v>
      </c>
      <c r="H5" s="146">
        <v>68</v>
      </c>
      <c r="I5" s="145" t="s">
        <v>773</v>
      </c>
      <c r="J5" s="145">
        <v>26643</v>
      </c>
      <c r="K5" s="145" t="s">
        <v>1122</v>
      </c>
      <c r="L5" s="145" t="s">
        <v>1123</v>
      </c>
      <c r="M5" s="145" t="s">
        <v>1124</v>
      </c>
      <c r="N5" s="145" t="s">
        <v>1297</v>
      </c>
      <c r="O5" s="145" t="s">
        <v>2197</v>
      </c>
      <c r="P5" s="145">
        <v>311654270</v>
      </c>
      <c r="Q5" s="145" t="s">
        <v>1305</v>
      </c>
      <c r="R5" s="145" t="s">
        <v>2198</v>
      </c>
      <c r="S5" s="145">
        <v>311654280</v>
      </c>
      <c r="T5" s="145" t="s">
        <v>1306</v>
      </c>
      <c r="U5" s="143">
        <v>5</v>
      </c>
      <c r="V5" s="145">
        <v>6</v>
      </c>
      <c r="W5" s="147">
        <f t="shared" ref="W5:W68" si="0">U5+V5</f>
        <v>11</v>
      </c>
      <c r="X5" s="145">
        <v>6</v>
      </c>
      <c r="Y5" s="145">
        <v>5</v>
      </c>
      <c r="Z5" s="145">
        <v>1</v>
      </c>
      <c r="AA5" s="145">
        <v>1</v>
      </c>
      <c r="AB5" s="143">
        <v>2</v>
      </c>
      <c r="AC5" s="145">
        <v>0</v>
      </c>
      <c r="AD5" s="143">
        <v>2</v>
      </c>
      <c r="AE5" s="143">
        <v>1</v>
      </c>
      <c r="AF5" s="143">
        <v>2</v>
      </c>
      <c r="AG5" s="145"/>
      <c r="AH5" s="145">
        <v>1</v>
      </c>
      <c r="AI5" s="145">
        <v>3</v>
      </c>
      <c r="AJ5" s="145">
        <v>1</v>
      </c>
      <c r="AK5" s="145">
        <v>0</v>
      </c>
      <c r="AL5" s="145">
        <v>0</v>
      </c>
      <c r="AM5" s="145">
        <v>0</v>
      </c>
      <c r="AN5" s="145">
        <v>4</v>
      </c>
      <c r="AO5" s="145">
        <v>0</v>
      </c>
      <c r="AP5" s="145">
        <v>1</v>
      </c>
      <c r="AQ5" s="145">
        <v>1</v>
      </c>
      <c r="AR5" s="145">
        <v>1</v>
      </c>
      <c r="AS5" s="145">
        <v>0</v>
      </c>
      <c r="AT5" s="145">
        <v>1</v>
      </c>
      <c r="AU5" s="145">
        <v>6</v>
      </c>
      <c r="AV5" s="145">
        <v>23</v>
      </c>
      <c r="AW5" s="145">
        <v>0</v>
      </c>
      <c r="AX5" s="145">
        <v>132</v>
      </c>
      <c r="AY5" s="145">
        <v>0</v>
      </c>
      <c r="AZ5" s="145">
        <v>0</v>
      </c>
      <c r="BA5" s="145">
        <v>25</v>
      </c>
      <c r="BB5" s="145">
        <v>0</v>
      </c>
      <c r="BC5" s="145">
        <v>135</v>
      </c>
      <c r="BD5" s="145">
        <v>0</v>
      </c>
      <c r="BE5" s="145">
        <v>0</v>
      </c>
      <c r="BF5" s="145">
        <v>2</v>
      </c>
      <c r="BG5" s="145">
        <v>21</v>
      </c>
      <c r="BH5" s="145">
        <v>0</v>
      </c>
      <c r="BI5" s="145">
        <v>30</v>
      </c>
      <c r="BJ5" s="145">
        <v>0</v>
      </c>
      <c r="BK5" s="145">
        <v>1</v>
      </c>
      <c r="BL5" s="145">
        <v>0</v>
      </c>
      <c r="BM5" s="145">
        <v>4</v>
      </c>
      <c r="BN5" s="145">
        <v>0</v>
      </c>
      <c r="BO5" s="145">
        <v>0</v>
      </c>
      <c r="BP5" s="145">
        <v>0</v>
      </c>
      <c r="BQ5" s="145">
        <v>0</v>
      </c>
      <c r="BR5" s="145">
        <v>0</v>
      </c>
      <c r="BS5" s="145">
        <v>0</v>
      </c>
      <c r="BT5" s="145">
        <v>0</v>
      </c>
      <c r="BU5" s="145">
        <v>1</v>
      </c>
      <c r="BV5" s="145">
        <v>0</v>
      </c>
      <c r="BW5" s="145">
        <v>0</v>
      </c>
      <c r="BX5" s="145">
        <v>2</v>
      </c>
      <c r="BY5" s="145">
        <v>0</v>
      </c>
      <c r="BZ5" s="145">
        <v>0</v>
      </c>
      <c r="CA5" s="145">
        <v>11</v>
      </c>
      <c r="CB5" s="145">
        <v>0</v>
      </c>
      <c r="CC5" s="145">
        <v>1</v>
      </c>
      <c r="CD5" s="145">
        <v>0</v>
      </c>
      <c r="CE5" s="145">
        <v>0</v>
      </c>
      <c r="CF5" s="145">
        <v>0</v>
      </c>
      <c r="CG5" s="145">
        <v>0</v>
      </c>
      <c r="CH5" s="145">
        <v>0</v>
      </c>
      <c r="CI5" s="145">
        <v>1</v>
      </c>
      <c r="CJ5" s="145">
        <v>0</v>
      </c>
      <c r="CK5" s="145">
        <v>0</v>
      </c>
      <c r="CL5" s="145">
        <v>0</v>
      </c>
      <c r="CM5" s="145">
        <v>0</v>
      </c>
      <c r="CN5" s="145">
        <v>0</v>
      </c>
      <c r="CO5" s="145">
        <v>0</v>
      </c>
      <c r="CP5" s="145">
        <v>0</v>
      </c>
      <c r="CQ5" s="145">
        <v>0</v>
      </c>
      <c r="CR5" s="145">
        <v>0</v>
      </c>
      <c r="CS5" s="145">
        <v>0</v>
      </c>
      <c r="CT5" s="145">
        <v>0</v>
      </c>
      <c r="CU5" s="145">
        <v>0</v>
      </c>
      <c r="CV5" s="145">
        <v>0</v>
      </c>
      <c r="CW5" s="145">
        <v>0</v>
      </c>
      <c r="CX5" s="145">
        <v>0</v>
      </c>
      <c r="CY5" s="145">
        <v>0</v>
      </c>
      <c r="CZ5" s="145">
        <v>1</v>
      </c>
      <c r="DA5" s="145">
        <v>0</v>
      </c>
      <c r="DB5" s="145">
        <v>0</v>
      </c>
      <c r="DC5" s="145">
        <v>0</v>
      </c>
      <c r="DD5" s="145">
        <v>0</v>
      </c>
      <c r="DE5" s="145">
        <v>0</v>
      </c>
      <c r="DF5" s="145">
        <v>176</v>
      </c>
      <c r="DG5" s="145">
        <v>8</v>
      </c>
      <c r="DH5" s="145">
        <v>684</v>
      </c>
      <c r="DI5" s="143">
        <v>80</v>
      </c>
      <c r="DJ5" s="145">
        <v>0</v>
      </c>
      <c r="DK5" s="145"/>
      <c r="DL5" s="145">
        <v>1</v>
      </c>
      <c r="DM5" s="145"/>
      <c r="DN5" s="145"/>
      <c r="DO5" s="145">
        <v>1</v>
      </c>
      <c r="DP5" s="145">
        <v>1</v>
      </c>
      <c r="DQ5" s="145">
        <v>1</v>
      </c>
      <c r="DR5" s="145"/>
      <c r="DS5" s="148"/>
      <c r="DT5" s="155">
        <v>34119</v>
      </c>
      <c r="DU5" s="154">
        <v>222.79611999999995</v>
      </c>
      <c r="DV5" s="155">
        <v>23</v>
      </c>
    </row>
    <row r="6" spans="1:126" ht="38.25" x14ac:dyDescent="0.25">
      <c r="A6" s="142">
        <v>2103</v>
      </c>
      <c r="B6" s="143" t="s">
        <v>767</v>
      </c>
      <c r="C6" s="152" t="s">
        <v>1125</v>
      </c>
      <c r="D6" s="152" t="s">
        <v>1125</v>
      </c>
      <c r="E6" s="145">
        <v>2</v>
      </c>
      <c r="F6" s="145" t="s">
        <v>774</v>
      </c>
      <c r="G6" s="145" t="s">
        <v>243</v>
      </c>
      <c r="H6" s="146" t="s">
        <v>1023</v>
      </c>
      <c r="I6" s="145" t="s">
        <v>2199</v>
      </c>
      <c r="J6" s="145">
        <v>25001</v>
      </c>
      <c r="K6" s="145" t="s">
        <v>1126</v>
      </c>
      <c r="L6" s="145" t="s">
        <v>1127</v>
      </c>
      <c r="M6" s="145" t="s">
        <v>775</v>
      </c>
      <c r="N6" s="145" t="s">
        <v>2200</v>
      </c>
      <c r="O6" s="145" t="s">
        <v>2201</v>
      </c>
      <c r="P6" s="145">
        <v>221621450</v>
      </c>
      <c r="Q6" s="145" t="s">
        <v>1307</v>
      </c>
      <c r="R6" s="145" t="s">
        <v>2202</v>
      </c>
      <c r="S6" s="145">
        <v>221621455</v>
      </c>
      <c r="T6" s="145" t="s">
        <v>2203</v>
      </c>
      <c r="U6" s="143">
        <v>6</v>
      </c>
      <c r="V6" s="145">
        <v>0</v>
      </c>
      <c r="W6" s="147">
        <f t="shared" si="0"/>
        <v>6</v>
      </c>
      <c r="X6" s="145">
        <v>6</v>
      </c>
      <c r="Y6" s="145">
        <v>6</v>
      </c>
      <c r="Z6" s="145">
        <v>0</v>
      </c>
      <c r="AA6" s="145">
        <v>0</v>
      </c>
      <c r="AB6" s="143">
        <v>6</v>
      </c>
      <c r="AC6" s="145"/>
      <c r="AD6" s="143">
        <v>3</v>
      </c>
      <c r="AE6" s="143"/>
      <c r="AF6" s="143">
        <v>3</v>
      </c>
      <c r="AG6" s="145"/>
      <c r="AH6" s="145">
        <v>3</v>
      </c>
      <c r="AI6" s="145">
        <v>1</v>
      </c>
      <c r="AJ6" s="145">
        <v>2</v>
      </c>
      <c r="AK6" s="145"/>
      <c r="AL6" s="145"/>
      <c r="AM6" s="145">
        <v>1</v>
      </c>
      <c r="AN6" s="145">
        <v>5</v>
      </c>
      <c r="AO6" s="145"/>
      <c r="AP6" s="145"/>
      <c r="AQ6" s="145">
        <v>0</v>
      </c>
      <c r="AR6" s="145">
        <v>1</v>
      </c>
      <c r="AS6" s="145">
        <v>0</v>
      </c>
      <c r="AT6" s="145">
        <v>1</v>
      </c>
      <c r="AU6" s="145">
        <v>15</v>
      </c>
      <c r="AV6" s="145">
        <v>30</v>
      </c>
      <c r="AW6" s="145">
        <v>4</v>
      </c>
      <c r="AX6" s="145">
        <v>353</v>
      </c>
      <c r="AY6" s="145">
        <v>0</v>
      </c>
      <c r="AZ6" s="145">
        <v>0</v>
      </c>
      <c r="BA6" s="145">
        <v>50</v>
      </c>
      <c r="BB6" s="145">
        <v>0</v>
      </c>
      <c r="BC6" s="145">
        <v>256</v>
      </c>
      <c r="BD6" s="145">
        <v>52</v>
      </c>
      <c r="BE6" s="145">
        <v>3</v>
      </c>
      <c r="BF6" s="145">
        <v>15</v>
      </c>
      <c r="BG6" s="145">
        <v>423</v>
      </c>
      <c r="BH6" s="145">
        <v>0</v>
      </c>
      <c r="BI6" s="145">
        <v>0</v>
      </c>
      <c r="BJ6" s="145">
        <v>0</v>
      </c>
      <c r="BK6" s="145">
        <v>5</v>
      </c>
      <c r="BL6" s="145">
        <v>1</v>
      </c>
      <c r="BM6" s="145">
        <v>40</v>
      </c>
      <c r="BN6" s="145">
        <v>0</v>
      </c>
      <c r="BO6" s="145">
        <v>0</v>
      </c>
      <c r="BP6" s="145">
        <v>0</v>
      </c>
      <c r="BQ6" s="145">
        <v>0</v>
      </c>
      <c r="BR6" s="145">
        <v>2</v>
      </c>
      <c r="BS6" s="145">
        <v>0</v>
      </c>
      <c r="BT6" s="145">
        <v>0</v>
      </c>
      <c r="BU6" s="145">
        <v>0</v>
      </c>
      <c r="BV6" s="145">
        <v>1</v>
      </c>
      <c r="BW6" s="145">
        <v>6</v>
      </c>
      <c r="BX6" s="145">
        <v>20</v>
      </c>
      <c r="BY6" s="145">
        <v>0</v>
      </c>
      <c r="BZ6" s="145">
        <v>0</v>
      </c>
      <c r="CA6" s="145">
        <v>25</v>
      </c>
      <c r="CB6" s="145">
        <v>0</v>
      </c>
      <c r="CC6" s="145">
        <v>9</v>
      </c>
      <c r="CD6" s="145">
        <v>0</v>
      </c>
      <c r="CE6" s="145">
        <v>0</v>
      </c>
      <c r="CF6" s="145">
        <v>0</v>
      </c>
      <c r="CG6" s="145">
        <v>0</v>
      </c>
      <c r="CH6" s="145">
        <v>0</v>
      </c>
      <c r="CI6" s="145">
        <v>0</v>
      </c>
      <c r="CJ6" s="145">
        <v>4</v>
      </c>
      <c r="CK6" s="145">
        <v>0</v>
      </c>
      <c r="CL6" s="145">
        <v>0</v>
      </c>
      <c r="CM6" s="145">
        <v>0</v>
      </c>
      <c r="CN6" s="145">
        <v>0</v>
      </c>
      <c r="CO6" s="145">
        <v>0</v>
      </c>
      <c r="CP6" s="145">
        <v>0</v>
      </c>
      <c r="CQ6" s="145">
        <v>0</v>
      </c>
      <c r="CR6" s="145">
        <v>1</v>
      </c>
      <c r="CS6" s="145">
        <v>3</v>
      </c>
      <c r="CT6" s="145">
        <v>0</v>
      </c>
      <c r="CU6" s="145">
        <v>0</v>
      </c>
      <c r="CV6" s="145">
        <v>0</v>
      </c>
      <c r="CW6" s="145">
        <v>0</v>
      </c>
      <c r="CX6" s="145">
        <v>9</v>
      </c>
      <c r="CY6" s="145">
        <v>0</v>
      </c>
      <c r="CZ6" s="145">
        <v>0</v>
      </c>
      <c r="DA6" s="145">
        <v>1</v>
      </c>
      <c r="DB6" s="145">
        <v>0</v>
      </c>
      <c r="DC6" s="145">
        <v>0</v>
      </c>
      <c r="DD6" s="145">
        <v>0</v>
      </c>
      <c r="DE6" s="145">
        <v>0</v>
      </c>
      <c r="DF6" s="145">
        <v>433</v>
      </c>
      <c r="DG6" s="145">
        <v>53</v>
      </c>
      <c r="DH6" s="145">
        <v>1120</v>
      </c>
      <c r="DI6" s="143">
        <v>40</v>
      </c>
      <c r="DJ6" s="145">
        <v>0</v>
      </c>
      <c r="DK6" s="145"/>
      <c r="DL6" s="145">
        <v>2</v>
      </c>
      <c r="DM6" s="145" t="s">
        <v>2204</v>
      </c>
      <c r="DN6" s="145"/>
      <c r="DO6" s="145">
        <v>1</v>
      </c>
      <c r="DP6" s="145">
        <v>1</v>
      </c>
      <c r="DQ6" s="145">
        <v>1</v>
      </c>
      <c r="DR6" s="145"/>
      <c r="DS6" s="148"/>
      <c r="DT6" s="155">
        <v>25023</v>
      </c>
      <c r="DU6" s="154">
        <v>87.299564000000004</v>
      </c>
      <c r="DV6" s="155">
        <v>13</v>
      </c>
    </row>
    <row r="7" spans="1:126" x14ac:dyDescent="0.25">
      <c r="A7" s="142">
        <v>2104</v>
      </c>
      <c r="B7" s="143" t="s">
        <v>767</v>
      </c>
      <c r="C7" s="152" t="s">
        <v>777</v>
      </c>
      <c r="D7" s="152" t="s">
        <v>777</v>
      </c>
      <c r="E7" s="145">
        <v>2</v>
      </c>
      <c r="F7" s="145" t="s">
        <v>776</v>
      </c>
      <c r="G7" s="145" t="s">
        <v>1014</v>
      </c>
      <c r="H7" s="146" t="s">
        <v>1024</v>
      </c>
      <c r="I7" s="145" t="s">
        <v>777</v>
      </c>
      <c r="J7" s="145">
        <v>28601</v>
      </c>
      <c r="K7" s="145" t="s">
        <v>777</v>
      </c>
      <c r="L7" s="145" t="s">
        <v>778</v>
      </c>
      <c r="M7" s="145" t="s">
        <v>1308</v>
      </c>
      <c r="N7" s="145" t="s">
        <v>1297</v>
      </c>
      <c r="O7" s="145" t="s">
        <v>2205</v>
      </c>
      <c r="P7" s="145">
        <v>327300136</v>
      </c>
      <c r="Q7" s="145" t="s">
        <v>2206</v>
      </c>
      <c r="R7" s="145" t="s">
        <v>2205</v>
      </c>
      <c r="S7" s="145">
        <v>327300136</v>
      </c>
      <c r="T7" s="145" t="s">
        <v>2206</v>
      </c>
      <c r="U7" s="143">
        <v>2</v>
      </c>
      <c r="V7" s="145">
        <v>2</v>
      </c>
      <c r="W7" s="147">
        <f t="shared" si="0"/>
        <v>4</v>
      </c>
      <c r="X7" s="145">
        <v>2</v>
      </c>
      <c r="Y7" s="145">
        <v>2</v>
      </c>
      <c r="Z7" s="145">
        <v>0</v>
      </c>
      <c r="AA7" s="145">
        <v>0</v>
      </c>
      <c r="AB7" s="143">
        <v>2</v>
      </c>
      <c r="AC7" s="145"/>
      <c r="AD7" s="143">
        <v>1</v>
      </c>
      <c r="AE7" s="143"/>
      <c r="AF7" s="143">
        <v>1</v>
      </c>
      <c r="AG7" s="145"/>
      <c r="AH7" s="145"/>
      <c r="AI7" s="145">
        <v>1</v>
      </c>
      <c r="AJ7" s="145">
        <v>1</v>
      </c>
      <c r="AK7" s="145"/>
      <c r="AL7" s="145"/>
      <c r="AM7" s="145">
        <v>1</v>
      </c>
      <c r="AN7" s="145"/>
      <c r="AO7" s="145">
        <v>1</v>
      </c>
      <c r="AP7" s="145"/>
      <c r="AQ7" s="145">
        <v>0</v>
      </c>
      <c r="AR7" s="145">
        <v>1</v>
      </c>
      <c r="AS7" s="145">
        <v>0</v>
      </c>
      <c r="AT7" s="145">
        <v>0</v>
      </c>
      <c r="AU7" s="145">
        <v>0</v>
      </c>
      <c r="AV7" s="145">
        <v>8</v>
      </c>
      <c r="AW7" s="145">
        <v>0</v>
      </c>
      <c r="AX7" s="145">
        <v>43</v>
      </c>
      <c r="AY7" s="145">
        <v>0</v>
      </c>
      <c r="AZ7" s="145">
        <v>0</v>
      </c>
      <c r="BA7" s="145">
        <v>3</v>
      </c>
      <c r="BB7" s="145">
        <v>0</v>
      </c>
      <c r="BC7" s="145">
        <v>32</v>
      </c>
      <c r="BD7" s="145">
        <v>0</v>
      </c>
      <c r="BE7" s="145">
        <v>0</v>
      </c>
      <c r="BF7" s="145">
        <v>3</v>
      </c>
      <c r="BG7" s="145">
        <v>43</v>
      </c>
      <c r="BH7" s="145">
        <v>0</v>
      </c>
      <c r="BI7" s="145">
        <v>2</v>
      </c>
      <c r="BJ7" s="145">
        <v>0</v>
      </c>
      <c r="BK7" s="145">
        <v>0</v>
      </c>
      <c r="BL7" s="145">
        <v>0</v>
      </c>
      <c r="BM7" s="145">
        <v>0</v>
      </c>
      <c r="BN7" s="145">
        <v>0</v>
      </c>
      <c r="BO7" s="145">
        <v>1</v>
      </c>
      <c r="BP7" s="145">
        <v>1</v>
      </c>
      <c r="BQ7" s="145">
        <v>0</v>
      </c>
      <c r="BR7" s="145">
        <v>0</v>
      </c>
      <c r="BS7" s="145">
        <v>0</v>
      </c>
      <c r="BT7" s="145">
        <v>0</v>
      </c>
      <c r="BU7" s="145">
        <v>0</v>
      </c>
      <c r="BV7" s="145">
        <v>0</v>
      </c>
      <c r="BW7" s="145">
        <v>0</v>
      </c>
      <c r="BX7" s="145">
        <v>0</v>
      </c>
      <c r="BY7" s="145">
        <v>0</v>
      </c>
      <c r="BZ7" s="145">
        <v>0</v>
      </c>
      <c r="CA7" s="145">
        <v>0</v>
      </c>
      <c r="CB7" s="145">
        <v>0</v>
      </c>
      <c r="CC7" s="145">
        <v>0</v>
      </c>
      <c r="CD7" s="145">
        <v>0</v>
      </c>
      <c r="CE7" s="145">
        <v>0</v>
      </c>
      <c r="CF7" s="145">
        <v>0</v>
      </c>
      <c r="CG7" s="145">
        <v>0</v>
      </c>
      <c r="CH7" s="145">
        <v>0</v>
      </c>
      <c r="CI7" s="145">
        <v>0</v>
      </c>
      <c r="CJ7" s="145">
        <v>0</v>
      </c>
      <c r="CK7" s="145">
        <v>0</v>
      </c>
      <c r="CL7" s="145">
        <v>0</v>
      </c>
      <c r="CM7" s="145">
        <v>0</v>
      </c>
      <c r="CN7" s="145">
        <v>0</v>
      </c>
      <c r="CO7" s="145">
        <v>0</v>
      </c>
      <c r="CP7" s="145">
        <v>0</v>
      </c>
      <c r="CQ7" s="145">
        <v>0</v>
      </c>
      <c r="CR7" s="145">
        <v>0</v>
      </c>
      <c r="CS7" s="145">
        <v>0</v>
      </c>
      <c r="CT7" s="145">
        <v>0</v>
      </c>
      <c r="CU7" s="145">
        <v>0</v>
      </c>
      <c r="CV7" s="145">
        <v>0</v>
      </c>
      <c r="CW7" s="145">
        <v>0</v>
      </c>
      <c r="CX7" s="145">
        <v>0</v>
      </c>
      <c r="CY7" s="145">
        <v>0</v>
      </c>
      <c r="CZ7" s="145">
        <v>0</v>
      </c>
      <c r="DA7" s="145">
        <v>0</v>
      </c>
      <c r="DB7" s="145">
        <v>0</v>
      </c>
      <c r="DC7" s="145">
        <v>0</v>
      </c>
      <c r="DD7" s="145">
        <v>0</v>
      </c>
      <c r="DE7" s="145">
        <v>0</v>
      </c>
      <c r="DF7" s="145">
        <v>131</v>
      </c>
      <c r="DG7" s="145">
        <v>5</v>
      </c>
      <c r="DH7" s="145">
        <v>42</v>
      </c>
      <c r="DI7" s="143">
        <v>70</v>
      </c>
      <c r="DJ7" s="145">
        <v>0</v>
      </c>
      <c r="DK7" s="145"/>
      <c r="DL7" s="145">
        <v>3</v>
      </c>
      <c r="DM7" s="145"/>
      <c r="DN7" s="145" t="s">
        <v>2207</v>
      </c>
      <c r="DO7" s="145"/>
      <c r="DP7" s="145">
        <v>1</v>
      </c>
      <c r="DQ7" s="145"/>
      <c r="DR7" s="145"/>
      <c r="DS7" s="148"/>
      <c r="DT7" s="155">
        <v>19114</v>
      </c>
      <c r="DU7" s="154">
        <v>207.22474000000003</v>
      </c>
      <c r="DV7" s="155">
        <v>29</v>
      </c>
    </row>
    <row r="8" spans="1:126" ht="63.75" x14ac:dyDescent="0.25">
      <c r="A8" s="142">
        <v>2105</v>
      </c>
      <c r="B8" s="143" t="s">
        <v>767</v>
      </c>
      <c r="C8" s="152" t="s">
        <v>780</v>
      </c>
      <c r="D8" s="152" t="s">
        <v>780</v>
      </c>
      <c r="E8" s="145">
        <v>2</v>
      </c>
      <c r="F8" s="145" t="s">
        <v>779</v>
      </c>
      <c r="G8" s="145" t="s">
        <v>1309</v>
      </c>
      <c r="H8" s="146">
        <v>1209</v>
      </c>
      <c r="I8" s="145" t="s">
        <v>780</v>
      </c>
      <c r="J8" s="145">
        <v>25228</v>
      </c>
      <c r="K8" s="145" t="s">
        <v>780</v>
      </c>
      <c r="L8" s="145" t="s">
        <v>781</v>
      </c>
      <c r="M8" s="145" t="s">
        <v>1310</v>
      </c>
      <c r="N8" s="145" t="s">
        <v>2053</v>
      </c>
      <c r="O8" s="145" t="s">
        <v>2208</v>
      </c>
      <c r="P8" s="145">
        <v>221982202</v>
      </c>
      <c r="Q8" s="145" t="s">
        <v>1311</v>
      </c>
      <c r="R8" s="145" t="s">
        <v>2208</v>
      </c>
      <c r="S8" s="145">
        <v>221982202</v>
      </c>
      <c r="T8" s="145" t="s">
        <v>1311</v>
      </c>
      <c r="U8" s="143">
        <v>9</v>
      </c>
      <c r="V8" s="145">
        <v>0</v>
      </c>
      <c r="W8" s="147">
        <f t="shared" si="0"/>
        <v>9</v>
      </c>
      <c r="X8" s="145">
        <v>8.5</v>
      </c>
      <c r="Y8" s="145">
        <v>8.5</v>
      </c>
      <c r="Z8" s="145">
        <v>0</v>
      </c>
      <c r="AA8" s="145">
        <v>0</v>
      </c>
      <c r="AB8" s="143">
        <v>8</v>
      </c>
      <c r="AC8" s="145">
        <v>0</v>
      </c>
      <c r="AD8" s="143">
        <v>2</v>
      </c>
      <c r="AE8" s="143">
        <v>0</v>
      </c>
      <c r="AF8" s="143">
        <v>7</v>
      </c>
      <c r="AG8" s="145">
        <v>0</v>
      </c>
      <c r="AH8" s="145">
        <v>2</v>
      </c>
      <c r="AI8" s="145">
        <v>2</v>
      </c>
      <c r="AJ8" s="145">
        <v>5</v>
      </c>
      <c r="AK8" s="145">
        <v>0</v>
      </c>
      <c r="AL8" s="145">
        <v>0</v>
      </c>
      <c r="AM8" s="145">
        <v>0</v>
      </c>
      <c r="AN8" s="145">
        <v>9</v>
      </c>
      <c r="AO8" s="145">
        <v>0</v>
      </c>
      <c r="AP8" s="145">
        <v>0</v>
      </c>
      <c r="AQ8" s="145">
        <v>0</v>
      </c>
      <c r="AR8" s="145">
        <v>1</v>
      </c>
      <c r="AS8" s="145">
        <v>0</v>
      </c>
      <c r="AT8" s="145">
        <v>1</v>
      </c>
      <c r="AU8" s="145">
        <v>15</v>
      </c>
      <c r="AV8" s="145">
        <v>45</v>
      </c>
      <c r="AW8" s="145">
        <v>0</v>
      </c>
      <c r="AX8" s="145">
        <v>0</v>
      </c>
      <c r="AY8" s="145">
        <v>0</v>
      </c>
      <c r="AZ8" s="145">
        <v>2</v>
      </c>
      <c r="BA8" s="145">
        <v>90</v>
      </c>
      <c r="BB8" s="145">
        <v>10</v>
      </c>
      <c r="BC8" s="145">
        <v>215</v>
      </c>
      <c r="BD8" s="145">
        <v>170</v>
      </c>
      <c r="BE8" s="145">
        <v>18</v>
      </c>
      <c r="BF8" s="145">
        <v>32</v>
      </c>
      <c r="BG8" s="145">
        <v>410</v>
      </c>
      <c r="BH8" s="145">
        <v>8</v>
      </c>
      <c r="BI8" s="145">
        <v>0</v>
      </c>
      <c r="BJ8" s="145">
        <v>0</v>
      </c>
      <c r="BK8" s="145">
        <v>0</v>
      </c>
      <c r="BL8" s="145">
        <v>2</v>
      </c>
      <c r="BM8" s="145">
        <v>32</v>
      </c>
      <c r="BN8" s="145">
        <v>0</v>
      </c>
      <c r="BO8" s="145">
        <v>5</v>
      </c>
      <c r="BP8" s="145">
        <v>3</v>
      </c>
      <c r="BQ8" s="145">
        <v>0</v>
      </c>
      <c r="BR8" s="145">
        <v>0</v>
      </c>
      <c r="BS8" s="145">
        <v>0</v>
      </c>
      <c r="BT8" s="145">
        <v>0</v>
      </c>
      <c r="BU8" s="145">
        <v>25</v>
      </c>
      <c r="BV8" s="145">
        <v>11</v>
      </c>
      <c r="BW8" s="145">
        <v>4</v>
      </c>
      <c r="BX8" s="145">
        <v>10</v>
      </c>
      <c r="BY8" s="145">
        <v>0</v>
      </c>
      <c r="BZ8" s="145">
        <v>10</v>
      </c>
      <c r="CA8" s="145">
        <v>21</v>
      </c>
      <c r="CB8" s="145">
        <v>38</v>
      </c>
      <c r="CC8" s="145">
        <v>7</v>
      </c>
      <c r="CD8" s="145">
        <v>0</v>
      </c>
      <c r="CE8" s="145">
        <v>0</v>
      </c>
      <c r="CF8" s="145">
        <v>0</v>
      </c>
      <c r="CG8" s="145">
        <v>0</v>
      </c>
      <c r="CH8" s="145">
        <v>0</v>
      </c>
      <c r="CI8" s="145">
        <v>0</v>
      </c>
      <c r="CJ8" s="145">
        <v>0</v>
      </c>
      <c r="CK8" s="145">
        <v>0</v>
      </c>
      <c r="CL8" s="145">
        <v>0</v>
      </c>
      <c r="CM8" s="145">
        <v>0</v>
      </c>
      <c r="CN8" s="145">
        <v>0</v>
      </c>
      <c r="CO8" s="145">
        <v>0</v>
      </c>
      <c r="CP8" s="145">
        <v>0</v>
      </c>
      <c r="CQ8" s="145">
        <v>0</v>
      </c>
      <c r="CR8" s="145">
        <v>58</v>
      </c>
      <c r="CS8" s="145">
        <v>5</v>
      </c>
      <c r="CT8" s="145">
        <v>2</v>
      </c>
      <c r="CU8" s="145">
        <v>0</v>
      </c>
      <c r="CV8" s="145">
        <v>0</v>
      </c>
      <c r="CW8" s="145">
        <v>2</v>
      </c>
      <c r="CX8" s="145">
        <v>2</v>
      </c>
      <c r="CY8" s="145">
        <v>1</v>
      </c>
      <c r="CZ8" s="145">
        <v>2</v>
      </c>
      <c r="DA8" s="145">
        <v>0</v>
      </c>
      <c r="DB8" s="145">
        <v>0</v>
      </c>
      <c r="DC8" s="145">
        <v>2</v>
      </c>
      <c r="DD8" s="145">
        <v>0</v>
      </c>
      <c r="DE8" s="145">
        <v>0</v>
      </c>
      <c r="DF8" s="145">
        <v>802</v>
      </c>
      <c r="DG8" s="145">
        <v>55</v>
      </c>
      <c r="DH8" s="145">
        <v>1200</v>
      </c>
      <c r="DI8" s="143">
        <v>15</v>
      </c>
      <c r="DJ8" s="145">
        <v>1</v>
      </c>
      <c r="DK8" s="145" t="s">
        <v>2209</v>
      </c>
      <c r="DL8" s="145">
        <v>4</v>
      </c>
      <c r="DM8" s="145" t="s">
        <v>1312</v>
      </c>
      <c r="DN8" s="145" t="s">
        <v>1313</v>
      </c>
      <c r="DO8" s="145">
        <v>1</v>
      </c>
      <c r="DP8" s="145">
        <v>1</v>
      </c>
      <c r="DQ8" s="145">
        <v>1</v>
      </c>
      <c r="DR8" s="145" t="s">
        <v>1314</v>
      </c>
      <c r="DS8" s="148" t="s">
        <v>2210</v>
      </c>
      <c r="DT8" s="155">
        <v>11530</v>
      </c>
      <c r="DU8" s="154">
        <v>46.043137999999999</v>
      </c>
      <c r="DV8" s="155">
        <v>9</v>
      </c>
    </row>
    <row r="9" spans="1:126" ht="25.5" x14ac:dyDescent="0.25">
      <c r="A9" s="142">
        <v>2106</v>
      </c>
      <c r="B9" s="143" t="s">
        <v>767</v>
      </c>
      <c r="C9" s="152" t="s">
        <v>783</v>
      </c>
      <c r="D9" s="152" t="s">
        <v>783</v>
      </c>
      <c r="E9" s="145">
        <v>2</v>
      </c>
      <c r="F9" s="145" t="s">
        <v>782</v>
      </c>
      <c r="G9" s="145" t="s">
        <v>1015</v>
      </c>
      <c r="H9" s="146">
        <v>70</v>
      </c>
      <c r="I9" s="145" t="s">
        <v>783</v>
      </c>
      <c r="J9" s="145">
        <v>28224</v>
      </c>
      <c r="K9" s="145" t="s">
        <v>783</v>
      </c>
      <c r="L9" s="145" t="s">
        <v>784</v>
      </c>
      <c r="M9" s="145" t="s">
        <v>1315</v>
      </c>
      <c r="N9" s="145" t="s">
        <v>1316</v>
      </c>
      <c r="O9" s="145" t="s">
        <v>2211</v>
      </c>
      <c r="P9" s="145">
        <v>321612181</v>
      </c>
      <c r="Q9" s="145" t="s">
        <v>1317</v>
      </c>
      <c r="R9" s="145" t="s">
        <v>2212</v>
      </c>
      <c r="S9" s="145">
        <v>321612185</v>
      </c>
      <c r="T9" s="145" t="s">
        <v>1318</v>
      </c>
      <c r="U9" s="143">
        <v>2</v>
      </c>
      <c r="V9" s="145">
        <v>1</v>
      </c>
      <c r="W9" s="147">
        <f t="shared" si="0"/>
        <v>3</v>
      </c>
      <c r="X9" s="145">
        <v>2</v>
      </c>
      <c r="Y9" s="145">
        <v>2</v>
      </c>
      <c r="Z9" s="145">
        <v>0.5</v>
      </c>
      <c r="AA9" s="145">
        <v>0.5</v>
      </c>
      <c r="AB9" s="143">
        <v>2</v>
      </c>
      <c r="AC9" s="145">
        <v>0</v>
      </c>
      <c r="AD9" s="143">
        <v>1</v>
      </c>
      <c r="AE9" s="143">
        <v>0</v>
      </c>
      <c r="AF9" s="143">
        <v>1</v>
      </c>
      <c r="AG9" s="145"/>
      <c r="AH9" s="145">
        <v>0</v>
      </c>
      <c r="AI9" s="145">
        <v>0</v>
      </c>
      <c r="AJ9" s="145">
        <v>2</v>
      </c>
      <c r="AK9" s="145">
        <v>0</v>
      </c>
      <c r="AL9" s="145">
        <v>0</v>
      </c>
      <c r="AM9" s="145">
        <v>0</v>
      </c>
      <c r="AN9" s="145">
        <v>1</v>
      </c>
      <c r="AO9" s="145">
        <v>1</v>
      </c>
      <c r="AP9" s="145">
        <v>0</v>
      </c>
      <c r="AQ9" s="145">
        <v>1</v>
      </c>
      <c r="AR9" s="145">
        <v>1</v>
      </c>
      <c r="AS9" s="145">
        <v>1</v>
      </c>
      <c r="AT9" s="145">
        <v>1</v>
      </c>
      <c r="AU9" s="145">
        <v>0</v>
      </c>
      <c r="AV9" s="145">
        <v>4</v>
      </c>
      <c r="AW9" s="145">
        <v>0</v>
      </c>
      <c r="AX9" s="145">
        <v>59</v>
      </c>
      <c r="AY9" s="145">
        <v>0</v>
      </c>
      <c r="AZ9" s="145">
        <v>0</v>
      </c>
      <c r="BA9" s="145">
        <v>3</v>
      </c>
      <c r="BB9" s="145">
        <v>0</v>
      </c>
      <c r="BC9" s="145">
        <v>18</v>
      </c>
      <c r="BD9" s="145">
        <v>0</v>
      </c>
      <c r="BE9" s="145">
        <v>0</v>
      </c>
      <c r="BF9" s="145">
        <v>5</v>
      </c>
      <c r="BG9" s="145">
        <v>8</v>
      </c>
      <c r="BH9" s="145">
        <v>0</v>
      </c>
      <c r="BI9" s="145">
        <v>0</v>
      </c>
      <c r="BJ9" s="145">
        <v>0</v>
      </c>
      <c r="BK9" s="145">
        <v>1</v>
      </c>
      <c r="BL9" s="145">
        <v>1</v>
      </c>
      <c r="BM9" s="145">
        <v>3</v>
      </c>
      <c r="BN9" s="145">
        <v>0</v>
      </c>
      <c r="BO9" s="145">
        <v>0</v>
      </c>
      <c r="BP9" s="145">
        <v>0</v>
      </c>
      <c r="BQ9" s="145">
        <v>0</v>
      </c>
      <c r="BR9" s="145">
        <v>0</v>
      </c>
      <c r="BS9" s="145">
        <v>0</v>
      </c>
      <c r="BT9" s="145">
        <v>0</v>
      </c>
      <c r="BU9" s="145">
        <v>0</v>
      </c>
      <c r="BV9" s="145">
        <v>0</v>
      </c>
      <c r="BW9" s="145">
        <v>0</v>
      </c>
      <c r="BX9" s="145">
        <v>2</v>
      </c>
      <c r="BY9" s="145">
        <v>0</v>
      </c>
      <c r="BZ9" s="145">
        <v>0</v>
      </c>
      <c r="CA9" s="145">
        <v>6</v>
      </c>
      <c r="CB9" s="145">
        <v>1</v>
      </c>
      <c r="CC9" s="145">
        <v>2</v>
      </c>
      <c r="CD9" s="145">
        <v>0</v>
      </c>
      <c r="CE9" s="145">
        <v>0</v>
      </c>
      <c r="CF9" s="145">
        <v>0</v>
      </c>
      <c r="CG9" s="145">
        <v>0</v>
      </c>
      <c r="CH9" s="145">
        <v>0</v>
      </c>
      <c r="CI9" s="145">
        <v>0</v>
      </c>
      <c r="CJ9" s="145">
        <v>0</v>
      </c>
      <c r="CK9" s="145">
        <v>0</v>
      </c>
      <c r="CL9" s="145">
        <v>0</v>
      </c>
      <c r="CM9" s="145">
        <v>0</v>
      </c>
      <c r="CN9" s="145">
        <v>0</v>
      </c>
      <c r="CO9" s="145">
        <v>0</v>
      </c>
      <c r="CP9" s="145">
        <v>0</v>
      </c>
      <c r="CQ9" s="145">
        <v>0</v>
      </c>
      <c r="CR9" s="145">
        <v>20</v>
      </c>
      <c r="CS9" s="145">
        <v>0</v>
      </c>
      <c r="CT9" s="145">
        <v>0</v>
      </c>
      <c r="CU9" s="145">
        <v>0</v>
      </c>
      <c r="CV9" s="145">
        <v>0</v>
      </c>
      <c r="CW9" s="145">
        <v>0</v>
      </c>
      <c r="CX9" s="145">
        <v>1</v>
      </c>
      <c r="CY9" s="145">
        <v>0</v>
      </c>
      <c r="CZ9" s="145">
        <v>1</v>
      </c>
      <c r="DA9" s="145">
        <v>0</v>
      </c>
      <c r="DB9" s="145">
        <v>0</v>
      </c>
      <c r="DC9" s="145">
        <v>0</v>
      </c>
      <c r="DD9" s="145">
        <v>0</v>
      </c>
      <c r="DE9" s="145">
        <v>0</v>
      </c>
      <c r="DF9" s="145">
        <v>92</v>
      </c>
      <c r="DG9" s="145">
        <v>5</v>
      </c>
      <c r="DH9" s="145">
        <v>533</v>
      </c>
      <c r="DI9" s="143">
        <v>50</v>
      </c>
      <c r="DJ9" s="145">
        <v>1</v>
      </c>
      <c r="DK9" s="145" t="s">
        <v>1319</v>
      </c>
      <c r="DL9" s="145">
        <v>3</v>
      </c>
      <c r="DM9" s="145" t="s">
        <v>1320</v>
      </c>
      <c r="DN9" s="145" t="s">
        <v>1321</v>
      </c>
      <c r="DO9" s="145">
        <v>1</v>
      </c>
      <c r="DP9" s="145">
        <v>1</v>
      </c>
      <c r="DQ9" s="145">
        <v>1</v>
      </c>
      <c r="DR9" s="145"/>
      <c r="DS9" s="148" t="s">
        <v>1322</v>
      </c>
      <c r="DT9" s="155">
        <v>16481</v>
      </c>
      <c r="DU9" s="154">
        <v>159.44912599999998</v>
      </c>
      <c r="DV9" s="155">
        <v>20</v>
      </c>
    </row>
    <row r="10" spans="1:126" ht="127.5" x14ac:dyDescent="0.25">
      <c r="A10" s="142">
        <v>2107</v>
      </c>
      <c r="B10" s="143" t="s">
        <v>767</v>
      </c>
      <c r="C10" s="152" t="s">
        <v>786</v>
      </c>
      <c r="D10" s="152" t="s">
        <v>786</v>
      </c>
      <c r="E10" s="145">
        <v>2</v>
      </c>
      <c r="F10" s="145" t="s">
        <v>785</v>
      </c>
      <c r="G10" s="145" t="s">
        <v>244</v>
      </c>
      <c r="H10" s="146">
        <v>119</v>
      </c>
      <c r="I10" s="145" t="s">
        <v>786</v>
      </c>
      <c r="J10" s="145">
        <v>26301</v>
      </c>
      <c r="K10" s="145" t="s">
        <v>786</v>
      </c>
      <c r="L10" s="145" t="s">
        <v>787</v>
      </c>
      <c r="M10" s="145" t="s">
        <v>788</v>
      </c>
      <c r="N10" s="145" t="s">
        <v>1297</v>
      </c>
      <c r="O10" s="145" t="s">
        <v>2213</v>
      </c>
      <c r="P10" s="145">
        <v>318533380</v>
      </c>
      <c r="Q10" s="145" t="s">
        <v>1323</v>
      </c>
      <c r="R10" s="145" t="s">
        <v>2213</v>
      </c>
      <c r="S10" s="145">
        <v>318533380</v>
      </c>
      <c r="T10" s="145" t="s">
        <v>1323</v>
      </c>
      <c r="U10" s="143">
        <v>8</v>
      </c>
      <c r="V10" s="145">
        <v>0</v>
      </c>
      <c r="W10" s="147">
        <f t="shared" si="0"/>
        <v>8</v>
      </c>
      <c r="X10" s="145">
        <v>1.5</v>
      </c>
      <c r="Y10" s="145">
        <v>1.5</v>
      </c>
      <c r="Z10" s="145"/>
      <c r="AA10" s="145">
        <v>0</v>
      </c>
      <c r="AB10" s="143">
        <v>2</v>
      </c>
      <c r="AC10" s="145"/>
      <c r="AD10" s="143">
        <v>1</v>
      </c>
      <c r="AE10" s="143"/>
      <c r="AF10" s="143">
        <v>1</v>
      </c>
      <c r="AG10" s="145"/>
      <c r="AH10" s="145">
        <v>1</v>
      </c>
      <c r="AI10" s="145"/>
      <c r="AJ10" s="145">
        <v>1</v>
      </c>
      <c r="AK10" s="145"/>
      <c r="AL10" s="145"/>
      <c r="AM10" s="145">
        <v>2</v>
      </c>
      <c r="AN10" s="145"/>
      <c r="AO10" s="145"/>
      <c r="AP10" s="145"/>
      <c r="AQ10" s="145">
        <v>1</v>
      </c>
      <c r="AR10" s="145">
        <v>1</v>
      </c>
      <c r="AS10" s="145">
        <v>0</v>
      </c>
      <c r="AT10" s="145">
        <v>1</v>
      </c>
      <c r="AU10" s="145">
        <v>0</v>
      </c>
      <c r="AV10" s="145">
        <v>6</v>
      </c>
      <c r="AW10" s="145">
        <v>3</v>
      </c>
      <c r="AX10" s="145">
        <v>128</v>
      </c>
      <c r="AY10" s="145">
        <v>0</v>
      </c>
      <c r="AZ10" s="145">
        <v>0</v>
      </c>
      <c r="BA10" s="145">
        <v>4</v>
      </c>
      <c r="BB10" s="145">
        <v>1</v>
      </c>
      <c r="BC10" s="145">
        <v>18</v>
      </c>
      <c r="BD10" s="145">
        <v>0</v>
      </c>
      <c r="BE10" s="145">
        <v>0</v>
      </c>
      <c r="BF10" s="145">
        <v>2</v>
      </c>
      <c r="BG10" s="145">
        <v>134</v>
      </c>
      <c r="BH10" s="145">
        <v>0</v>
      </c>
      <c r="BI10" s="145">
        <v>0</v>
      </c>
      <c r="BJ10" s="145">
        <v>0</v>
      </c>
      <c r="BK10" s="145">
        <v>1</v>
      </c>
      <c r="BL10" s="145">
        <v>0</v>
      </c>
      <c r="BM10" s="145">
        <v>19</v>
      </c>
      <c r="BN10" s="145">
        <v>0</v>
      </c>
      <c r="BO10" s="145">
        <v>0</v>
      </c>
      <c r="BP10" s="145">
        <v>0</v>
      </c>
      <c r="BQ10" s="145">
        <v>0</v>
      </c>
      <c r="BR10" s="145">
        <v>0</v>
      </c>
      <c r="BS10" s="145">
        <v>0</v>
      </c>
      <c r="BT10" s="145">
        <v>0</v>
      </c>
      <c r="BU10" s="145">
        <v>0</v>
      </c>
      <c r="BV10" s="145">
        <v>0</v>
      </c>
      <c r="BW10" s="145">
        <v>0</v>
      </c>
      <c r="BX10" s="145">
        <v>4</v>
      </c>
      <c r="BY10" s="145">
        <v>0</v>
      </c>
      <c r="BZ10" s="145">
        <v>1</v>
      </c>
      <c r="CA10" s="145">
        <v>78</v>
      </c>
      <c r="CB10" s="145">
        <v>1</v>
      </c>
      <c r="CC10" s="145">
        <v>14</v>
      </c>
      <c r="CD10" s="145">
        <v>0</v>
      </c>
      <c r="CE10" s="145">
        <v>0</v>
      </c>
      <c r="CF10" s="145">
        <v>0</v>
      </c>
      <c r="CG10" s="145">
        <v>0</v>
      </c>
      <c r="CH10" s="145">
        <v>0</v>
      </c>
      <c r="CI10" s="145">
        <v>0</v>
      </c>
      <c r="CJ10" s="145">
        <v>0</v>
      </c>
      <c r="CK10" s="145">
        <v>0</v>
      </c>
      <c r="CL10" s="145">
        <v>0</v>
      </c>
      <c r="CM10" s="145">
        <v>0</v>
      </c>
      <c r="CN10" s="145">
        <v>0</v>
      </c>
      <c r="CO10" s="145">
        <v>0</v>
      </c>
      <c r="CP10" s="145">
        <v>0</v>
      </c>
      <c r="CQ10" s="145">
        <v>0</v>
      </c>
      <c r="CR10" s="145">
        <v>20</v>
      </c>
      <c r="CS10" s="145">
        <v>20</v>
      </c>
      <c r="CT10" s="145">
        <v>0</v>
      </c>
      <c r="CU10" s="145">
        <v>0</v>
      </c>
      <c r="CV10" s="145">
        <v>0</v>
      </c>
      <c r="CW10" s="145">
        <v>0</v>
      </c>
      <c r="CX10" s="145">
        <v>4</v>
      </c>
      <c r="CY10" s="145">
        <v>0</v>
      </c>
      <c r="CZ10" s="145">
        <v>10</v>
      </c>
      <c r="DA10" s="145">
        <v>0</v>
      </c>
      <c r="DB10" s="145">
        <v>0</v>
      </c>
      <c r="DC10" s="145">
        <v>0</v>
      </c>
      <c r="DD10" s="145">
        <v>0</v>
      </c>
      <c r="DE10" s="145">
        <v>0</v>
      </c>
      <c r="DF10" s="145">
        <v>395</v>
      </c>
      <c r="DG10" s="145">
        <v>1</v>
      </c>
      <c r="DH10" s="145">
        <v>173</v>
      </c>
      <c r="DI10" s="143">
        <v>50</v>
      </c>
      <c r="DJ10" s="145">
        <v>1</v>
      </c>
      <c r="DK10" s="145" t="s">
        <v>2214</v>
      </c>
      <c r="DL10" s="145">
        <v>3</v>
      </c>
      <c r="DM10" s="145" t="s">
        <v>1324</v>
      </c>
      <c r="DN10" s="145" t="s">
        <v>1325</v>
      </c>
      <c r="DO10" s="145">
        <v>1</v>
      </c>
      <c r="DP10" s="145">
        <v>1</v>
      </c>
      <c r="DQ10" s="145">
        <v>1</v>
      </c>
      <c r="DR10" s="145"/>
      <c r="DS10" s="148" t="s">
        <v>1326</v>
      </c>
      <c r="DT10" s="155">
        <v>14930</v>
      </c>
      <c r="DU10" s="154">
        <v>201.86352999999997</v>
      </c>
      <c r="DV10" s="155">
        <v>15</v>
      </c>
    </row>
    <row r="11" spans="1:126" ht="38.25" x14ac:dyDescent="0.25">
      <c r="A11" s="142">
        <v>2108</v>
      </c>
      <c r="B11" s="143" t="s">
        <v>767</v>
      </c>
      <c r="C11" s="152" t="s">
        <v>790</v>
      </c>
      <c r="D11" s="152" t="s">
        <v>790</v>
      </c>
      <c r="E11" s="145">
        <v>2</v>
      </c>
      <c r="F11" s="145" t="s">
        <v>789</v>
      </c>
      <c r="G11" s="145" t="s">
        <v>98</v>
      </c>
      <c r="H11" s="146">
        <v>2</v>
      </c>
      <c r="I11" s="145" t="s">
        <v>790</v>
      </c>
      <c r="J11" s="145">
        <v>26801</v>
      </c>
      <c r="K11" s="145" t="s">
        <v>790</v>
      </c>
      <c r="L11" s="145" t="s">
        <v>791</v>
      </c>
      <c r="M11" s="145" t="s">
        <v>1327</v>
      </c>
      <c r="N11" s="145" t="s">
        <v>2215</v>
      </c>
      <c r="O11" s="145" t="s">
        <v>2216</v>
      </c>
      <c r="P11" s="145">
        <v>311545324</v>
      </c>
      <c r="Q11" s="145" t="s">
        <v>1328</v>
      </c>
      <c r="R11" s="145" t="s">
        <v>2217</v>
      </c>
      <c r="S11" s="145">
        <v>311545316</v>
      </c>
      <c r="T11" s="145" t="s">
        <v>1329</v>
      </c>
      <c r="U11" s="143">
        <v>2</v>
      </c>
      <c r="V11" s="145">
        <v>0</v>
      </c>
      <c r="W11" s="147">
        <f t="shared" si="0"/>
        <v>2</v>
      </c>
      <c r="X11" s="145">
        <v>2</v>
      </c>
      <c r="Y11" s="145">
        <v>2</v>
      </c>
      <c r="Z11" s="145">
        <v>0</v>
      </c>
      <c r="AA11" s="145">
        <v>0</v>
      </c>
      <c r="AB11" s="143">
        <v>2</v>
      </c>
      <c r="AC11" s="145">
        <v>0</v>
      </c>
      <c r="AD11" s="143">
        <v>0</v>
      </c>
      <c r="AE11" s="143">
        <v>0</v>
      </c>
      <c r="AF11" s="143">
        <v>2</v>
      </c>
      <c r="AG11" s="145">
        <v>0</v>
      </c>
      <c r="AH11" s="145">
        <v>0</v>
      </c>
      <c r="AI11" s="145">
        <v>0</v>
      </c>
      <c r="AJ11" s="145">
        <v>2</v>
      </c>
      <c r="AK11" s="145">
        <v>0</v>
      </c>
      <c r="AL11" s="145">
        <v>0</v>
      </c>
      <c r="AM11" s="145">
        <v>2</v>
      </c>
      <c r="AN11" s="145">
        <v>0</v>
      </c>
      <c r="AO11" s="145">
        <v>0</v>
      </c>
      <c r="AP11" s="145">
        <v>0</v>
      </c>
      <c r="AQ11" s="145">
        <v>1</v>
      </c>
      <c r="AR11" s="145">
        <v>1</v>
      </c>
      <c r="AS11" s="145">
        <v>0</v>
      </c>
      <c r="AT11" s="145">
        <v>0</v>
      </c>
      <c r="AU11" s="145">
        <v>1</v>
      </c>
      <c r="AV11" s="145">
        <v>17</v>
      </c>
      <c r="AW11" s="145">
        <v>0</v>
      </c>
      <c r="AX11" s="145">
        <v>114</v>
      </c>
      <c r="AY11" s="145">
        <v>0</v>
      </c>
      <c r="AZ11" s="145">
        <v>0</v>
      </c>
      <c r="BA11" s="145">
        <v>15</v>
      </c>
      <c r="BB11" s="145">
        <v>0</v>
      </c>
      <c r="BC11" s="145">
        <v>62</v>
      </c>
      <c r="BD11" s="145">
        <v>0</v>
      </c>
      <c r="BE11" s="145">
        <v>0</v>
      </c>
      <c r="BF11" s="145">
        <v>0</v>
      </c>
      <c r="BG11" s="145">
        <v>125</v>
      </c>
      <c r="BH11" s="145">
        <v>0</v>
      </c>
      <c r="BI11" s="145">
        <v>0</v>
      </c>
      <c r="BJ11" s="145">
        <v>0</v>
      </c>
      <c r="BK11" s="145">
        <v>1</v>
      </c>
      <c r="BL11" s="145">
        <v>12</v>
      </c>
      <c r="BM11" s="145">
        <v>12</v>
      </c>
      <c r="BN11" s="145">
        <v>0</v>
      </c>
      <c r="BO11" s="145">
        <v>0</v>
      </c>
      <c r="BP11" s="145">
        <v>0</v>
      </c>
      <c r="BQ11" s="145">
        <v>0</v>
      </c>
      <c r="BR11" s="145">
        <v>0</v>
      </c>
      <c r="BS11" s="145">
        <v>0</v>
      </c>
      <c r="BT11" s="145">
        <v>0</v>
      </c>
      <c r="BU11" s="145">
        <v>6</v>
      </c>
      <c r="BV11" s="145">
        <v>1</v>
      </c>
      <c r="BW11" s="145">
        <v>0</v>
      </c>
      <c r="BX11" s="145">
        <v>3</v>
      </c>
      <c r="BY11" s="145">
        <v>0</v>
      </c>
      <c r="BZ11" s="145">
        <v>0</v>
      </c>
      <c r="CA11" s="145">
        <v>5</v>
      </c>
      <c r="CB11" s="145">
        <v>0</v>
      </c>
      <c r="CC11" s="145">
        <v>2</v>
      </c>
      <c r="CD11" s="145">
        <v>0</v>
      </c>
      <c r="CE11" s="145">
        <v>0</v>
      </c>
      <c r="CF11" s="145">
        <v>0</v>
      </c>
      <c r="CG11" s="145">
        <v>0</v>
      </c>
      <c r="CH11" s="145">
        <v>0</v>
      </c>
      <c r="CI11" s="145">
        <v>69</v>
      </c>
      <c r="CJ11" s="145">
        <v>0</v>
      </c>
      <c r="CK11" s="145">
        <v>0</v>
      </c>
      <c r="CL11" s="145">
        <v>0</v>
      </c>
      <c r="CM11" s="145">
        <v>0</v>
      </c>
      <c r="CN11" s="145">
        <v>0</v>
      </c>
      <c r="CO11" s="145">
        <v>0</v>
      </c>
      <c r="CP11" s="145">
        <v>0</v>
      </c>
      <c r="CQ11" s="145">
        <v>0</v>
      </c>
      <c r="CR11" s="145">
        <v>0</v>
      </c>
      <c r="CS11" s="145">
        <v>0</v>
      </c>
      <c r="CT11" s="145">
        <v>0</v>
      </c>
      <c r="CU11" s="145">
        <v>0</v>
      </c>
      <c r="CV11" s="145">
        <v>0</v>
      </c>
      <c r="CW11" s="145">
        <v>0</v>
      </c>
      <c r="CX11" s="145">
        <v>0</v>
      </c>
      <c r="CY11" s="145">
        <v>0</v>
      </c>
      <c r="CZ11" s="145">
        <v>2</v>
      </c>
      <c r="DA11" s="145">
        <v>0</v>
      </c>
      <c r="DB11" s="145">
        <v>0</v>
      </c>
      <c r="DC11" s="145">
        <v>0</v>
      </c>
      <c r="DD11" s="145">
        <v>0</v>
      </c>
      <c r="DE11" s="145">
        <v>0</v>
      </c>
      <c r="DF11" s="145">
        <v>120</v>
      </c>
      <c r="DG11" s="145">
        <v>0</v>
      </c>
      <c r="DH11" s="145">
        <v>521</v>
      </c>
      <c r="DI11" s="143">
        <v>40</v>
      </c>
      <c r="DJ11" s="145">
        <v>1</v>
      </c>
      <c r="DK11" s="145" t="s">
        <v>1330</v>
      </c>
      <c r="DL11" s="145">
        <v>2</v>
      </c>
      <c r="DM11" s="145"/>
      <c r="DN11" s="145" t="s">
        <v>1331</v>
      </c>
      <c r="DO11" s="145">
        <v>1</v>
      </c>
      <c r="DP11" s="145">
        <v>0</v>
      </c>
      <c r="DQ11" s="145">
        <v>1</v>
      </c>
      <c r="DR11" s="145"/>
      <c r="DS11" s="148"/>
      <c r="DT11" s="155">
        <v>18596</v>
      </c>
      <c r="DU11" s="154">
        <v>105.89093800000001</v>
      </c>
      <c r="DV11" s="155">
        <v>19</v>
      </c>
    </row>
    <row r="12" spans="1:126" x14ac:dyDescent="0.25">
      <c r="A12" s="142">
        <v>2109</v>
      </c>
      <c r="B12" s="143" t="s">
        <v>767</v>
      </c>
      <c r="C12" s="152" t="s">
        <v>793</v>
      </c>
      <c r="D12" s="152" t="s">
        <v>793</v>
      </c>
      <c r="E12" s="145">
        <v>2</v>
      </c>
      <c r="F12" s="145" t="s">
        <v>792</v>
      </c>
      <c r="G12" s="145"/>
      <c r="H12" s="146"/>
      <c r="I12" s="145"/>
      <c r="J12" s="145"/>
      <c r="K12" s="145"/>
      <c r="L12" s="145"/>
      <c r="M12" s="145"/>
      <c r="N12" s="145"/>
      <c r="O12" s="145"/>
      <c r="P12" s="145"/>
      <c r="Q12" s="145"/>
      <c r="R12" s="145"/>
      <c r="S12" s="145"/>
      <c r="T12" s="145"/>
      <c r="U12" s="143"/>
      <c r="V12" s="145"/>
      <c r="W12" s="147">
        <f t="shared" si="0"/>
        <v>0</v>
      </c>
      <c r="X12" s="145"/>
      <c r="Y12" s="145"/>
      <c r="Z12" s="145"/>
      <c r="AA12" s="145"/>
      <c r="AB12" s="143"/>
      <c r="AC12" s="145"/>
      <c r="AD12" s="143"/>
      <c r="AE12" s="143"/>
      <c r="AF12" s="143"/>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3"/>
      <c r="DJ12" s="145"/>
      <c r="DK12" s="145"/>
      <c r="DL12" s="145"/>
      <c r="DM12" s="145"/>
      <c r="DN12" s="145"/>
      <c r="DO12" s="145"/>
      <c r="DP12" s="145"/>
      <c r="DQ12" s="145"/>
      <c r="DR12" s="145"/>
      <c r="DS12" s="148"/>
      <c r="DT12" s="155">
        <v>100384</v>
      </c>
      <c r="DU12" s="154">
        <v>240.90261400000006</v>
      </c>
      <c r="DV12" s="155">
        <v>35</v>
      </c>
    </row>
    <row r="13" spans="1:126" ht="102" x14ac:dyDescent="0.25">
      <c r="A13" s="142">
        <v>2110</v>
      </c>
      <c r="B13" s="143" t="s">
        <v>767</v>
      </c>
      <c r="C13" s="152" t="s">
        <v>796</v>
      </c>
      <c r="D13" s="152" t="s">
        <v>796</v>
      </c>
      <c r="E13" s="145">
        <v>2</v>
      </c>
      <c r="F13" s="145" t="s">
        <v>794</v>
      </c>
      <c r="G13" s="145" t="s">
        <v>795</v>
      </c>
      <c r="H13" s="146">
        <v>78</v>
      </c>
      <c r="I13" s="145" t="s">
        <v>796</v>
      </c>
      <c r="J13" s="145">
        <v>28012</v>
      </c>
      <c r="K13" s="145" t="s">
        <v>1332</v>
      </c>
      <c r="L13" s="145" t="s">
        <v>1333</v>
      </c>
      <c r="M13" s="145" t="s">
        <v>2218</v>
      </c>
      <c r="N13" s="145" t="s">
        <v>1316</v>
      </c>
      <c r="O13" s="145" t="s">
        <v>2219</v>
      </c>
      <c r="P13" s="145">
        <v>321748335</v>
      </c>
      <c r="Q13" s="145" t="s">
        <v>2220</v>
      </c>
      <c r="R13" s="145" t="s">
        <v>2221</v>
      </c>
      <c r="S13" s="145">
        <v>321748349</v>
      </c>
      <c r="T13" s="145" t="s">
        <v>1334</v>
      </c>
      <c r="U13" s="143">
        <v>6</v>
      </c>
      <c r="V13" s="145">
        <v>1</v>
      </c>
      <c r="W13" s="147">
        <f t="shared" si="0"/>
        <v>7</v>
      </c>
      <c r="X13" s="145">
        <v>5.3</v>
      </c>
      <c r="Y13" s="145">
        <v>5.3</v>
      </c>
      <c r="Z13" s="145">
        <v>0.3</v>
      </c>
      <c r="AA13" s="145">
        <v>0.3</v>
      </c>
      <c r="AB13" s="143">
        <v>5</v>
      </c>
      <c r="AC13" s="145"/>
      <c r="AD13" s="143">
        <v>3</v>
      </c>
      <c r="AE13" s="143"/>
      <c r="AF13" s="143">
        <v>3</v>
      </c>
      <c r="AG13" s="145"/>
      <c r="AH13" s="145"/>
      <c r="AI13" s="145">
        <v>1</v>
      </c>
      <c r="AJ13" s="145">
        <v>5</v>
      </c>
      <c r="AK13" s="145"/>
      <c r="AL13" s="145"/>
      <c r="AM13" s="145">
        <v>3</v>
      </c>
      <c r="AN13" s="145">
        <v>2</v>
      </c>
      <c r="AO13" s="145">
        <v>1</v>
      </c>
      <c r="AP13" s="145"/>
      <c r="AQ13" s="145">
        <v>0</v>
      </c>
      <c r="AR13" s="145">
        <v>1</v>
      </c>
      <c r="AS13" s="145">
        <v>0</v>
      </c>
      <c r="AT13" s="145">
        <v>1</v>
      </c>
      <c r="AU13" s="145"/>
      <c r="AV13" s="145">
        <v>7</v>
      </c>
      <c r="AW13" s="145"/>
      <c r="AX13" s="145">
        <v>152</v>
      </c>
      <c r="AY13" s="145"/>
      <c r="AZ13" s="145"/>
      <c r="BA13" s="145">
        <v>27</v>
      </c>
      <c r="BB13" s="145"/>
      <c r="BC13" s="145">
        <v>117</v>
      </c>
      <c r="BD13" s="145">
        <v>1</v>
      </c>
      <c r="BE13" s="145">
        <v>3</v>
      </c>
      <c r="BF13" s="145">
        <v>10</v>
      </c>
      <c r="BG13" s="145"/>
      <c r="BH13" s="145"/>
      <c r="BI13" s="145"/>
      <c r="BJ13" s="145"/>
      <c r="BK13" s="145">
        <v>3</v>
      </c>
      <c r="BL13" s="145"/>
      <c r="BM13" s="145">
        <v>1</v>
      </c>
      <c r="BN13" s="145"/>
      <c r="BO13" s="145"/>
      <c r="BP13" s="145"/>
      <c r="BQ13" s="145"/>
      <c r="BR13" s="145"/>
      <c r="BS13" s="145"/>
      <c r="BT13" s="145"/>
      <c r="BU13" s="145"/>
      <c r="BV13" s="145"/>
      <c r="BW13" s="145"/>
      <c r="BX13" s="145"/>
      <c r="BY13" s="145"/>
      <c r="BZ13" s="145"/>
      <c r="CA13" s="145">
        <v>6</v>
      </c>
      <c r="CB13" s="145"/>
      <c r="CC13" s="145">
        <v>2</v>
      </c>
      <c r="CD13" s="145"/>
      <c r="CE13" s="145"/>
      <c r="CF13" s="145"/>
      <c r="CG13" s="145"/>
      <c r="CH13" s="145"/>
      <c r="CI13" s="145"/>
      <c r="CJ13" s="145"/>
      <c r="CK13" s="145"/>
      <c r="CL13" s="145"/>
      <c r="CM13" s="145"/>
      <c r="CN13" s="145"/>
      <c r="CO13" s="145"/>
      <c r="CP13" s="145"/>
      <c r="CQ13" s="145"/>
      <c r="CR13" s="145"/>
      <c r="CS13" s="145"/>
      <c r="CT13" s="145"/>
      <c r="CU13" s="145"/>
      <c r="CV13" s="145"/>
      <c r="CW13" s="145"/>
      <c r="CX13" s="145">
        <v>1</v>
      </c>
      <c r="CY13" s="145"/>
      <c r="CZ13" s="145"/>
      <c r="DA13" s="145"/>
      <c r="DB13" s="145"/>
      <c r="DC13" s="145"/>
      <c r="DD13" s="145"/>
      <c r="DE13" s="145"/>
      <c r="DF13" s="145">
        <v>373</v>
      </c>
      <c r="DG13" s="145">
        <v>5</v>
      </c>
      <c r="DH13" s="145">
        <v>1423</v>
      </c>
      <c r="DI13" s="143">
        <v>50</v>
      </c>
      <c r="DJ13" s="145">
        <v>1</v>
      </c>
      <c r="DK13" s="145" t="s">
        <v>2222</v>
      </c>
      <c r="DL13" s="145">
        <v>1</v>
      </c>
      <c r="DM13" s="145" t="s">
        <v>2223</v>
      </c>
      <c r="DN13" s="145" t="s">
        <v>2224</v>
      </c>
      <c r="DO13" s="145">
        <v>1</v>
      </c>
      <c r="DP13" s="145">
        <v>1</v>
      </c>
      <c r="DQ13" s="145">
        <v>1</v>
      </c>
      <c r="DR13" s="145"/>
      <c r="DS13" s="148" t="s">
        <v>1335</v>
      </c>
      <c r="DT13" s="155">
        <v>51207</v>
      </c>
      <c r="DU13" s="154">
        <v>238.19767900000002</v>
      </c>
      <c r="DV13" s="155">
        <v>31</v>
      </c>
    </row>
    <row r="14" spans="1:126" ht="89.25" x14ac:dyDescent="0.25">
      <c r="A14" s="142">
        <v>2111</v>
      </c>
      <c r="B14" s="143" t="s">
        <v>767</v>
      </c>
      <c r="C14" s="152" t="s">
        <v>798</v>
      </c>
      <c r="D14" s="152" t="s">
        <v>798</v>
      </c>
      <c r="E14" s="145">
        <v>2</v>
      </c>
      <c r="F14" s="145" t="s">
        <v>797</v>
      </c>
      <c r="G14" s="145" t="s">
        <v>1336</v>
      </c>
      <c r="H14" s="146">
        <v>1087</v>
      </c>
      <c r="I14" s="145" t="s">
        <v>798</v>
      </c>
      <c r="J14" s="145">
        <v>27801</v>
      </c>
      <c r="K14" s="145" t="s">
        <v>798</v>
      </c>
      <c r="L14" s="145" t="s">
        <v>1337</v>
      </c>
      <c r="M14" s="145" t="s">
        <v>1338</v>
      </c>
      <c r="N14" s="145" t="s">
        <v>1297</v>
      </c>
      <c r="O14" s="145" t="s">
        <v>2225</v>
      </c>
      <c r="P14" s="145">
        <v>315739922</v>
      </c>
      <c r="Q14" s="145" t="s">
        <v>1339</v>
      </c>
      <c r="R14" s="145" t="s">
        <v>2226</v>
      </c>
      <c r="S14" s="145">
        <v>315739920</v>
      </c>
      <c r="T14" s="145" t="s">
        <v>1340</v>
      </c>
      <c r="U14" s="143">
        <v>2</v>
      </c>
      <c r="V14" s="145">
        <v>0</v>
      </c>
      <c r="W14" s="147">
        <f t="shared" si="0"/>
        <v>2</v>
      </c>
      <c r="X14" s="145">
        <v>2</v>
      </c>
      <c r="Y14" s="145">
        <v>2</v>
      </c>
      <c r="Z14" s="145">
        <v>0</v>
      </c>
      <c r="AA14" s="145">
        <v>0</v>
      </c>
      <c r="AB14" s="143">
        <v>2</v>
      </c>
      <c r="AC14" s="145">
        <v>0</v>
      </c>
      <c r="AD14" s="143">
        <v>0</v>
      </c>
      <c r="AE14" s="143">
        <v>0</v>
      </c>
      <c r="AF14" s="143">
        <v>2</v>
      </c>
      <c r="AG14" s="145">
        <v>0</v>
      </c>
      <c r="AH14" s="145">
        <v>1</v>
      </c>
      <c r="AI14" s="145">
        <v>1</v>
      </c>
      <c r="AJ14" s="145">
        <v>0</v>
      </c>
      <c r="AK14" s="145">
        <v>0</v>
      </c>
      <c r="AL14" s="145">
        <v>0</v>
      </c>
      <c r="AM14" s="145">
        <v>0</v>
      </c>
      <c r="AN14" s="145">
        <v>2</v>
      </c>
      <c r="AO14" s="145">
        <v>0</v>
      </c>
      <c r="AP14" s="145">
        <v>0</v>
      </c>
      <c r="AQ14" s="145">
        <v>1</v>
      </c>
      <c r="AR14" s="145">
        <v>1</v>
      </c>
      <c r="AS14" s="145">
        <v>1</v>
      </c>
      <c r="AT14" s="145">
        <v>1</v>
      </c>
      <c r="AU14" s="145"/>
      <c r="AV14" s="145"/>
      <c r="AW14" s="145"/>
      <c r="AX14" s="145">
        <v>82</v>
      </c>
      <c r="AY14" s="145"/>
      <c r="AZ14" s="145"/>
      <c r="BA14" s="145">
        <v>4</v>
      </c>
      <c r="BB14" s="145"/>
      <c r="BC14" s="145">
        <v>34</v>
      </c>
      <c r="BD14" s="145"/>
      <c r="BE14" s="145"/>
      <c r="BF14" s="145"/>
      <c r="BG14" s="145">
        <v>31</v>
      </c>
      <c r="BH14" s="145"/>
      <c r="BI14" s="145"/>
      <c r="BJ14" s="145"/>
      <c r="BK14" s="145"/>
      <c r="BL14" s="145"/>
      <c r="BM14" s="145">
        <v>6</v>
      </c>
      <c r="BN14" s="145"/>
      <c r="BO14" s="145"/>
      <c r="BP14" s="145"/>
      <c r="BQ14" s="145"/>
      <c r="BR14" s="145"/>
      <c r="BS14" s="145"/>
      <c r="BT14" s="145"/>
      <c r="BU14" s="145"/>
      <c r="BV14" s="145"/>
      <c r="BW14" s="145"/>
      <c r="BX14" s="145"/>
      <c r="BY14" s="145"/>
      <c r="BZ14" s="145"/>
      <c r="CA14" s="145">
        <v>5</v>
      </c>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v>96</v>
      </c>
      <c r="DG14" s="145"/>
      <c r="DH14" s="145">
        <v>228</v>
      </c>
      <c r="DI14" s="143">
        <v>40</v>
      </c>
      <c r="DJ14" s="145">
        <v>0</v>
      </c>
      <c r="DK14" s="145" t="s">
        <v>2227</v>
      </c>
      <c r="DL14" s="145">
        <v>2</v>
      </c>
      <c r="DM14" s="145" t="s">
        <v>2228</v>
      </c>
      <c r="DN14" s="145" t="s">
        <v>1341</v>
      </c>
      <c r="DO14" s="145">
        <v>1</v>
      </c>
      <c r="DP14" s="145">
        <v>1</v>
      </c>
      <c r="DQ14" s="145">
        <v>1</v>
      </c>
      <c r="DR14" s="145"/>
      <c r="DS14" s="148" t="s">
        <v>2229</v>
      </c>
      <c r="DT14" s="155">
        <v>24775</v>
      </c>
      <c r="DU14" s="154">
        <v>91.183091000000005</v>
      </c>
      <c r="DV14" s="155">
        <v>12</v>
      </c>
    </row>
    <row r="15" spans="1:126" x14ac:dyDescent="0.25">
      <c r="A15" s="142">
        <v>2112</v>
      </c>
      <c r="B15" s="143" t="s">
        <v>767</v>
      </c>
      <c r="C15" s="152" t="s">
        <v>800</v>
      </c>
      <c r="D15" s="152" t="s">
        <v>800</v>
      </c>
      <c r="E15" s="145">
        <v>2</v>
      </c>
      <c r="F15" s="145" t="s">
        <v>799</v>
      </c>
      <c r="G15" s="145" t="s">
        <v>113</v>
      </c>
      <c r="H15" s="146" t="s">
        <v>1128</v>
      </c>
      <c r="I15" s="145" t="s">
        <v>800</v>
      </c>
      <c r="J15" s="145">
        <v>28401</v>
      </c>
      <c r="K15" s="145" t="s">
        <v>1129</v>
      </c>
      <c r="L15" s="145" t="s">
        <v>1059</v>
      </c>
      <c r="M15" s="145" t="s">
        <v>1130</v>
      </c>
      <c r="N15" s="145" t="s">
        <v>1297</v>
      </c>
      <c r="O15" s="145" t="s">
        <v>2230</v>
      </c>
      <c r="P15" s="145">
        <v>327710266</v>
      </c>
      <c r="Q15" s="145" t="s">
        <v>1342</v>
      </c>
      <c r="R15" s="145" t="s">
        <v>2231</v>
      </c>
      <c r="S15" s="145">
        <v>327710262</v>
      </c>
      <c r="T15" s="145" t="s">
        <v>1343</v>
      </c>
      <c r="U15" s="143">
        <v>5</v>
      </c>
      <c r="V15" s="145">
        <v>5</v>
      </c>
      <c r="W15" s="147">
        <f t="shared" si="0"/>
        <v>10</v>
      </c>
      <c r="X15" s="145">
        <v>5</v>
      </c>
      <c r="Y15" s="145">
        <v>5</v>
      </c>
      <c r="Z15" s="145"/>
      <c r="AA15" s="145"/>
      <c r="AB15" s="143">
        <v>5</v>
      </c>
      <c r="AC15" s="145"/>
      <c r="AD15" s="143"/>
      <c r="AE15" s="143">
        <v>1</v>
      </c>
      <c r="AF15" s="143">
        <v>4</v>
      </c>
      <c r="AG15" s="145"/>
      <c r="AH15" s="145">
        <v>1</v>
      </c>
      <c r="AI15" s="145"/>
      <c r="AJ15" s="145">
        <v>4</v>
      </c>
      <c r="AK15" s="145"/>
      <c r="AL15" s="145"/>
      <c r="AM15" s="145"/>
      <c r="AN15" s="145">
        <v>5</v>
      </c>
      <c r="AO15" s="145"/>
      <c r="AP15" s="145"/>
      <c r="AQ15" s="145">
        <v>1</v>
      </c>
      <c r="AR15" s="145">
        <v>1</v>
      </c>
      <c r="AS15" s="145">
        <v>0</v>
      </c>
      <c r="AT15" s="145">
        <v>1</v>
      </c>
      <c r="AU15" s="145">
        <v>9</v>
      </c>
      <c r="AV15" s="145">
        <v>36</v>
      </c>
      <c r="AW15" s="145">
        <v>3</v>
      </c>
      <c r="AX15" s="145">
        <v>122</v>
      </c>
      <c r="AY15" s="145">
        <v>0</v>
      </c>
      <c r="AZ15" s="145">
        <v>0</v>
      </c>
      <c r="BA15" s="145">
        <v>11</v>
      </c>
      <c r="BB15" s="145">
        <v>8</v>
      </c>
      <c r="BC15" s="145">
        <v>118</v>
      </c>
      <c r="BD15" s="145">
        <v>7</v>
      </c>
      <c r="BE15" s="145">
        <v>0</v>
      </c>
      <c r="BF15" s="145">
        <v>3</v>
      </c>
      <c r="BG15" s="145">
        <v>122</v>
      </c>
      <c r="BH15" s="145">
        <v>0</v>
      </c>
      <c r="BI15" s="145">
        <v>0</v>
      </c>
      <c r="BJ15" s="145">
        <v>0</v>
      </c>
      <c r="BK15" s="145">
        <v>9</v>
      </c>
      <c r="BL15" s="145">
        <v>0</v>
      </c>
      <c r="BM15" s="145">
        <v>11</v>
      </c>
      <c r="BN15" s="145">
        <v>0</v>
      </c>
      <c r="BO15" s="145">
        <v>0</v>
      </c>
      <c r="BP15" s="145">
        <v>0</v>
      </c>
      <c r="BQ15" s="145">
        <v>0</v>
      </c>
      <c r="BR15" s="145">
        <v>13</v>
      </c>
      <c r="BS15" s="145">
        <v>0</v>
      </c>
      <c r="BT15" s="145">
        <v>0</v>
      </c>
      <c r="BU15" s="145">
        <v>0</v>
      </c>
      <c r="BV15" s="145">
        <v>2</v>
      </c>
      <c r="BW15" s="145">
        <v>0</v>
      </c>
      <c r="BX15" s="145">
        <v>8</v>
      </c>
      <c r="BY15" s="145">
        <v>0</v>
      </c>
      <c r="BZ15" s="145">
        <v>0</v>
      </c>
      <c r="CA15" s="145">
        <v>14</v>
      </c>
      <c r="CB15" s="145">
        <v>0</v>
      </c>
      <c r="CC15" s="145">
        <v>2</v>
      </c>
      <c r="CD15" s="145">
        <v>0</v>
      </c>
      <c r="CE15" s="145">
        <v>0</v>
      </c>
      <c r="CF15" s="145">
        <v>0</v>
      </c>
      <c r="CG15" s="145">
        <v>0</v>
      </c>
      <c r="CH15" s="145">
        <v>0</v>
      </c>
      <c r="CI15" s="145">
        <v>7</v>
      </c>
      <c r="CJ15" s="145">
        <v>0</v>
      </c>
      <c r="CK15" s="145">
        <v>0</v>
      </c>
      <c r="CL15" s="145">
        <v>0</v>
      </c>
      <c r="CM15" s="145">
        <v>0</v>
      </c>
      <c r="CN15" s="145">
        <v>0</v>
      </c>
      <c r="CO15" s="145">
        <v>0</v>
      </c>
      <c r="CP15" s="145">
        <v>0</v>
      </c>
      <c r="CQ15" s="145">
        <v>0</v>
      </c>
      <c r="CR15" s="145">
        <v>29</v>
      </c>
      <c r="CS15" s="145">
        <v>29</v>
      </c>
      <c r="CT15" s="145">
        <v>0</v>
      </c>
      <c r="CU15" s="145">
        <v>0</v>
      </c>
      <c r="CV15" s="145">
        <v>0</v>
      </c>
      <c r="CW15" s="145">
        <v>0</v>
      </c>
      <c r="CX15" s="145">
        <v>0</v>
      </c>
      <c r="CY15" s="145">
        <v>0</v>
      </c>
      <c r="CZ15" s="145">
        <v>1</v>
      </c>
      <c r="DA15" s="145">
        <v>0</v>
      </c>
      <c r="DB15" s="145">
        <v>0</v>
      </c>
      <c r="DC15" s="145">
        <v>0</v>
      </c>
      <c r="DD15" s="145">
        <v>0</v>
      </c>
      <c r="DE15" s="145">
        <v>0</v>
      </c>
      <c r="DF15" s="145">
        <v>240</v>
      </c>
      <c r="DG15" s="145">
        <v>5</v>
      </c>
      <c r="DH15" s="145">
        <v>817</v>
      </c>
      <c r="DI15" s="143">
        <v>100</v>
      </c>
      <c r="DJ15" s="145">
        <v>0</v>
      </c>
      <c r="DK15" s="145"/>
      <c r="DL15" s="145">
        <v>1</v>
      </c>
      <c r="DM15" s="145"/>
      <c r="DN15" s="145"/>
      <c r="DO15" s="145">
        <v>1</v>
      </c>
      <c r="DP15" s="145">
        <v>1</v>
      </c>
      <c r="DQ15" s="145"/>
      <c r="DR15" s="145"/>
      <c r="DS15" s="148"/>
      <c r="DT15" s="155">
        <v>28459</v>
      </c>
      <c r="DU15" s="154">
        <v>163.07064500000001</v>
      </c>
      <c r="DV15" s="155">
        <v>10</v>
      </c>
    </row>
    <row r="16" spans="1:126" x14ac:dyDescent="0.25">
      <c r="A16" s="142">
        <v>2113</v>
      </c>
      <c r="B16" s="143" t="s">
        <v>767</v>
      </c>
      <c r="C16" s="152" t="s">
        <v>802</v>
      </c>
      <c r="D16" s="152" t="s">
        <v>802</v>
      </c>
      <c r="E16" s="145">
        <v>2</v>
      </c>
      <c r="F16" s="145" t="s">
        <v>801</v>
      </c>
      <c r="G16" s="145" t="s">
        <v>431</v>
      </c>
      <c r="H16" s="146" t="s">
        <v>1131</v>
      </c>
      <c r="I16" s="145" t="s">
        <v>802</v>
      </c>
      <c r="J16" s="145">
        <v>28922</v>
      </c>
      <c r="K16" s="145" t="s">
        <v>802</v>
      </c>
      <c r="L16" s="145" t="s">
        <v>803</v>
      </c>
      <c r="M16" s="145" t="s">
        <v>1344</v>
      </c>
      <c r="N16" s="145" t="s">
        <v>1297</v>
      </c>
      <c r="O16" s="145"/>
      <c r="P16" s="145"/>
      <c r="Q16" s="145"/>
      <c r="R16" s="145" t="s">
        <v>2232</v>
      </c>
      <c r="S16" s="145">
        <v>325510201</v>
      </c>
      <c r="T16" s="145" t="s">
        <v>2233</v>
      </c>
      <c r="U16" s="143">
        <v>1</v>
      </c>
      <c r="V16" s="145"/>
      <c r="W16" s="147">
        <f t="shared" si="0"/>
        <v>1</v>
      </c>
      <c r="X16" s="145">
        <v>1</v>
      </c>
      <c r="Y16" s="145">
        <v>1</v>
      </c>
      <c r="Z16" s="145"/>
      <c r="AA16" s="145"/>
      <c r="AB16" s="143">
        <v>1</v>
      </c>
      <c r="AC16" s="145"/>
      <c r="AD16" s="143"/>
      <c r="AE16" s="143"/>
      <c r="AF16" s="143">
        <v>1</v>
      </c>
      <c r="AG16" s="145"/>
      <c r="AH16" s="145"/>
      <c r="AI16" s="145"/>
      <c r="AJ16" s="145">
        <v>1</v>
      </c>
      <c r="AK16" s="145"/>
      <c r="AL16" s="145"/>
      <c r="AM16" s="145"/>
      <c r="AN16" s="145">
        <v>1</v>
      </c>
      <c r="AO16" s="145"/>
      <c r="AP16" s="145"/>
      <c r="AQ16" s="145">
        <v>1</v>
      </c>
      <c r="AR16" s="145"/>
      <c r="AS16" s="145"/>
      <c r="AT16" s="145">
        <v>1</v>
      </c>
      <c r="AU16" s="145">
        <v>0</v>
      </c>
      <c r="AV16" s="145">
        <v>22</v>
      </c>
      <c r="AW16" s="145">
        <v>0</v>
      </c>
      <c r="AX16" s="145">
        <v>0</v>
      </c>
      <c r="AY16" s="145">
        <v>0</v>
      </c>
      <c r="AZ16" s="145">
        <v>0</v>
      </c>
      <c r="BA16" s="145">
        <v>0</v>
      </c>
      <c r="BB16" s="145">
        <v>0</v>
      </c>
      <c r="BC16" s="145">
        <v>44</v>
      </c>
      <c r="BD16" s="145">
        <v>0</v>
      </c>
      <c r="BE16" s="145">
        <v>0</v>
      </c>
      <c r="BF16" s="145">
        <v>0</v>
      </c>
      <c r="BG16" s="145">
        <v>63</v>
      </c>
      <c r="BH16" s="145">
        <v>0</v>
      </c>
      <c r="BI16" s="145">
        <v>0</v>
      </c>
      <c r="BJ16" s="145">
        <v>0</v>
      </c>
      <c r="BK16" s="145">
        <v>0</v>
      </c>
      <c r="BL16" s="145">
        <v>0</v>
      </c>
      <c r="BM16" s="145">
        <v>3</v>
      </c>
      <c r="BN16" s="145">
        <v>0</v>
      </c>
      <c r="BO16" s="145">
        <v>0</v>
      </c>
      <c r="BP16" s="145">
        <v>0</v>
      </c>
      <c r="BQ16" s="145">
        <v>0</v>
      </c>
      <c r="BR16" s="145">
        <v>0</v>
      </c>
      <c r="BS16" s="145">
        <v>0</v>
      </c>
      <c r="BT16" s="145">
        <v>0</v>
      </c>
      <c r="BU16" s="145">
        <v>0</v>
      </c>
      <c r="BV16" s="145">
        <v>0</v>
      </c>
      <c r="BW16" s="145">
        <v>1</v>
      </c>
      <c r="BX16" s="145">
        <v>0</v>
      </c>
      <c r="BY16" s="145">
        <v>0</v>
      </c>
      <c r="BZ16" s="145">
        <v>0</v>
      </c>
      <c r="CA16" s="145">
        <v>1</v>
      </c>
      <c r="CB16" s="145">
        <v>0</v>
      </c>
      <c r="CC16" s="145">
        <v>0</v>
      </c>
      <c r="CD16" s="145">
        <v>0</v>
      </c>
      <c r="CE16" s="145">
        <v>0</v>
      </c>
      <c r="CF16" s="145">
        <v>0</v>
      </c>
      <c r="CG16" s="145">
        <v>0</v>
      </c>
      <c r="CH16" s="145">
        <v>0</v>
      </c>
      <c r="CI16" s="145">
        <v>0</v>
      </c>
      <c r="CJ16" s="145">
        <v>0</v>
      </c>
      <c r="CK16" s="145">
        <v>0</v>
      </c>
      <c r="CL16" s="145">
        <v>0</v>
      </c>
      <c r="CM16" s="145">
        <v>0</v>
      </c>
      <c r="CN16" s="145">
        <v>0</v>
      </c>
      <c r="CO16" s="145">
        <v>0</v>
      </c>
      <c r="CP16" s="145">
        <v>0</v>
      </c>
      <c r="CQ16" s="145">
        <v>0</v>
      </c>
      <c r="CR16" s="145">
        <v>0</v>
      </c>
      <c r="CS16" s="145">
        <v>0</v>
      </c>
      <c r="CT16" s="145">
        <v>0</v>
      </c>
      <c r="CU16" s="145">
        <v>0</v>
      </c>
      <c r="CV16" s="145">
        <v>0</v>
      </c>
      <c r="CW16" s="145">
        <v>0</v>
      </c>
      <c r="CX16" s="145">
        <v>0</v>
      </c>
      <c r="CY16" s="145">
        <v>0</v>
      </c>
      <c r="CZ16" s="145">
        <v>0</v>
      </c>
      <c r="DA16" s="145">
        <v>0</v>
      </c>
      <c r="DB16" s="145">
        <v>0</v>
      </c>
      <c r="DC16" s="145"/>
      <c r="DD16" s="145"/>
      <c r="DE16" s="145">
        <v>0</v>
      </c>
      <c r="DF16" s="145">
        <v>63</v>
      </c>
      <c r="DG16" s="145">
        <v>11</v>
      </c>
      <c r="DH16" s="145">
        <v>218</v>
      </c>
      <c r="DI16" s="143">
        <v>36</v>
      </c>
      <c r="DJ16" s="145">
        <v>0</v>
      </c>
      <c r="DK16" s="145"/>
      <c r="DL16" s="145">
        <v>3</v>
      </c>
      <c r="DM16" s="145" t="s">
        <v>2234</v>
      </c>
      <c r="DN16" s="145" t="s">
        <v>2235</v>
      </c>
      <c r="DO16" s="145">
        <v>1</v>
      </c>
      <c r="DP16" s="145">
        <v>1</v>
      </c>
      <c r="DQ16" s="145">
        <v>1</v>
      </c>
      <c r="DR16" s="145"/>
      <c r="DS16" s="148"/>
      <c r="DT16" s="155">
        <v>12696</v>
      </c>
      <c r="DU16" s="154">
        <v>96.485439</v>
      </c>
      <c r="DV16" s="155">
        <v>9</v>
      </c>
    </row>
    <row r="17" spans="1:126" ht="25.5" x14ac:dyDescent="0.25">
      <c r="A17" s="142">
        <v>2114</v>
      </c>
      <c r="B17" s="143" t="s">
        <v>767</v>
      </c>
      <c r="C17" s="152" t="s">
        <v>805</v>
      </c>
      <c r="D17" s="152" t="s">
        <v>805</v>
      </c>
      <c r="E17" s="145">
        <v>2</v>
      </c>
      <c r="F17" s="145" t="s">
        <v>804</v>
      </c>
      <c r="G17" s="145" t="s">
        <v>275</v>
      </c>
      <c r="H17" s="146" t="s">
        <v>1024</v>
      </c>
      <c r="I17" s="145" t="s">
        <v>805</v>
      </c>
      <c r="J17" s="145">
        <v>27601</v>
      </c>
      <c r="K17" s="145" t="s">
        <v>2236</v>
      </c>
      <c r="L17" s="145" t="s">
        <v>2237</v>
      </c>
      <c r="M17" s="145" t="s">
        <v>2238</v>
      </c>
      <c r="N17" s="145" t="s">
        <v>2239</v>
      </c>
      <c r="O17" s="145" t="s">
        <v>2240</v>
      </c>
      <c r="P17" s="145">
        <v>315635322</v>
      </c>
      <c r="Q17" s="145" t="s">
        <v>2241</v>
      </c>
      <c r="R17" s="145" t="s">
        <v>2240</v>
      </c>
      <c r="S17" s="145">
        <v>315635322</v>
      </c>
      <c r="T17" s="145" t="s">
        <v>2241</v>
      </c>
      <c r="U17" s="143">
        <v>2</v>
      </c>
      <c r="V17" s="145">
        <v>0</v>
      </c>
      <c r="W17" s="147">
        <f t="shared" si="0"/>
        <v>2</v>
      </c>
      <c r="X17" s="145">
        <v>2</v>
      </c>
      <c r="Y17" s="145">
        <v>2</v>
      </c>
      <c r="Z17" s="145">
        <v>0</v>
      </c>
      <c r="AA17" s="145">
        <v>0</v>
      </c>
      <c r="AB17" s="143">
        <v>2</v>
      </c>
      <c r="AC17" s="145">
        <v>0</v>
      </c>
      <c r="AD17" s="143">
        <v>1</v>
      </c>
      <c r="AE17" s="143">
        <v>0</v>
      </c>
      <c r="AF17" s="143">
        <v>1</v>
      </c>
      <c r="AG17" s="145">
        <v>0</v>
      </c>
      <c r="AH17" s="145">
        <v>0</v>
      </c>
      <c r="AI17" s="145">
        <v>0</v>
      </c>
      <c r="AJ17" s="145">
        <v>2</v>
      </c>
      <c r="AK17" s="145">
        <v>0</v>
      </c>
      <c r="AL17" s="145">
        <v>0</v>
      </c>
      <c r="AM17" s="145">
        <v>1</v>
      </c>
      <c r="AN17" s="145">
        <v>1</v>
      </c>
      <c r="AO17" s="145">
        <v>0</v>
      </c>
      <c r="AP17" s="145">
        <v>0</v>
      </c>
      <c r="AQ17" s="145">
        <v>0</v>
      </c>
      <c r="AR17" s="145">
        <v>1</v>
      </c>
      <c r="AS17" s="145">
        <v>0</v>
      </c>
      <c r="AT17" s="145">
        <v>1</v>
      </c>
      <c r="AU17" s="145">
        <v>0</v>
      </c>
      <c r="AV17" s="145">
        <v>62</v>
      </c>
      <c r="AW17" s="145">
        <v>0</v>
      </c>
      <c r="AX17" s="145">
        <v>75</v>
      </c>
      <c r="AY17" s="145">
        <v>0</v>
      </c>
      <c r="AZ17" s="145">
        <v>0</v>
      </c>
      <c r="BA17" s="145">
        <v>21</v>
      </c>
      <c r="BB17" s="145">
        <v>0</v>
      </c>
      <c r="BC17" s="145">
        <v>164</v>
      </c>
      <c r="BD17" s="145">
        <v>0</v>
      </c>
      <c r="BE17" s="145">
        <v>2</v>
      </c>
      <c r="BF17" s="145">
        <v>4</v>
      </c>
      <c r="BG17" s="145">
        <v>209</v>
      </c>
      <c r="BH17" s="145">
        <v>1</v>
      </c>
      <c r="BI17" s="145">
        <v>1</v>
      </c>
      <c r="BJ17" s="145">
        <v>0</v>
      </c>
      <c r="BK17" s="145">
        <v>1</v>
      </c>
      <c r="BL17" s="145">
        <v>1</v>
      </c>
      <c r="BM17" s="145">
        <v>14</v>
      </c>
      <c r="BN17" s="145">
        <v>0</v>
      </c>
      <c r="BO17" s="145">
        <v>0</v>
      </c>
      <c r="BP17" s="145">
        <v>0</v>
      </c>
      <c r="BQ17" s="145">
        <v>0</v>
      </c>
      <c r="BR17" s="145">
        <v>0</v>
      </c>
      <c r="BS17" s="145">
        <v>0</v>
      </c>
      <c r="BT17" s="145">
        <v>0</v>
      </c>
      <c r="BU17" s="145">
        <v>19</v>
      </c>
      <c r="BV17" s="145">
        <v>3</v>
      </c>
      <c r="BW17" s="145">
        <v>0</v>
      </c>
      <c r="BX17" s="145">
        <v>14</v>
      </c>
      <c r="BY17" s="145">
        <v>0</v>
      </c>
      <c r="BZ17" s="145">
        <v>1</v>
      </c>
      <c r="CA17" s="145">
        <v>0</v>
      </c>
      <c r="CB17" s="145">
        <v>1</v>
      </c>
      <c r="CC17" s="145">
        <v>2</v>
      </c>
      <c r="CD17" s="145">
        <v>0</v>
      </c>
      <c r="CE17" s="145">
        <v>1</v>
      </c>
      <c r="CF17" s="145">
        <v>0</v>
      </c>
      <c r="CG17" s="145">
        <v>0</v>
      </c>
      <c r="CH17" s="145">
        <v>0</v>
      </c>
      <c r="CI17" s="145">
        <v>1</v>
      </c>
      <c r="CJ17" s="145">
        <v>0</v>
      </c>
      <c r="CK17" s="145">
        <v>0</v>
      </c>
      <c r="CL17" s="145">
        <v>0</v>
      </c>
      <c r="CM17" s="145">
        <v>0</v>
      </c>
      <c r="CN17" s="145">
        <v>0</v>
      </c>
      <c r="CO17" s="145">
        <v>0</v>
      </c>
      <c r="CP17" s="145">
        <v>0</v>
      </c>
      <c r="CQ17" s="145">
        <v>0</v>
      </c>
      <c r="CR17" s="145">
        <v>0</v>
      </c>
      <c r="CS17" s="145">
        <v>0</v>
      </c>
      <c r="CT17" s="145">
        <v>2</v>
      </c>
      <c r="CU17" s="145">
        <v>0</v>
      </c>
      <c r="CV17" s="145">
        <v>0</v>
      </c>
      <c r="CW17" s="145">
        <v>2</v>
      </c>
      <c r="CX17" s="145">
        <v>0</v>
      </c>
      <c r="CY17" s="145">
        <v>0</v>
      </c>
      <c r="CZ17" s="145">
        <v>0</v>
      </c>
      <c r="DA17" s="145">
        <v>2</v>
      </c>
      <c r="DB17" s="145">
        <v>1</v>
      </c>
      <c r="DC17" s="145">
        <v>5</v>
      </c>
      <c r="DD17" s="145">
        <v>0</v>
      </c>
      <c r="DE17" s="145">
        <v>0</v>
      </c>
      <c r="DF17" s="145">
        <v>398</v>
      </c>
      <c r="DG17" s="145">
        <v>30</v>
      </c>
      <c r="DH17" s="145">
        <v>479</v>
      </c>
      <c r="DI17" s="143">
        <v>60</v>
      </c>
      <c r="DJ17" s="145">
        <v>0</v>
      </c>
      <c r="DK17" s="145"/>
      <c r="DL17" s="145">
        <v>5</v>
      </c>
      <c r="DM17" s="145" t="s">
        <v>2242</v>
      </c>
      <c r="DN17" s="145" t="s">
        <v>2243</v>
      </c>
      <c r="DO17" s="145">
        <v>1</v>
      </c>
      <c r="DP17" s="145">
        <v>1</v>
      </c>
      <c r="DQ17" s="145">
        <v>1</v>
      </c>
      <c r="DR17" s="145"/>
      <c r="DS17" s="148"/>
      <c r="DT17" s="155">
        <v>35908</v>
      </c>
      <c r="DU17" s="154">
        <v>312.79256400000003</v>
      </c>
      <c r="DV17" s="155">
        <v>27</v>
      </c>
    </row>
    <row r="18" spans="1:126" ht="25.5" x14ac:dyDescent="0.25">
      <c r="A18" s="142">
        <v>2115</v>
      </c>
      <c r="B18" s="143" t="s">
        <v>767</v>
      </c>
      <c r="C18" s="152" t="s">
        <v>808</v>
      </c>
      <c r="D18" s="152" t="s">
        <v>808</v>
      </c>
      <c r="E18" s="145">
        <v>2</v>
      </c>
      <c r="F18" s="145" t="s">
        <v>806</v>
      </c>
      <c r="G18" s="145" t="s">
        <v>807</v>
      </c>
      <c r="H18" s="146">
        <v>61</v>
      </c>
      <c r="I18" s="145" t="s">
        <v>808</v>
      </c>
      <c r="J18" s="145">
        <v>29349</v>
      </c>
      <c r="K18" s="145" t="s">
        <v>808</v>
      </c>
      <c r="L18" s="148" t="s">
        <v>1345</v>
      </c>
      <c r="M18" s="145" t="s">
        <v>1346</v>
      </c>
      <c r="N18" s="145" t="s">
        <v>1297</v>
      </c>
      <c r="O18" s="145" t="s">
        <v>2244</v>
      </c>
      <c r="P18" s="145">
        <v>326716105</v>
      </c>
      <c r="Q18" s="145" t="s">
        <v>1347</v>
      </c>
      <c r="R18" s="145" t="s">
        <v>2244</v>
      </c>
      <c r="S18" s="145">
        <v>326716105</v>
      </c>
      <c r="T18" s="145" t="s">
        <v>1347</v>
      </c>
      <c r="U18" s="143">
        <v>4</v>
      </c>
      <c r="V18" s="145">
        <v>0</v>
      </c>
      <c r="W18" s="147">
        <f t="shared" si="0"/>
        <v>4</v>
      </c>
      <c r="X18" s="145">
        <v>4</v>
      </c>
      <c r="Y18" s="145">
        <v>4</v>
      </c>
      <c r="Z18" s="145">
        <v>0</v>
      </c>
      <c r="AA18" s="145">
        <v>0</v>
      </c>
      <c r="AB18" s="143">
        <v>4</v>
      </c>
      <c r="AC18" s="145">
        <v>0</v>
      </c>
      <c r="AD18" s="143">
        <v>3</v>
      </c>
      <c r="AE18" s="143">
        <v>0</v>
      </c>
      <c r="AF18" s="143">
        <v>1</v>
      </c>
      <c r="AG18" s="145"/>
      <c r="AH18" s="145">
        <v>2</v>
      </c>
      <c r="AI18" s="145">
        <v>1</v>
      </c>
      <c r="AJ18" s="145">
        <v>1</v>
      </c>
      <c r="AK18" s="145"/>
      <c r="AL18" s="145"/>
      <c r="AM18" s="145">
        <v>2</v>
      </c>
      <c r="AN18" s="145">
        <v>1</v>
      </c>
      <c r="AO18" s="145">
        <v>1</v>
      </c>
      <c r="AP18" s="145"/>
      <c r="AQ18" s="145">
        <v>0</v>
      </c>
      <c r="AR18" s="145">
        <v>1</v>
      </c>
      <c r="AS18" s="145">
        <v>1</v>
      </c>
      <c r="AT18" s="145">
        <v>1</v>
      </c>
      <c r="AU18" s="145">
        <v>1</v>
      </c>
      <c r="AV18" s="145">
        <v>4</v>
      </c>
      <c r="AW18" s="145">
        <v>5</v>
      </c>
      <c r="AX18" s="145">
        <v>85</v>
      </c>
      <c r="AY18" s="145"/>
      <c r="AZ18" s="145"/>
      <c r="BA18" s="145">
        <v>13</v>
      </c>
      <c r="BB18" s="145"/>
      <c r="BC18" s="145">
        <v>55</v>
      </c>
      <c r="BD18" s="145">
        <v>1</v>
      </c>
      <c r="BE18" s="145"/>
      <c r="BF18" s="145">
        <v>9</v>
      </c>
      <c r="BG18" s="145">
        <v>85</v>
      </c>
      <c r="BH18" s="145"/>
      <c r="BI18" s="145"/>
      <c r="BJ18" s="145"/>
      <c r="BK18" s="145">
        <v>4</v>
      </c>
      <c r="BL18" s="145"/>
      <c r="BM18" s="145">
        <v>4</v>
      </c>
      <c r="BN18" s="145"/>
      <c r="BO18" s="145"/>
      <c r="BP18" s="145"/>
      <c r="BQ18" s="145"/>
      <c r="BR18" s="145"/>
      <c r="BS18" s="145"/>
      <c r="BT18" s="145"/>
      <c r="BU18" s="145">
        <v>2</v>
      </c>
      <c r="BV18" s="145">
        <v>1</v>
      </c>
      <c r="BW18" s="145"/>
      <c r="BX18" s="145"/>
      <c r="BY18" s="145"/>
      <c r="BZ18" s="145"/>
      <c r="CA18" s="145">
        <v>5</v>
      </c>
      <c r="CB18" s="145">
        <v>1</v>
      </c>
      <c r="CC18" s="145">
        <v>2</v>
      </c>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v>2</v>
      </c>
      <c r="DA18" s="145"/>
      <c r="DB18" s="145"/>
      <c r="DC18" s="145"/>
      <c r="DD18" s="145"/>
      <c r="DE18" s="145"/>
      <c r="DF18" s="145">
        <v>275</v>
      </c>
      <c r="DG18" s="145"/>
      <c r="DH18" s="145">
        <v>780</v>
      </c>
      <c r="DI18" s="143">
        <v>40</v>
      </c>
      <c r="DJ18" s="145">
        <v>0</v>
      </c>
      <c r="DK18" s="145"/>
      <c r="DL18" s="145">
        <v>5</v>
      </c>
      <c r="DM18" s="145" t="s">
        <v>1348</v>
      </c>
      <c r="DN18" s="145" t="s">
        <v>2245</v>
      </c>
      <c r="DO18" s="145">
        <v>1</v>
      </c>
      <c r="DP18" s="145">
        <v>1</v>
      </c>
      <c r="DQ18" s="145">
        <v>1</v>
      </c>
      <c r="DR18" s="145"/>
      <c r="DS18" s="148" t="s">
        <v>2246</v>
      </c>
      <c r="DT18" s="155">
        <v>61232</v>
      </c>
      <c r="DU18" s="154">
        <v>276.55396000000002</v>
      </c>
      <c r="DV18" s="155">
        <v>36</v>
      </c>
    </row>
    <row r="19" spans="1:126" ht="38.25" x14ac:dyDescent="0.25">
      <c r="A19" s="142">
        <v>2116</v>
      </c>
      <c r="B19" s="143" t="s">
        <v>767</v>
      </c>
      <c r="C19" s="152" t="s">
        <v>810</v>
      </c>
      <c r="D19" s="152" t="s">
        <v>810</v>
      </c>
      <c r="E19" s="145">
        <v>2</v>
      </c>
      <c r="F19" s="145" t="s">
        <v>809</v>
      </c>
      <c r="G19" s="145" t="s">
        <v>243</v>
      </c>
      <c r="H19" s="146">
        <v>1</v>
      </c>
      <c r="I19" s="145" t="s">
        <v>810</v>
      </c>
      <c r="J19" s="145">
        <v>29501</v>
      </c>
      <c r="K19" s="145" t="s">
        <v>810</v>
      </c>
      <c r="L19" s="145" t="s">
        <v>811</v>
      </c>
      <c r="M19" s="145" t="s">
        <v>812</v>
      </c>
      <c r="N19" s="145" t="s">
        <v>2247</v>
      </c>
      <c r="O19" s="145" t="s">
        <v>2248</v>
      </c>
      <c r="P19" s="145">
        <v>326776741</v>
      </c>
      <c r="Q19" s="145" t="s">
        <v>2249</v>
      </c>
      <c r="R19" s="145" t="s">
        <v>2250</v>
      </c>
      <c r="S19" s="145">
        <v>326776420</v>
      </c>
      <c r="T19" s="145" t="s">
        <v>1132</v>
      </c>
      <c r="U19" s="143">
        <v>2</v>
      </c>
      <c r="V19" s="145">
        <v>0</v>
      </c>
      <c r="W19" s="147">
        <f t="shared" si="0"/>
        <v>2</v>
      </c>
      <c r="X19" s="145">
        <v>1.5</v>
      </c>
      <c r="Y19" s="145">
        <v>1.5</v>
      </c>
      <c r="Z19" s="145">
        <v>0</v>
      </c>
      <c r="AA19" s="145">
        <v>0</v>
      </c>
      <c r="AB19" s="143">
        <v>2</v>
      </c>
      <c r="AC19" s="145">
        <v>0</v>
      </c>
      <c r="AD19" s="143">
        <v>0</v>
      </c>
      <c r="AE19" s="143">
        <v>2</v>
      </c>
      <c r="AF19" s="143">
        <v>0</v>
      </c>
      <c r="AG19" s="145"/>
      <c r="AH19" s="145">
        <v>2</v>
      </c>
      <c r="AI19" s="145">
        <v>0</v>
      </c>
      <c r="AJ19" s="145">
        <v>0</v>
      </c>
      <c r="AK19" s="145">
        <v>0</v>
      </c>
      <c r="AL19" s="145">
        <v>0</v>
      </c>
      <c r="AM19" s="145">
        <v>0</v>
      </c>
      <c r="AN19" s="145">
        <v>2</v>
      </c>
      <c r="AO19" s="145">
        <v>0</v>
      </c>
      <c r="AP19" s="145">
        <v>0</v>
      </c>
      <c r="AQ19" s="145">
        <v>0</v>
      </c>
      <c r="AR19" s="145">
        <v>1</v>
      </c>
      <c r="AS19" s="145">
        <v>0</v>
      </c>
      <c r="AT19" s="145">
        <v>1</v>
      </c>
      <c r="AU19" s="145">
        <v>0</v>
      </c>
      <c r="AV19" s="145">
        <v>1</v>
      </c>
      <c r="AW19" s="145">
        <v>0</v>
      </c>
      <c r="AX19" s="145">
        <v>48</v>
      </c>
      <c r="AY19" s="145">
        <v>0</v>
      </c>
      <c r="AZ19" s="145">
        <v>0</v>
      </c>
      <c r="BA19" s="145">
        <v>5</v>
      </c>
      <c r="BB19" s="145">
        <v>2</v>
      </c>
      <c r="BC19" s="145">
        <v>20</v>
      </c>
      <c r="BD19" s="145">
        <v>0</v>
      </c>
      <c r="BE19" s="145">
        <v>0</v>
      </c>
      <c r="BF19" s="145">
        <v>1</v>
      </c>
      <c r="BG19" s="145">
        <v>59</v>
      </c>
      <c r="BH19" s="145">
        <v>0</v>
      </c>
      <c r="BI19" s="145">
        <v>0</v>
      </c>
      <c r="BJ19" s="145">
        <v>0</v>
      </c>
      <c r="BK19" s="145">
        <v>1</v>
      </c>
      <c r="BL19" s="145">
        <v>1</v>
      </c>
      <c r="BM19" s="145">
        <v>0</v>
      </c>
      <c r="BN19" s="145">
        <v>0</v>
      </c>
      <c r="BO19" s="145">
        <v>0</v>
      </c>
      <c r="BP19" s="145">
        <v>0</v>
      </c>
      <c r="BQ19" s="145">
        <v>0</v>
      </c>
      <c r="BR19" s="145">
        <v>0</v>
      </c>
      <c r="BS19" s="145">
        <v>0</v>
      </c>
      <c r="BT19" s="145">
        <v>0</v>
      </c>
      <c r="BU19" s="145">
        <v>0</v>
      </c>
      <c r="BV19" s="145">
        <v>2</v>
      </c>
      <c r="BW19" s="145">
        <v>0</v>
      </c>
      <c r="BX19" s="145">
        <v>1</v>
      </c>
      <c r="BY19" s="145">
        <v>0</v>
      </c>
      <c r="BZ19" s="145">
        <v>0</v>
      </c>
      <c r="CA19" s="145">
        <v>2</v>
      </c>
      <c r="CB19" s="145">
        <v>2</v>
      </c>
      <c r="CC19" s="145">
        <v>3</v>
      </c>
      <c r="CD19" s="145">
        <v>1</v>
      </c>
      <c r="CE19" s="145">
        <v>0</v>
      </c>
      <c r="CF19" s="145">
        <v>0</v>
      </c>
      <c r="CG19" s="145">
        <v>0</v>
      </c>
      <c r="CH19" s="145">
        <v>0</v>
      </c>
      <c r="CI19" s="145">
        <v>0</v>
      </c>
      <c r="CJ19" s="145">
        <v>0</v>
      </c>
      <c r="CK19" s="145">
        <v>0</v>
      </c>
      <c r="CL19" s="145">
        <v>0</v>
      </c>
      <c r="CM19" s="145">
        <v>0</v>
      </c>
      <c r="CN19" s="145">
        <v>0</v>
      </c>
      <c r="CO19" s="145">
        <v>0</v>
      </c>
      <c r="CP19" s="145">
        <v>0</v>
      </c>
      <c r="CQ19" s="145">
        <v>0</v>
      </c>
      <c r="CR19" s="145">
        <v>3</v>
      </c>
      <c r="CS19" s="145">
        <v>0</v>
      </c>
      <c r="CT19" s="145">
        <v>0</v>
      </c>
      <c r="CU19" s="145">
        <v>0</v>
      </c>
      <c r="CV19" s="145">
        <v>0</v>
      </c>
      <c r="CW19" s="145">
        <v>1</v>
      </c>
      <c r="CX19" s="145">
        <v>1</v>
      </c>
      <c r="CY19" s="145">
        <v>0</v>
      </c>
      <c r="CZ19" s="145">
        <v>1</v>
      </c>
      <c r="DA19" s="145">
        <v>0</v>
      </c>
      <c r="DB19" s="145">
        <v>0</v>
      </c>
      <c r="DC19" s="145">
        <v>0</v>
      </c>
      <c r="DD19" s="145">
        <v>0</v>
      </c>
      <c r="DE19" s="145">
        <v>0</v>
      </c>
      <c r="DF19" s="145">
        <v>115</v>
      </c>
      <c r="DG19" s="145">
        <v>0</v>
      </c>
      <c r="DH19" s="145">
        <v>22</v>
      </c>
      <c r="DI19" s="143">
        <v>50</v>
      </c>
      <c r="DJ19" s="145">
        <v>1</v>
      </c>
      <c r="DK19" s="145" t="s">
        <v>2251</v>
      </c>
      <c r="DL19" s="145">
        <v>2</v>
      </c>
      <c r="DM19" s="145" t="s">
        <v>1349</v>
      </c>
      <c r="DN19" s="145" t="s">
        <v>1350</v>
      </c>
      <c r="DO19" s="145">
        <v>1</v>
      </c>
      <c r="DP19" s="145">
        <v>1</v>
      </c>
      <c r="DQ19" s="145">
        <v>1</v>
      </c>
      <c r="DR19" s="145"/>
      <c r="DS19" s="148"/>
      <c r="DT19" s="155">
        <v>13870</v>
      </c>
      <c r="DU19" s="154">
        <v>155.42816199999999</v>
      </c>
      <c r="DV19" s="155">
        <v>19</v>
      </c>
    </row>
    <row r="20" spans="1:126" ht="25.5" x14ac:dyDescent="0.25">
      <c r="A20" s="142">
        <v>2117</v>
      </c>
      <c r="B20" s="143" t="s">
        <v>767</v>
      </c>
      <c r="C20" s="152" t="s">
        <v>815</v>
      </c>
      <c r="D20" s="152" t="s">
        <v>815</v>
      </c>
      <c r="E20" s="145">
        <v>2</v>
      </c>
      <c r="F20" s="145" t="s">
        <v>813</v>
      </c>
      <c r="G20" s="145" t="s">
        <v>814</v>
      </c>
      <c r="H20" s="146">
        <v>1028</v>
      </c>
      <c r="I20" s="145" t="s">
        <v>815</v>
      </c>
      <c r="J20" s="145">
        <v>27711</v>
      </c>
      <c r="K20" s="145" t="s">
        <v>815</v>
      </c>
      <c r="L20" s="145" t="s">
        <v>816</v>
      </c>
      <c r="M20" s="145" t="s">
        <v>817</v>
      </c>
      <c r="N20" s="145" t="s">
        <v>1297</v>
      </c>
      <c r="O20" s="145" t="s">
        <v>2252</v>
      </c>
      <c r="P20" s="145">
        <v>315650334</v>
      </c>
      <c r="Q20" s="145" t="s">
        <v>2253</v>
      </c>
      <c r="R20" s="145" t="s">
        <v>2252</v>
      </c>
      <c r="S20" s="145">
        <v>315650334</v>
      </c>
      <c r="T20" s="145" t="s">
        <v>2253</v>
      </c>
      <c r="U20" s="143">
        <v>6</v>
      </c>
      <c r="V20" s="145">
        <v>0</v>
      </c>
      <c r="W20" s="147">
        <f t="shared" si="0"/>
        <v>6</v>
      </c>
      <c r="X20" s="145">
        <v>2</v>
      </c>
      <c r="Y20" s="145">
        <v>2</v>
      </c>
      <c r="Z20" s="145">
        <v>0</v>
      </c>
      <c r="AA20" s="145">
        <v>0</v>
      </c>
      <c r="AB20" s="143">
        <v>2</v>
      </c>
      <c r="AC20" s="145">
        <v>0</v>
      </c>
      <c r="AD20" s="143">
        <v>2</v>
      </c>
      <c r="AE20" s="143">
        <v>0</v>
      </c>
      <c r="AF20" s="143">
        <v>0</v>
      </c>
      <c r="AG20" s="145">
        <v>0</v>
      </c>
      <c r="AH20" s="145"/>
      <c r="AI20" s="145"/>
      <c r="AJ20" s="145"/>
      <c r="AK20" s="145">
        <v>0</v>
      </c>
      <c r="AL20" s="145">
        <v>0</v>
      </c>
      <c r="AM20" s="145">
        <v>0</v>
      </c>
      <c r="AN20" s="145">
        <v>2</v>
      </c>
      <c r="AO20" s="145">
        <v>0</v>
      </c>
      <c r="AP20" s="145">
        <v>0</v>
      </c>
      <c r="AQ20" s="145">
        <v>1</v>
      </c>
      <c r="AR20" s="145">
        <v>1</v>
      </c>
      <c r="AS20" s="145">
        <v>0</v>
      </c>
      <c r="AT20" s="145">
        <v>1</v>
      </c>
      <c r="AU20" s="145">
        <v>0</v>
      </c>
      <c r="AV20" s="145">
        <v>8</v>
      </c>
      <c r="AW20" s="145">
        <v>0</v>
      </c>
      <c r="AX20" s="145">
        <v>66</v>
      </c>
      <c r="AY20" s="145">
        <v>0</v>
      </c>
      <c r="AZ20" s="145">
        <v>0</v>
      </c>
      <c r="BA20" s="145">
        <v>7</v>
      </c>
      <c r="BB20" s="145">
        <v>0</v>
      </c>
      <c r="BC20" s="145">
        <v>42</v>
      </c>
      <c r="BD20" s="145">
        <v>0</v>
      </c>
      <c r="BE20" s="145">
        <v>0</v>
      </c>
      <c r="BF20" s="145">
        <v>4</v>
      </c>
      <c r="BG20" s="145">
        <v>105</v>
      </c>
      <c r="BH20" s="145">
        <v>19</v>
      </c>
      <c r="BI20" s="145">
        <v>0</v>
      </c>
      <c r="BJ20" s="145">
        <v>0</v>
      </c>
      <c r="BK20" s="145">
        <v>0</v>
      </c>
      <c r="BL20" s="145">
        <v>1</v>
      </c>
      <c r="BM20" s="145">
        <v>0</v>
      </c>
      <c r="BN20" s="145">
        <v>0</v>
      </c>
      <c r="BO20" s="145">
        <v>0</v>
      </c>
      <c r="BP20" s="145">
        <v>0</v>
      </c>
      <c r="BQ20" s="145">
        <v>0</v>
      </c>
      <c r="BR20" s="145">
        <v>0</v>
      </c>
      <c r="BS20" s="145">
        <v>0</v>
      </c>
      <c r="BT20" s="145">
        <v>0</v>
      </c>
      <c r="BU20" s="145">
        <v>0</v>
      </c>
      <c r="BV20" s="145">
        <v>0</v>
      </c>
      <c r="BW20" s="145">
        <v>0</v>
      </c>
      <c r="BX20" s="145">
        <v>5</v>
      </c>
      <c r="BY20" s="145">
        <v>0</v>
      </c>
      <c r="BZ20" s="145">
        <v>0</v>
      </c>
      <c r="CA20" s="145">
        <v>2</v>
      </c>
      <c r="CB20" s="145">
        <v>0</v>
      </c>
      <c r="CC20" s="145">
        <v>0</v>
      </c>
      <c r="CD20" s="145">
        <v>0</v>
      </c>
      <c r="CE20" s="145">
        <v>0</v>
      </c>
      <c r="CF20" s="145">
        <v>0</v>
      </c>
      <c r="CG20" s="145">
        <v>0</v>
      </c>
      <c r="CH20" s="145">
        <v>0</v>
      </c>
      <c r="CI20" s="145">
        <v>0</v>
      </c>
      <c r="CJ20" s="145">
        <v>0</v>
      </c>
      <c r="CK20" s="145">
        <v>0</v>
      </c>
      <c r="CL20" s="145">
        <v>0</v>
      </c>
      <c r="CM20" s="145">
        <v>0</v>
      </c>
      <c r="CN20" s="145">
        <v>0</v>
      </c>
      <c r="CO20" s="145">
        <v>0</v>
      </c>
      <c r="CP20" s="145">
        <v>0</v>
      </c>
      <c r="CQ20" s="145">
        <v>0</v>
      </c>
      <c r="CR20" s="145">
        <v>0</v>
      </c>
      <c r="CS20" s="145">
        <v>0</v>
      </c>
      <c r="CT20" s="145">
        <v>0</v>
      </c>
      <c r="CU20" s="145">
        <v>0</v>
      </c>
      <c r="CV20" s="145">
        <v>0</v>
      </c>
      <c r="CW20" s="145">
        <v>0</v>
      </c>
      <c r="CX20" s="145">
        <v>0</v>
      </c>
      <c r="CY20" s="145">
        <v>0</v>
      </c>
      <c r="CZ20" s="145">
        <v>0</v>
      </c>
      <c r="DA20" s="145">
        <v>0</v>
      </c>
      <c r="DB20" s="145">
        <v>0</v>
      </c>
      <c r="DC20" s="145">
        <v>30</v>
      </c>
      <c r="DD20" s="145">
        <v>0</v>
      </c>
      <c r="DE20" s="145">
        <v>0</v>
      </c>
      <c r="DF20" s="145">
        <v>220</v>
      </c>
      <c r="DG20" s="145">
        <v>4</v>
      </c>
      <c r="DH20" s="145">
        <v>160</v>
      </c>
      <c r="DI20" s="143">
        <v>38</v>
      </c>
      <c r="DJ20" s="145">
        <v>1</v>
      </c>
      <c r="DK20" s="145" t="s">
        <v>2254</v>
      </c>
      <c r="DL20" s="145">
        <v>2</v>
      </c>
      <c r="DM20" s="145" t="s">
        <v>2255</v>
      </c>
      <c r="DN20" s="145">
        <v>0</v>
      </c>
      <c r="DO20" s="145">
        <v>1</v>
      </c>
      <c r="DP20" s="145">
        <v>1</v>
      </c>
      <c r="DQ20" s="145">
        <v>1</v>
      </c>
      <c r="DR20" s="145">
        <v>0</v>
      </c>
      <c r="DS20" s="148">
        <v>0</v>
      </c>
      <c r="DT20" s="155">
        <v>22303</v>
      </c>
      <c r="DU20" s="154">
        <v>69.063084999999987</v>
      </c>
      <c r="DV20" s="155">
        <v>6</v>
      </c>
    </row>
    <row r="21" spans="1:126" ht="76.5" x14ac:dyDescent="0.25">
      <c r="A21" s="142">
        <v>2118</v>
      </c>
      <c r="B21" s="143" t="s">
        <v>767</v>
      </c>
      <c r="C21" s="152" t="s">
        <v>820</v>
      </c>
      <c r="D21" s="152" t="s">
        <v>820</v>
      </c>
      <c r="E21" s="145">
        <v>2</v>
      </c>
      <c r="F21" s="145" t="s">
        <v>819</v>
      </c>
      <c r="G21" s="145" t="s">
        <v>1133</v>
      </c>
      <c r="H21" s="146">
        <v>163</v>
      </c>
      <c r="I21" s="145" t="s">
        <v>820</v>
      </c>
      <c r="J21" s="145">
        <v>28828</v>
      </c>
      <c r="K21" s="145" t="s">
        <v>820</v>
      </c>
      <c r="L21" s="145" t="s">
        <v>821</v>
      </c>
      <c r="M21" s="145" t="s">
        <v>822</v>
      </c>
      <c r="N21" s="145" t="s">
        <v>1297</v>
      </c>
      <c r="O21" s="145" t="s">
        <v>2256</v>
      </c>
      <c r="P21" s="145">
        <v>325501401</v>
      </c>
      <c r="Q21" s="145" t="s">
        <v>1351</v>
      </c>
      <c r="R21" s="145" t="s">
        <v>2256</v>
      </c>
      <c r="S21" s="145">
        <v>325501401</v>
      </c>
      <c r="T21" s="145" t="s">
        <v>1351</v>
      </c>
      <c r="U21" s="143">
        <v>9</v>
      </c>
      <c r="V21" s="145">
        <v>0</v>
      </c>
      <c r="W21" s="147">
        <f t="shared" si="0"/>
        <v>9</v>
      </c>
      <c r="X21" s="145">
        <v>2</v>
      </c>
      <c r="Y21" s="145">
        <v>2</v>
      </c>
      <c r="Z21" s="145">
        <v>0</v>
      </c>
      <c r="AA21" s="145">
        <v>0</v>
      </c>
      <c r="AB21" s="143">
        <v>2</v>
      </c>
      <c r="AC21" s="145">
        <v>0</v>
      </c>
      <c r="AD21" s="143">
        <v>1</v>
      </c>
      <c r="AE21" s="143">
        <v>0</v>
      </c>
      <c r="AF21" s="143">
        <v>1</v>
      </c>
      <c r="AG21" s="145"/>
      <c r="AH21" s="145">
        <v>0</v>
      </c>
      <c r="AI21" s="145">
        <v>1</v>
      </c>
      <c r="AJ21" s="145">
        <v>1</v>
      </c>
      <c r="AK21" s="145">
        <v>0</v>
      </c>
      <c r="AL21" s="145">
        <v>0</v>
      </c>
      <c r="AM21" s="145">
        <v>2</v>
      </c>
      <c r="AN21" s="145">
        <v>0</v>
      </c>
      <c r="AO21" s="145">
        <v>0</v>
      </c>
      <c r="AP21" s="145">
        <v>0</v>
      </c>
      <c r="AQ21" s="145">
        <v>1</v>
      </c>
      <c r="AR21" s="145">
        <v>1</v>
      </c>
      <c r="AS21" s="145">
        <v>0</v>
      </c>
      <c r="AT21" s="145">
        <v>1</v>
      </c>
      <c r="AU21" s="145">
        <v>0</v>
      </c>
      <c r="AV21" s="145">
        <v>2</v>
      </c>
      <c r="AW21" s="145">
        <v>0</v>
      </c>
      <c r="AX21" s="145">
        <v>62</v>
      </c>
      <c r="AY21" s="145">
        <v>0</v>
      </c>
      <c r="AZ21" s="145">
        <v>0</v>
      </c>
      <c r="BA21" s="145">
        <v>12</v>
      </c>
      <c r="BB21" s="145">
        <v>0</v>
      </c>
      <c r="BC21" s="145">
        <v>157</v>
      </c>
      <c r="BD21" s="145">
        <v>0</v>
      </c>
      <c r="BE21" s="145">
        <v>0</v>
      </c>
      <c r="BF21" s="145">
        <v>3</v>
      </c>
      <c r="BG21" s="145">
        <v>19</v>
      </c>
      <c r="BH21" s="145">
        <v>0</v>
      </c>
      <c r="BI21" s="145">
        <v>0</v>
      </c>
      <c r="BJ21" s="145">
        <v>0</v>
      </c>
      <c r="BK21" s="145">
        <v>0</v>
      </c>
      <c r="BL21" s="145">
        <v>0</v>
      </c>
      <c r="BM21" s="145">
        <v>0</v>
      </c>
      <c r="BN21" s="145">
        <v>0</v>
      </c>
      <c r="BO21" s="145">
        <v>0</v>
      </c>
      <c r="BP21" s="145">
        <v>0</v>
      </c>
      <c r="BQ21" s="145">
        <v>0</v>
      </c>
      <c r="BR21" s="145">
        <v>0</v>
      </c>
      <c r="BS21" s="145">
        <v>0</v>
      </c>
      <c r="BT21" s="145">
        <v>0</v>
      </c>
      <c r="BU21" s="145">
        <v>0</v>
      </c>
      <c r="BV21" s="145">
        <v>2</v>
      </c>
      <c r="BW21" s="145">
        <v>0</v>
      </c>
      <c r="BX21" s="145">
        <v>4</v>
      </c>
      <c r="BY21" s="145">
        <v>0</v>
      </c>
      <c r="BZ21" s="145">
        <v>0</v>
      </c>
      <c r="CA21" s="145">
        <v>0</v>
      </c>
      <c r="CB21" s="145">
        <v>0</v>
      </c>
      <c r="CC21" s="145">
        <v>0</v>
      </c>
      <c r="CD21" s="145">
        <v>0</v>
      </c>
      <c r="CE21" s="145">
        <v>0</v>
      </c>
      <c r="CF21" s="145">
        <v>0</v>
      </c>
      <c r="CG21" s="145">
        <v>0</v>
      </c>
      <c r="CH21" s="145">
        <v>0</v>
      </c>
      <c r="CI21" s="145">
        <v>0</v>
      </c>
      <c r="CJ21" s="145">
        <v>0</v>
      </c>
      <c r="CK21" s="145">
        <v>0</v>
      </c>
      <c r="CL21" s="145">
        <v>0</v>
      </c>
      <c r="CM21" s="145">
        <v>0</v>
      </c>
      <c r="CN21" s="145">
        <v>0</v>
      </c>
      <c r="CO21" s="145">
        <v>0</v>
      </c>
      <c r="CP21" s="145">
        <v>0</v>
      </c>
      <c r="CQ21" s="145">
        <v>0</v>
      </c>
      <c r="CR21" s="145">
        <v>1</v>
      </c>
      <c r="CS21" s="145">
        <v>0</v>
      </c>
      <c r="CT21" s="145">
        <v>0</v>
      </c>
      <c r="CU21" s="145">
        <v>0</v>
      </c>
      <c r="CV21" s="145">
        <v>0</v>
      </c>
      <c r="CW21" s="145">
        <v>0</v>
      </c>
      <c r="CX21" s="145">
        <v>0</v>
      </c>
      <c r="CY21" s="145">
        <v>0</v>
      </c>
      <c r="CZ21" s="145">
        <v>0</v>
      </c>
      <c r="DA21" s="145">
        <v>0</v>
      </c>
      <c r="DB21" s="145">
        <v>0</v>
      </c>
      <c r="DC21" s="145">
        <v>0</v>
      </c>
      <c r="DD21" s="145">
        <v>0</v>
      </c>
      <c r="DE21" s="145">
        <v>6</v>
      </c>
      <c r="DF21" s="145">
        <v>153</v>
      </c>
      <c r="DG21" s="145">
        <v>14</v>
      </c>
      <c r="DH21" s="145">
        <v>350</v>
      </c>
      <c r="DI21" s="143">
        <v>40</v>
      </c>
      <c r="DJ21" s="145">
        <v>1</v>
      </c>
      <c r="DK21" s="145" t="s">
        <v>2257</v>
      </c>
      <c r="DL21" s="145" t="s">
        <v>96</v>
      </c>
      <c r="DM21" s="145" t="s">
        <v>1352</v>
      </c>
      <c r="DN21" s="145"/>
      <c r="DO21" s="145">
        <v>1</v>
      </c>
      <c r="DP21" s="145">
        <v>1</v>
      </c>
      <c r="DQ21" s="145">
        <v>0</v>
      </c>
      <c r="DR21" s="145"/>
      <c r="DS21" s="148"/>
      <c r="DT21" s="155">
        <v>26508</v>
      </c>
      <c r="DU21" s="154">
        <v>188.90506399999998</v>
      </c>
      <c r="DV21" s="155">
        <v>22</v>
      </c>
    </row>
    <row r="22" spans="1:126" x14ac:dyDescent="0.25">
      <c r="A22" s="142">
        <v>2119</v>
      </c>
      <c r="B22" s="143" t="s">
        <v>767</v>
      </c>
      <c r="C22" s="152" t="s">
        <v>825</v>
      </c>
      <c r="D22" s="152" t="s">
        <v>825</v>
      </c>
      <c r="E22" s="145">
        <v>2</v>
      </c>
      <c r="F22" s="145" t="s">
        <v>823</v>
      </c>
      <c r="G22" s="145" t="s">
        <v>824</v>
      </c>
      <c r="H22" s="146">
        <v>20</v>
      </c>
      <c r="I22" s="145" t="s">
        <v>825</v>
      </c>
      <c r="J22" s="145">
        <v>29031</v>
      </c>
      <c r="K22" s="145" t="s">
        <v>825</v>
      </c>
      <c r="L22" s="145" t="s">
        <v>826</v>
      </c>
      <c r="M22" s="145" t="s">
        <v>2258</v>
      </c>
      <c r="N22" s="145" t="s">
        <v>1297</v>
      </c>
      <c r="O22" s="145" t="s">
        <v>2259</v>
      </c>
      <c r="P22" s="145">
        <v>325600480</v>
      </c>
      <c r="Q22" s="145" t="s">
        <v>2258</v>
      </c>
      <c r="R22" s="145" t="s">
        <v>2260</v>
      </c>
      <c r="S22" s="145">
        <v>325600481</v>
      </c>
      <c r="T22" s="145" t="s">
        <v>2261</v>
      </c>
      <c r="U22" s="143">
        <v>2</v>
      </c>
      <c r="V22" s="145">
        <v>1</v>
      </c>
      <c r="W22" s="147">
        <f t="shared" si="0"/>
        <v>3</v>
      </c>
      <c r="X22" s="145">
        <v>2</v>
      </c>
      <c r="Y22" s="145">
        <v>2</v>
      </c>
      <c r="Z22" s="145">
        <v>0</v>
      </c>
      <c r="AA22" s="145">
        <v>0</v>
      </c>
      <c r="AB22" s="143">
        <v>2</v>
      </c>
      <c r="AC22" s="145"/>
      <c r="AD22" s="143">
        <v>1</v>
      </c>
      <c r="AE22" s="143"/>
      <c r="AF22" s="143">
        <v>2</v>
      </c>
      <c r="AG22" s="145"/>
      <c r="AH22" s="145"/>
      <c r="AI22" s="145"/>
      <c r="AJ22" s="145">
        <v>2</v>
      </c>
      <c r="AK22" s="145"/>
      <c r="AL22" s="145"/>
      <c r="AM22" s="145">
        <v>1</v>
      </c>
      <c r="AN22" s="145">
        <v>1</v>
      </c>
      <c r="AO22" s="145"/>
      <c r="AP22" s="145"/>
      <c r="AQ22" s="145">
        <v>1</v>
      </c>
      <c r="AR22" s="145">
        <v>0</v>
      </c>
      <c r="AS22" s="145">
        <v>0</v>
      </c>
      <c r="AT22" s="145">
        <v>1</v>
      </c>
      <c r="AU22" s="145">
        <v>0</v>
      </c>
      <c r="AV22" s="145">
        <v>24</v>
      </c>
      <c r="AW22" s="145">
        <v>0</v>
      </c>
      <c r="AX22" s="145">
        <v>138</v>
      </c>
      <c r="AY22" s="145">
        <v>0</v>
      </c>
      <c r="AZ22" s="145">
        <v>0</v>
      </c>
      <c r="BA22" s="145">
        <v>13</v>
      </c>
      <c r="BB22" s="145">
        <v>0</v>
      </c>
      <c r="BC22" s="145">
        <v>87</v>
      </c>
      <c r="BD22" s="145">
        <v>0</v>
      </c>
      <c r="BE22" s="145">
        <v>0</v>
      </c>
      <c r="BF22" s="145">
        <v>12</v>
      </c>
      <c r="BG22" s="145">
        <v>154</v>
      </c>
      <c r="BH22" s="145">
        <v>0</v>
      </c>
      <c r="BI22" s="145">
        <v>4</v>
      </c>
      <c r="BJ22" s="145">
        <v>0</v>
      </c>
      <c r="BK22" s="145">
        <v>7</v>
      </c>
      <c r="BL22" s="145">
        <v>0</v>
      </c>
      <c r="BM22" s="145">
        <v>0</v>
      </c>
      <c r="BN22" s="145">
        <v>0</v>
      </c>
      <c r="BO22" s="145">
        <v>0</v>
      </c>
      <c r="BP22" s="145">
        <v>0</v>
      </c>
      <c r="BQ22" s="145">
        <v>0</v>
      </c>
      <c r="BR22" s="145">
        <v>0</v>
      </c>
      <c r="BS22" s="145">
        <v>0</v>
      </c>
      <c r="BT22" s="145">
        <v>0</v>
      </c>
      <c r="BU22" s="145">
        <v>0</v>
      </c>
      <c r="BV22" s="145">
        <v>3</v>
      </c>
      <c r="BW22" s="145">
        <v>0</v>
      </c>
      <c r="BX22" s="145">
        <v>2</v>
      </c>
      <c r="BY22" s="145">
        <v>0</v>
      </c>
      <c r="BZ22" s="145">
        <v>0</v>
      </c>
      <c r="CA22" s="145">
        <v>0</v>
      </c>
      <c r="CB22" s="145">
        <v>0</v>
      </c>
      <c r="CC22" s="145">
        <v>2</v>
      </c>
      <c r="CD22" s="145">
        <v>0</v>
      </c>
      <c r="CE22" s="145">
        <v>0</v>
      </c>
      <c r="CF22" s="145">
        <v>0</v>
      </c>
      <c r="CG22" s="145">
        <v>0</v>
      </c>
      <c r="CH22" s="145">
        <v>0</v>
      </c>
      <c r="CI22" s="145">
        <v>0</v>
      </c>
      <c r="CJ22" s="145">
        <v>0</v>
      </c>
      <c r="CK22" s="145">
        <v>0</v>
      </c>
      <c r="CL22" s="145">
        <v>0</v>
      </c>
      <c r="CM22" s="145">
        <v>0</v>
      </c>
      <c r="CN22" s="145">
        <v>0</v>
      </c>
      <c r="CO22" s="145">
        <v>0</v>
      </c>
      <c r="CP22" s="145">
        <v>0</v>
      </c>
      <c r="CQ22" s="145">
        <v>0</v>
      </c>
      <c r="CR22" s="145">
        <v>0</v>
      </c>
      <c r="CS22" s="145">
        <v>0</v>
      </c>
      <c r="CT22" s="145">
        <v>0</v>
      </c>
      <c r="CU22" s="145">
        <v>0</v>
      </c>
      <c r="CV22" s="145">
        <v>0</v>
      </c>
      <c r="CW22" s="145">
        <v>0</v>
      </c>
      <c r="CX22" s="145">
        <v>0</v>
      </c>
      <c r="CY22" s="145">
        <v>0</v>
      </c>
      <c r="CZ22" s="145">
        <v>0</v>
      </c>
      <c r="DA22" s="145">
        <v>0</v>
      </c>
      <c r="DB22" s="145">
        <v>0</v>
      </c>
      <c r="DC22" s="145">
        <v>3</v>
      </c>
      <c r="DD22" s="145">
        <v>5</v>
      </c>
      <c r="DE22" s="145">
        <v>0</v>
      </c>
      <c r="DF22" s="145">
        <v>154</v>
      </c>
      <c r="DG22" s="145">
        <v>11</v>
      </c>
      <c r="DH22" s="145">
        <v>684</v>
      </c>
      <c r="DI22" s="143">
        <v>50</v>
      </c>
      <c r="DJ22" s="145">
        <v>0</v>
      </c>
      <c r="DK22" s="145"/>
      <c r="DL22" s="145">
        <v>3</v>
      </c>
      <c r="DM22" s="145"/>
      <c r="DN22" s="145"/>
      <c r="DO22" s="145">
        <v>1</v>
      </c>
      <c r="DP22" s="145">
        <v>1</v>
      </c>
      <c r="DQ22" s="145">
        <v>0</v>
      </c>
      <c r="DR22" s="145"/>
      <c r="DS22" s="148"/>
      <c r="DT22" s="155">
        <v>21156</v>
      </c>
      <c r="DU22" s="154">
        <v>139.43031599999998</v>
      </c>
      <c r="DV22" s="155">
        <v>18</v>
      </c>
    </row>
    <row r="23" spans="1:126" ht="25.5" x14ac:dyDescent="0.25">
      <c r="A23" s="142">
        <v>2120</v>
      </c>
      <c r="B23" s="143" t="s">
        <v>767</v>
      </c>
      <c r="C23" s="152" t="s">
        <v>829</v>
      </c>
      <c r="D23" s="152" t="s">
        <v>829</v>
      </c>
      <c r="E23" s="145">
        <v>2</v>
      </c>
      <c r="F23" s="145" t="s">
        <v>827</v>
      </c>
      <c r="G23" s="145" t="s">
        <v>828</v>
      </c>
      <c r="H23" s="146">
        <v>108</v>
      </c>
      <c r="I23" s="145" t="s">
        <v>829</v>
      </c>
      <c r="J23" s="145">
        <v>26119</v>
      </c>
      <c r="K23" s="145" t="s">
        <v>829</v>
      </c>
      <c r="L23" s="145" t="s">
        <v>830</v>
      </c>
      <c r="M23" s="145" t="s">
        <v>1353</v>
      </c>
      <c r="N23" s="145" t="s">
        <v>2053</v>
      </c>
      <c r="O23" s="145" t="s">
        <v>2262</v>
      </c>
      <c r="P23" s="145">
        <v>318402482</v>
      </c>
      <c r="Q23" s="145" t="s">
        <v>1354</v>
      </c>
      <c r="R23" s="145" t="s">
        <v>2263</v>
      </c>
      <c r="S23" s="145">
        <v>318402484</v>
      </c>
      <c r="T23" s="145" t="s">
        <v>1355</v>
      </c>
      <c r="U23" s="143">
        <v>3</v>
      </c>
      <c r="V23" s="145">
        <v>0</v>
      </c>
      <c r="W23" s="147">
        <f t="shared" si="0"/>
        <v>3</v>
      </c>
      <c r="X23" s="145">
        <v>3</v>
      </c>
      <c r="Y23" s="145">
        <v>3</v>
      </c>
      <c r="Z23" s="145">
        <v>0</v>
      </c>
      <c r="AA23" s="145">
        <v>0</v>
      </c>
      <c r="AB23" s="143">
        <v>3</v>
      </c>
      <c r="AC23" s="145">
        <v>0</v>
      </c>
      <c r="AD23" s="143">
        <v>2</v>
      </c>
      <c r="AE23" s="143">
        <v>1</v>
      </c>
      <c r="AF23" s="143">
        <v>0</v>
      </c>
      <c r="AG23" s="145">
        <v>0</v>
      </c>
      <c r="AH23" s="145">
        <v>0</v>
      </c>
      <c r="AI23" s="145">
        <v>1</v>
      </c>
      <c r="AJ23" s="145">
        <v>2</v>
      </c>
      <c r="AK23" s="145">
        <v>0</v>
      </c>
      <c r="AL23" s="145">
        <v>0</v>
      </c>
      <c r="AM23" s="145">
        <v>1</v>
      </c>
      <c r="AN23" s="145">
        <v>2</v>
      </c>
      <c r="AO23" s="145">
        <v>0</v>
      </c>
      <c r="AP23" s="145">
        <v>0</v>
      </c>
      <c r="AQ23" s="145">
        <v>0</v>
      </c>
      <c r="AR23" s="145">
        <v>1</v>
      </c>
      <c r="AS23" s="145">
        <v>0</v>
      </c>
      <c r="AT23" s="145">
        <v>1</v>
      </c>
      <c r="AU23" s="145">
        <v>0</v>
      </c>
      <c r="AV23" s="145">
        <v>19</v>
      </c>
      <c r="AW23" s="145">
        <v>1</v>
      </c>
      <c r="AX23" s="145">
        <v>146</v>
      </c>
      <c r="AY23" s="145">
        <v>0</v>
      </c>
      <c r="AZ23" s="145">
        <v>0</v>
      </c>
      <c r="BA23" s="145">
        <v>25</v>
      </c>
      <c r="BB23" s="145">
        <v>4</v>
      </c>
      <c r="BC23" s="145">
        <v>117</v>
      </c>
      <c r="BD23" s="145">
        <v>2</v>
      </c>
      <c r="BE23" s="145">
        <v>7</v>
      </c>
      <c r="BF23" s="145">
        <v>17</v>
      </c>
      <c r="BG23" s="145">
        <v>146</v>
      </c>
      <c r="BH23" s="145">
        <v>0</v>
      </c>
      <c r="BI23" s="145">
        <v>3</v>
      </c>
      <c r="BJ23" s="145">
        <v>0</v>
      </c>
      <c r="BK23" s="145">
        <v>2</v>
      </c>
      <c r="BL23" s="145">
        <v>1</v>
      </c>
      <c r="BM23" s="145">
        <v>25</v>
      </c>
      <c r="BN23" s="145">
        <v>0</v>
      </c>
      <c r="BO23" s="145">
        <v>0</v>
      </c>
      <c r="BP23" s="145">
        <v>0</v>
      </c>
      <c r="BQ23" s="145">
        <v>0</v>
      </c>
      <c r="BR23" s="145">
        <v>0</v>
      </c>
      <c r="BS23" s="145">
        <v>0</v>
      </c>
      <c r="BT23" s="145">
        <v>0</v>
      </c>
      <c r="BU23" s="145">
        <v>1</v>
      </c>
      <c r="BV23" s="145">
        <v>0</v>
      </c>
      <c r="BW23" s="145">
        <v>0</v>
      </c>
      <c r="BX23" s="145">
        <v>6</v>
      </c>
      <c r="BY23" s="145">
        <v>0</v>
      </c>
      <c r="BZ23" s="145">
        <v>0</v>
      </c>
      <c r="CA23" s="145">
        <v>4</v>
      </c>
      <c r="CB23" s="145">
        <v>0</v>
      </c>
      <c r="CC23" s="145">
        <v>2</v>
      </c>
      <c r="CD23" s="145">
        <v>0</v>
      </c>
      <c r="CE23" s="145">
        <v>0</v>
      </c>
      <c r="CF23" s="145">
        <v>0</v>
      </c>
      <c r="CG23" s="145">
        <v>0</v>
      </c>
      <c r="CH23" s="145">
        <v>0</v>
      </c>
      <c r="CI23" s="145">
        <v>0</v>
      </c>
      <c r="CJ23" s="145">
        <v>0</v>
      </c>
      <c r="CK23" s="145">
        <v>0</v>
      </c>
      <c r="CL23" s="145">
        <v>0</v>
      </c>
      <c r="CM23" s="145">
        <v>0</v>
      </c>
      <c r="CN23" s="145">
        <v>0</v>
      </c>
      <c r="CO23" s="145">
        <v>0</v>
      </c>
      <c r="CP23" s="145">
        <v>0</v>
      </c>
      <c r="CQ23" s="145">
        <v>0</v>
      </c>
      <c r="CR23" s="145">
        <v>0</v>
      </c>
      <c r="CS23" s="145">
        <v>0</v>
      </c>
      <c r="CT23" s="145">
        <v>0</v>
      </c>
      <c r="CU23" s="145">
        <v>0</v>
      </c>
      <c r="CV23" s="145">
        <v>0</v>
      </c>
      <c r="CW23" s="145">
        <v>0</v>
      </c>
      <c r="CX23" s="145">
        <v>1</v>
      </c>
      <c r="CY23" s="145">
        <v>0</v>
      </c>
      <c r="CZ23" s="145">
        <v>1</v>
      </c>
      <c r="DA23" s="145">
        <v>0</v>
      </c>
      <c r="DB23" s="145">
        <v>0</v>
      </c>
      <c r="DC23" s="145">
        <v>0</v>
      </c>
      <c r="DD23" s="145">
        <v>0</v>
      </c>
      <c r="DE23" s="145">
        <v>0</v>
      </c>
      <c r="DF23" s="145">
        <v>206</v>
      </c>
      <c r="DG23" s="145">
        <v>5</v>
      </c>
      <c r="DH23" s="145">
        <v>439</v>
      </c>
      <c r="DI23" s="143">
        <v>50</v>
      </c>
      <c r="DJ23" s="145">
        <v>0</v>
      </c>
      <c r="DK23" s="145" t="s">
        <v>95</v>
      </c>
      <c r="DL23" s="145">
        <v>2</v>
      </c>
      <c r="DM23" s="145" t="s">
        <v>95</v>
      </c>
      <c r="DN23" s="145" t="s">
        <v>95</v>
      </c>
      <c r="DO23" s="145">
        <v>1</v>
      </c>
      <c r="DP23" s="145">
        <v>1</v>
      </c>
      <c r="DQ23" s="145">
        <v>1</v>
      </c>
      <c r="DR23" s="145" t="s">
        <v>95</v>
      </c>
      <c r="DS23" s="148" t="s">
        <v>1356</v>
      </c>
      <c r="DT23" s="155">
        <v>43518</v>
      </c>
      <c r="DU23" s="154">
        <v>150.92985400000003</v>
      </c>
      <c r="DV23" s="155">
        <v>21</v>
      </c>
    </row>
    <row r="24" spans="1:126" ht="38.25" x14ac:dyDescent="0.25">
      <c r="A24" s="142">
        <v>2121</v>
      </c>
      <c r="B24" s="143" t="s">
        <v>767</v>
      </c>
      <c r="C24" s="152" t="s">
        <v>832</v>
      </c>
      <c r="D24" s="152" t="s">
        <v>832</v>
      </c>
      <c r="E24" s="145">
        <v>2</v>
      </c>
      <c r="F24" s="145" t="s">
        <v>831</v>
      </c>
      <c r="G24" s="145" t="s">
        <v>431</v>
      </c>
      <c r="H24" s="146">
        <v>27</v>
      </c>
      <c r="I24" s="145" t="s">
        <v>832</v>
      </c>
      <c r="J24" s="145">
        <v>26918</v>
      </c>
      <c r="K24" s="145" t="s">
        <v>1357</v>
      </c>
      <c r="L24" s="145" t="s">
        <v>1358</v>
      </c>
      <c r="M24" s="145" t="s">
        <v>1359</v>
      </c>
      <c r="N24" s="145" t="s">
        <v>1297</v>
      </c>
      <c r="O24" s="145" t="s">
        <v>2264</v>
      </c>
      <c r="P24" s="145">
        <v>313259237</v>
      </c>
      <c r="Q24" s="145" t="s">
        <v>1360</v>
      </c>
      <c r="R24" s="145" t="s">
        <v>2265</v>
      </c>
      <c r="S24" s="145">
        <v>313259294</v>
      </c>
      <c r="T24" s="145" t="s">
        <v>2266</v>
      </c>
      <c r="U24" s="143">
        <v>6</v>
      </c>
      <c r="V24" s="145">
        <v>0</v>
      </c>
      <c r="W24" s="147">
        <f t="shared" si="0"/>
        <v>6</v>
      </c>
      <c r="X24" s="145">
        <v>6</v>
      </c>
      <c r="Y24" s="145">
        <v>6</v>
      </c>
      <c r="Z24" s="145">
        <v>0</v>
      </c>
      <c r="AA24" s="145">
        <v>0</v>
      </c>
      <c r="AB24" s="143">
        <v>6</v>
      </c>
      <c r="AC24" s="145">
        <v>0</v>
      </c>
      <c r="AD24" s="143">
        <v>3</v>
      </c>
      <c r="AE24" s="143">
        <v>0</v>
      </c>
      <c r="AF24" s="143">
        <v>3</v>
      </c>
      <c r="AG24" s="145"/>
      <c r="AH24" s="145">
        <v>1</v>
      </c>
      <c r="AI24" s="145">
        <v>2</v>
      </c>
      <c r="AJ24" s="145">
        <v>3</v>
      </c>
      <c r="AK24" s="145"/>
      <c r="AL24" s="145"/>
      <c r="AM24" s="145">
        <v>2</v>
      </c>
      <c r="AN24" s="145">
        <v>3</v>
      </c>
      <c r="AO24" s="145">
        <v>1</v>
      </c>
      <c r="AP24" s="145"/>
      <c r="AQ24" s="145">
        <v>1</v>
      </c>
      <c r="AR24" s="145">
        <v>1</v>
      </c>
      <c r="AS24" s="145">
        <v>0</v>
      </c>
      <c r="AT24" s="145">
        <v>1</v>
      </c>
      <c r="AU24" s="145">
        <v>0</v>
      </c>
      <c r="AV24" s="145">
        <v>5</v>
      </c>
      <c r="AW24" s="145">
        <v>0</v>
      </c>
      <c r="AX24" s="145">
        <v>142</v>
      </c>
      <c r="AY24" s="145">
        <v>0</v>
      </c>
      <c r="AZ24" s="145">
        <v>0</v>
      </c>
      <c r="BA24" s="145">
        <v>4</v>
      </c>
      <c r="BB24" s="145">
        <v>0</v>
      </c>
      <c r="BC24" s="145">
        <v>107</v>
      </c>
      <c r="BD24" s="145">
        <v>1</v>
      </c>
      <c r="BE24" s="145">
        <v>0</v>
      </c>
      <c r="BF24" s="145">
        <v>3</v>
      </c>
      <c r="BG24" s="145">
        <v>143</v>
      </c>
      <c r="BH24" s="145">
        <v>0</v>
      </c>
      <c r="BI24" s="145">
        <v>1</v>
      </c>
      <c r="BJ24" s="145">
        <v>0</v>
      </c>
      <c r="BK24" s="145">
        <v>4</v>
      </c>
      <c r="BL24" s="145">
        <v>0</v>
      </c>
      <c r="BM24" s="145">
        <v>0</v>
      </c>
      <c r="BN24" s="145">
        <v>0</v>
      </c>
      <c r="BO24" s="145">
        <v>0</v>
      </c>
      <c r="BP24" s="145">
        <v>0</v>
      </c>
      <c r="BQ24" s="145">
        <v>0</v>
      </c>
      <c r="BR24" s="145">
        <v>0</v>
      </c>
      <c r="BS24" s="145">
        <v>0</v>
      </c>
      <c r="BT24" s="145">
        <v>0</v>
      </c>
      <c r="BU24" s="145">
        <v>29</v>
      </c>
      <c r="BV24" s="145">
        <v>6</v>
      </c>
      <c r="BW24" s="145">
        <v>7</v>
      </c>
      <c r="BX24" s="145">
        <v>3</v>
      </c>
      <c r="BY24" s="145">
        <v>0</v>
      </c>
      <c r="BZ24" s="145">
        <v>0</v>
      </c>
      <c r="CA24" s="145">
        <v>12</v>
      </c>
      <c r="CB24" s="145">
        <v>0</v>
      </c>
      <c r="CC24" s="145">
        <v>2</v>
      </c>
      <c r="CD24" s="145">
        <v>0</v>
      </c>
      <c r="CE24" s="145">
        <v>0</v>
      </c>
      <c r="CF24" s="145">
        <v>0</v>
      </c>
      <c r="CG24" s="145">
        <v>0</v>
      </c>
      <c r="CH24" s="145">
        <v>259</v>
      </c>
      <c r="CI24" s="145">
        <v>0</v>
      </c>
      <c r="CJ24" s="145">
        <v>0</v>
      </c>
      <c r="CK24" s="145">
        <v>0</v>
      </c>
      <c r="CL24" s="145">
        <v>0</v>
      </c>
      <c r="CM24" s="145">
        <v>0</v>
      </c>
      <c r="CN24" s="145">
        <v>0</v>
      </c>
      <c r="CO24" s="145">
        <v>0</v>
      </c>
      <c r="CP24" s="145">
        <v>0</v>
      </c>
      <c r="CQ24" s="145">
        <v>0</v>
      </c>
      <c r="CR24" s="145">
        <v>0</v>
      </c>
      <c r="CS24" s="145">
        <v>0</v>
      </c>
      <c r="CT24" s="145">
        <v>0</v>
      </c>
      <c r="CU24" s="145">
        <v>0</v>
      </c>
      <c r="CV24" s="145">
        <v>0</v>
      </c>
      <c r="CW24" s="145">
        <v>1</v>
      </c>
      <c r="CX24" s="145">
        <v>1</v>
      </c>
      <c r="CY24" s="145">
        <v>0</v>
      </c>
      <c r="CZ24" s="145">
        <v>0</v>
      </c>
      <c r="DA24" s="145">
        <v>0</v>
      </c>
      <c r="DB24" s="145">
        <v>0</v>
      </c>
      <c r="DC24" s="145">
        <v>0</v>
      </c>
      <c r="DD24" s="145">
        <v>0</v>
      </c>
      <c r="DE24" s="145">
        <v>0</v>
      </c>
      <c r="DF24" s="145">
        <v>253</v>
      </c>
      <c r="DG24" s="145">
        <v>6</v>
      </c>
      <c r="DH24" s="145">
        <v>435</v>
      </c>
      <c r="DI24" s="143">
        <v>34.700000000000003</v>
      </c>
      <c r="DJ24" s="145">
        <v>0</v>
      </c>
      <c r="DK24" s="145"/>
      <c r="DL24" s="145">
        <v>2</v>
      </c>
      <c r="DM24" s="145" t="s">
        <v>2267</v>
      </c>
      <c r="DN24" s="145" t="s">
        <v>2268</v>
      </c>
      <c r="DO24" s="145">
        <v>1</v>
      </c>
      <c r="DP24" s="145">
        <v>1</v>
      </c>
      <c r="DQ24" s="145">
        <v>1</v>
      </c>
      <c r="DR24" s="145"/>
      <c r="DS24" s="148" t="s">
        <v>1361</v>
      </c>
      <c r="DT24" s="155">
        <v>33237</v>
      </c>
      <c r="DU24" s="154">
        <v>380.36228500000004</v>
      </c>
      <c r="DV24" s="155">
        <v>36</v>
      </c>
    </row>
    <row r="25" spans="1:126" ht="25.5" x14ac:dyDescent="0.25">
      <c r="A25" s="142">
        <v>2122</v>
      </c>
      <c r="B25" s="143" t="s">
        <v>767</v>
      </c>
      <c r="C25" s="152" t="s">
        <v>834</v>
      </c>
      <c r="D25" s="152" t="s">
        <v>834</v>
      </c>
      <c r="E25" s="145">
        <v>2</v>
      </c>
      <c r="F25" s="145" t="s">
        <v>833</v>
      </c>
      <c r="G25" s="145" t="s">
        <v>243</v>
      </c>
      <c r="H25" s="146" t="s">
        <v>1362</v>
      </c>
      <c r="I25" s="145" t="s">
        <v>834</v>
      </c>
      <c r="J25" s="145">
        <v>25101</v>
      </c>
      <c r="K25" s="145" t="s">
        <v>834</v>
      </c>
      <c r="L25" s="145" t="s">
        <v>835</v>
      </c>
      <c r="M25" s="145" t="s">
        <v>1060</v>
      </c>
      <c r="N25" s="145" t="s">
        <v>1303</v>
      </c>
      <c r="O25" s="145" t="s">
        <v>2269</v>
      </c>
      <c r="P25" s="145">
        <v>323618282</v>
      </c>
      <c r="Q25" s="145" t="s">
        <v>1363</v>
      </c>
      <c r="R25" s="145" t="s">
        <v>2269</v>
      </c>
      <c r="S25" s="145">
        <v>323618282</v>
      </c>
      <c r="T25" s="145" t="s">
        <v>1363</v>
      </c>
      <c r="U25" s="143">
        <v>7</v>
      </c>
      <c r="V25" s="145">
        <v>1</v>
      </c>
      <c r="W25" s="147">
        <f t="shared" si="0"/>
        <v>8</v>
      </c>
      <c r="X25" s="145">
        <v>6</v>
      </c>
      <c r="Y25" s="145">
        <v>5.8</v>
      </c>
      <c r="Z25" s="145">
        <v>0.5</v>
      </c>
      <c r="AA25" s="145">
        <v>0.5</v>
      </c>
      <c r="AB25" s="143">
        <v>5</v>
      </c>
      <c r="AC25" s="145"/>
      <c r="AD25" s="143"/>
      <c r="AE25" s="143"/>
      <c r="AF25" s="143">
        <v>8</v>
      </c>
      <c r="AG25" s="145"/>
      <c r="AH25" s="145">
        <v>5</v>
      </c>
      <c r="AI25" s="145">
        <v>1</v>
      </c>
      <c r="AJ25" s="145">
        <v>1</v>
      </c>
      <c r="AK25" s="145"/>
      <c r="AL25" s="145">
        <v>1</v>
      </c>
      <c r="AM25" s="145"/>
      <c r="AN25" s="145">
        <v>5</v>
      </c>
      <c r="AO25" s="145">
        <v>1</v>
      </c>
      <c r="AP25" s="145"/>
      <c r="AQ25" s="145">
        <v>1</v>
      </c>
      <c r="AR25" s="145">
        <v>1</v>
      </c>
      <c r="AS25" s="145">
        <v>0</v>
      </c>
      <c r="AT25" s="145">
        <v>1</v>
      </c>
      <c r="AU25" s="145">
        <v>15</v>
      </c>
      <c r="AV25" s="145">
        <v>29</v>
      </c>
      <c r="AW25" s="145">
        <v>1</v>
      </c>
      <c r="AX25" s="145">
        <v>239</v>
      </c>
      <c r="AY25" s="145">
        <v>0</v>
      </c>
      <c r="AZ25" s="145">
        <v>0</v>
      </c>
      <c r="BA25" s="145">
        <v>46</v>
      </c>
      <c r="BB25" s="145">
        <v>4</v>
      </c>
      <c r="BC25" s="145">
        <v>149</v>
      </c>
      <c r="BD25" s="145">
        <v>2</v>
      </c>
      <c r="BE25" s="145">
        <v>6</v>
      </c>
      <c r="BF25" s="145">
        <v>7</v>
      </c>
      <c r="BG25" s="145">
        <v>15</v>
      </c>
      <c r="BH25" s="145">
        <v>1</v>
      </c>
      <c r="BI25" s="145">
        <v>0</v>
      </c>
      <c r="BJ25" s="145">
        <v>0</v>
      </c>
      <c r="BK25" s="145">
        <v>0</v>
      </c>
      <c r="BL25" s="145">
        <v>1</v>
      </c>
      <c r="BM25" s="145">
        <v>13</v>
      </c>
      <c r="BN25" s="145">
        <v>0</v>
      </c>
      <c r="BO25" s="145">
        <v>0</v>
      </c>
      <c r="BP25" s="145">
        <v>0</v>
      </c>
      <c r="BQ25" s="145">
        <v>0</v>
      </c>
      <c r="BR25" s="145">
        <v>0</v>
      </c>
      <c r="BS25" s="145">
        <v>0</v>
      </c>
      <c r="BT25" s="145">
        <v>0</v>
      </c>
      <c r="BU25" s="145">
        <v>10</v>
      </c>
      <c r="BV25" s="145">
        <v>3</v>
      </c>
      <c r="BW25" s="145">
        <v>3</v>
      </c>
      <c r="BX25" s="145">
        <v>12</v>
      </c>
      <c r="BY25" s="145">
        <v>0</v>
      </c>
      <c r="BZ25" s="145">
        <v>0</v>
      </c>
      <c r="CA25" s="145">
        <v>5</v>
      </c>
      <c r="CB25" s="145">
        <v>0</v>
      </c>
      <c r="CC25" s="145">
        <v>18</v>
      </c>
      <c r="CD25" s="145">
        <v>0</v>
      </c>
      <c r="CE25" s="145">
        <v>0</v>
      </c>
      <c r="CF25" s="145">
        <v>0</v>
      </c>
      <c r="CG25" s="145">
        <v>0</v>
      </c>
      <c r="CH25" s="145">
        <v>0</v>
      </c>
      <c r="CI25" s="145">
        <v>0</v>
      </c>
      <c r="CJ25" s="145">
        <v>0</v>
      </c>
      <c r="CK25" s="145">
        <v>0</v>
      </c>
      <c r="CL25" s="145">
        <v>0</v>
      </c>
      <c r="CM25" s="145">
        <v>0</v>
      </c>
      <c r="CN25" s="145">
        <v>0</v>
      </c>
      <c r="CO25" s="145">
        <v>0</v>
      </c>
      <c r="CP25" s="145">
        <v>0</v>
      </c>
      <c r="CQ25" s="145">
        <v>0</v>
      </c>
      <c r="CR25" s="145">
        <v>15</v>
      </c>
      <c r="CS25" s="145">
        <v>0</v>
      </c>
      <c r="CT25" s="145">
        <v>0</v>
      </c>
      <c r="CU25" s="145">
        <v>0</v>
      </c>
      <c r="CV25" s="145">
        <v>0</v>
      </c>
      <c r="CW25" s="145">
        <v>1</v>
      </c>
      <c r="CX25" s="145">
        <v>14</v>
      </c>
      <c r="CY25" s="145">
        <v>0</v>
      </c>
      <c r="CZ25" s="145">
        <v>3</v>
      </c>
      <c r="DA25" s="145">
        <v>0</v>
      </c>
      <c r="DB25" s="145">
        <v>0</v>
      </c>
      <c r="DC25" s="145">
        <v>3</v>
      </c>
      <c r="DD25" s="145">
        <v>0</v>
      </c>
      <c r="DE25" s="145">
        <v>0</v>
      </c>
      <c r="DF25" s="145">
        <v>291</v>
      </c>
      <c r="DG25" s="145">
        <v>8</v>
      </c>
      <c r="DH25" s="145">
        <v>740</v>
      </c>
      <c r="DI25" s="143">
        <v>70</v>
      </c>
      <c r="DJ25" s="145"/>
      <c r="DK25" s="145"/>
      <c r="DL25" s="145">
        <v>2</v>
      </c>
      <c r="DM25" s="145"/>
      <c r="DN25" s="145"/>
      <c r="DO25" s="145">
        <v>1</v>
      </c>
      <c r="DP25" s="145">
        <v>1</v>
      </c>
      <c r="DQ25" s="145">
        <v>1</v>
      </c>
      <c r="DR25" s="145"/>
      <c r="DS25" s="148" t="s">
        <v>1364</v>
      </c>
      <c r="DT25" s="155">
        <v>24294</v>
      </c>
      <c r="DU25" s="154">
        <v>97.464326999999997</v>
      </c>
      <c r="DV25" s="155">
        <v>19</v>
      </c>
    </row>
    <row r="26" spans="1:126" x14ac:dyDescent="0.25">
      <c r="A26" s="142">
        <v>2123</v>
      </c>
      <c r="B26" s="143" t="s">
        <v>767</v>
      </c>
      <c r="C26" s="152" t="s">
        <v>1134</v>
      </c>
      <c r="D26" s="152" t="s">
        <v>1134</v>
      </c>
      <c r="E26" s="145">
        <v>2</v>
      </c>
      <c r="F26" s="145" t="s">
        <v>836</v>
      </c>
      <c r="G26" s="145" t="s">
        <v>216</v>
      </c>
      <c r="H26" s="146">
        <v>32</v>
      </c>
      <c r="I26" s="145" t="s">
        <v>837</v>
      </c>
      <c r="J26" s="145">
        <v>26480</v>
      </c>
      <c r="K26" s="145" t="s">
        <v>837</v>
      </c>
      <c r="L26" s="145" t="s">
        <v>838</v>
      </c>
      <c r="M26" s="145" t="s">
        <v>2270</v>
      </c>
      <c r="N26" s="145" t="s">
        <v>1297</v>
      </c>
      <c r="O26" s="145"/>
      <c r="P26" s="145"/>
      <c r="Q26" s="145"/>
      <c r="R26" s="145" t="s">
        <v>2271</v>
      </c>
      <c r="S26" s="145">
        <v>736264665</v>
      </c>
      <c r="T26" s="145" t="s">
        <v>2272</v>
      </c>
      <c r="U26" s="143">
        <v>3</v>
      </c>
      <c r="V26" s="145">
        <v>2</v>
      </c>
      <c r="W26" s="147">
        <f t="shared" si="0"/>
        <v>5</v>
      </c>
      <c r="X26" s="145">
        <v>3</v>
      </c>
      <c r="Y26" s="145">
        <v>3</v>
      </c>
      <c r="Z26" s="145"/>
      <c r="AA26" s="145">
        <v>2</v>
      </c>
      <c r="AB26" s="143">
        <v>3</v>
      </c>
      <c r="AC26" s="145"/>
      <c r="AD26" s="143">
        <v>1</v>
      </c>
      <c r="AE26" s="143"/>
      <c r="AF26" s="143">
        <v>2</v>
      </c>
      <c r="AG26" s="145"/>
      <c r="AH26" s="145"/>
      <c r="AI26" s="145">
        <v>1</v>
      </c>
      <c r="AJ26" s="145">
        <v>2</v>
      </c>
      <c r="AK26" s="145"/>
      <c r="AL26" s="145"/>
      <c r="AM26" s="145">
        <v>1</v>
      </c>
      <c r="AN26" s="145">
        <v>2</v>
      </c>
      <c r="AO26" s="145"/>
      <c r="AP26" s="145"/>
      <c r="AQ26" s="145">
        <v>0</v>
      </c>
      <c r="AR26" s="145">
        <v>1</v>
      </c>
      <c r="AS26" s="145">
        <v>0</v>
      </c>
      <c r="AT26" s="145">
        <v>1</v>
      </c>
      <c r="AU26" s="145"/>
      <c r="AV26" s="145"/>
      <c r="AW26" s="145"/>
      <c r="AX26" s="145">
        <v>103</v>
      </c>
      <c r="AY26" s="145"/>
      <c r="AZ26" s="145"/>
      <c r="BA26" s="145">
        <v>7</v>
      </c>
      <c r="BB26" s="145"/>
      <c r="BC26" s="145">
        <v>114</v>
      </c>
      <c r="BD26" s="145"/>
      <c r="BE26" s="145"/>
      <c r="BF26" s="145">
        <v>6</v>
      </c>
      <c r="BG26" s="145">
        <v>5</v>
      </c>
      <c r="BH26" s="145"/>
      <c r="BI26" s="145"/>
      <c r="BJ26" s="145"/>
      <c r="BK26" s="145"/>
      <c r="BL26" s="145"/>
      <c r="BM26" s="145">
        <v>67</v>
      </c>
      <c r="BN26" s="145"/>
      <c r="BO26" s="145"/>
      <c r="BP26" s="145"/>
      <c r="BQ26" s="145"/>
      <c r="BR26" s="145"/>
      <c r="BS26" s="145"/>
      <c r="BT26" s="145"/>
      <c r="BU26" s="145">
        <v>2</v>
      </c>
      <c r="BV26" s="145">
        <v>2</v>
      </c>
      <c r="BW26" s="145"/>
      <c r="BX26" s="145">
        <v>5</v>
      </c>
      <c r="BY26" s="145"/>
      <c r="BZ26" s="145"/>
      <c r="CA26" s="145">
        <v>8</v>
      </c>
      <c r="CB26" s="145"/>
      <c r="CC26" s="145">
        <v>6</v>
      </c>
      <c r="CD26" s="145"/>
      <c r="CE26" s="145"/>
      <c r="CF26" s="145"/>
      <c r="CG26" s="145"/>
      <c r="CH26" s="145"/>
      <c r="CI26" s="145"/>
      <c r="CJ26" s="145"/>
      <c r="CK26" s="145"/>
      <c r="CL26" s="145"/>
      <c r="CM26" s="145"/>
      <c r="CN26" s="145"/>
      <c r="CO26" s="145"/>
      <c r="CP26" s="145"/>
      <c r="CQ26" s="145"/>
      <c r="CR26" s="145">
        <v>5</v>
      </c>
      <c r="CS26" s="145"/>
      <c r="CT26" s="145"/>
      <c r="CU26" s="145"/>
      <c r="CV26" s="145"/>
      <c r="CW26" s="145"/>
      <c r="CX26" s="145">
        <v>1</v>
      </c>
      <c r="CY26" s="145">
        <v>5</v>
      </c>
      <c r="CZ26" s="145">
        <v>6</v>
      </c>
      <c r="DA26" s="145"/>
      <c r="DB26" s="145"/>
      <c r="DC26" s="145">
        <v>3</v>
      </c>
      <c r="DD26" s="145"/>
      <c r="DE26" s="145"/>
      <c r="DF26" s="145">
        <v>453</v>
      </c>
      <c r="DG26" s="145">
        <v>27</v>
      </c>
      <c r="DH26" s="145">
        <v>15</v>
      </c>
      <c r="DI26" s="143">
        <v>50</v>
      </c>
      <c r="DJ26" s="145">
        <v>0</v>
      </c>
      <c r="DK26" s="145"/>
      <c r="DL26" s="145">
        <v>2</v>
      </c>
      <c r="DM26" s="145"/>
      <c r="DN26" s="145"/>
      <c r="DO26" s="145">
        <v>1</v>
      </c>
      <c r="DP26" s="145">
        <v>1</v>
      </c>
      <c r="DQ26" s="145">
        <v>1</v>
      </c>
      <c r="DR26" s="145"/>
      <c r="DS26" s="148"/>
      <c r="DT26" s="155">
        <v>12439</v>
      </c>
      <c r="DU26" s="154">
        <v>154.832112</v>
      </c>
      <c r="DV26" s="155">
        <v>11</v>
      </c>
    </row>
    <row r="27" spans="1:126" ht="25.5" x14ac:dyDescent="0.25">
      <c r="A27" s="142">
        <v>2124</v>
      </c>
      <c r="B27" s="143" t="s">
        <v>767</v>
      </c>
      <c r="C27" s="152" t="s">
        <v>841</v>
      </c>
      <c r="D27" s="152" t="s">
        <v>841</v>
      </c>
      <c r="E27" s="145">
        <v>2</v>
      </c>
      <c r="F27" s="145" t="s">
        <v>839</v>
      </c>
      <c r="G27" s="145" t="s">
        <v>840</v>
      </c>
      <c r="H27" s="146">
        <v>136</v>
      </c>
      <c r="I27" s="145" t="s">
        <v>841</v>
      </c>
      <c r="J27" s="145">
        <v>27401</v>
      </c>
      <c r="K27" s="145" t="s">
        <v>841</v>
      </c>
      <c r="L27" s="145" t="s">
        <v>842</v>
      </c>
      <c r="M27" s="145" t="s">
        <v>843</v>
      </c>
      <c r="N27" s="145" t="s">
        <v>1297</v>
      </c>
      <c r="O27" s="145" t="s">
        <v>2273</v>
      </c>
      <c r="P27" s="145">
        <v>312511211</v>
      </c>
      <c r="Q27" s="145" t="s">
        <v>1365</v>
      </c>
      <c r="R27" s="145" t="s">
        <v>2274</v>
      </c>
      <c r="S27" s="145">
        <v>312511215</v>
      </c>
      <c r="T27" s="145" t="s">
        <v>1366</v>
      </c>
      <c r="U27" s="143">
        <v>2</v>
      </c>
      <c r="V27" s="145">
        <v>0</v>
      </c>
      <c r="W27" s="147">
        <f t="shared" si="0"/>
        <v>2</v>
      </c>
      <c r="X27" s="145">
        <v>2</v>
      </c>
      <c r="Y27" s="145">
        <v>2</v>
      </c>
      <c r="Z27" s="145">
        <v>0</v>
      </c>
      <c r="AA27" s="145">
        <v>0</v>
      </c>
      <c r="AB27" s="143">
        <v>1</v>
      </c>
      <c r="AC27" s="145">
        <v>0</v>
      </c>
      <c r="AD27" s="143">
        <v>1</v>
      </c>
      <c r="AE27" s="143">
        <v>0</v>
      </c>
      <c r="AF27" s="143">
        <v>1</v>
      </c>
      <c r="AG27" s="145"/>
      <c r="AH27" s="145">
        <v>0</v>
      </c>
      <c r="AI27" s="145">
        <v>1</v>
      </c>
      <c r="AJ27" s="145">
        <v>1</v>
      </c>
      <c r="AK27" s="145">
        <v>0</v>
      </c>
      <c r="AL27" s="145">
        <v>0</v>
      </c>
      <c r="AM27" s="145">
        <v>2</v>
      </c>
      <c r="AN27" s="145">
        <v>0</v>
      </c>
      <c r="AO27" s="145">
        <v>0</v>
      </c>
      <c r="AP27" s="145">
        <v>0</v>
      </c>
      <c r="AQ27" s="145">
        <v>1</v>
      </c>
      <c r="AR27" s="145">
        <v>0</v>
      </c>
      <c r="AS27" s="145">
        <v>1</v>
      </c>
      <c r="AT27" s="145">
        <v>1</v>
      </c>
      <c r="AU27" s="145">
        <v>0</v>
      </c>
      <c r="AV27" s="145">
        <v>3</v>
      </c>
      <c r="AW27" s="145">
        <v>0</v>
      </c>
      <c r="AX27" s="145">
        <v>28</v>
      </c>
      <c r="AY27" s="145">
        <v>0</v>
      </c>
      <c r="AZ27" s="145">
        <v>0</v>
      </c>
      <c r="BA27" s="145">
        <v>6</v>
      </c>
      <c r="BB27" s="145">
        <v>0</v>
      </c>
      <c r="BC27" s="145">
        <v>32</v>
      </c>
      <c r="BD27" s="145">
        <v>2</v>
      </c>
      <c r="BE27" s="145">
        <v>1</v>
      </c>
      <c r="BF27" s="145">
        <v>8</v>
      </c>
      <c r="BG27" s="145">
        <v>0</v>
      </c>
      <c r="BH27" s="145">
        <v>0</v>
      </c>
      <c r="BI27" s="145">
        <v>1</v>
      </c>
      <c r="BJ27" s="145">
        <v>0</v>
      </c>
      <c r="BK27" s="145">
        <v>0</v>
      </c>
      <c r="BL27" s="145">
        <v>0</v>
      </c>
      <c r="BM27" s="145">
        <v>1</v>
      </c>
      <c r="BN27" s="145">
        <v>0</v>
      </c>
      <c r="BO27" s="145">
        <v>0</v>
      </c>
      <c r="BP27" s="145">
        <v>0</v>
      </c>
      <c r="BQ27" s="145">
        <v>0</v>
      </c>
      <c r="BR27" s="145">
        <v>0</v>
      </c>
      <c r="BS27" s="145">
        <v>0</v>
      </c>
      <c r="BT27" s="145">
        <v>0</v>
      </c>
      <c r="BU27" s="145">
        <v>0</v>
      </c>
      <c r="BV27" s="145">
        <v>0</v>
      </c>
      <c r="BW27" s="145">
        <v>0</v>
      </c>
      <c r="BX27" s="145">
        <v>2</v>
      </c>
      <c r="BY27" s="145">
        <v>0</v>
      </c>
      <c r="BZ27" s="145">
        <v>0</v>
      </c>
      <c r="CA27" s="145">
        <v>7</v>
      </c>
      <c r="CB27" s="145">
        <v>0</v>
      </c>
      <c r="CC27" s="145">
        <v>6</v>
      </c>
      <c r="CD27" s="145">
        <v>0</v>
      </c>
      <c r="CE27" s="145">
        <v>0</v>
      </c>
      <c r="CF27" s="145">
        <v>0</v>
      </c>
      <c r="CG27" s="145">
        <v>0</v>
      </c>
      <c r="CH27" s="145">
        <v>0</v>
      </c>
      <c r="CI27" s="145">
        <v>0</v>
      </c>
      <c r="CJ27" s="145">
        <v>0</v>
      </c>
      <c r="CK27" s="145">
        <v>0</v>
      </c>
      <c r="CL27" s="145">
        <v>0</v>
      </c>
      <c r="CM27" s="145">
        <v>0</v>
      </c>
      <c r="CN27" s="145">
        <v>0</v>
      </c>
      <c r="CO27" s="145">
        <v>0</v>
      </c>
      <c r="CP27" s="145">
        <v>0</v>
      </c>
      <c r="CQ27" s="145">
        <v>0</v>
      </c>
      <c r="CR27" s="145">
        <v>6</v>
      </c>
      <c r="CS27" s="145">
        <v>0</v>
      </c>
      <c r="CT27" s="145">
        <v>0</v>
      </c>
      <c r="CU27" s="145">
        <v>0</v>
      </c>
      <c r="CV27" s="145">
        <v>0</v>
      </c>
      <c r="CW27" s="145">
        <v>1</v>
      </c>
      <c r="CX27" s="145">
        <v>3</v>
      </c>
      <c r="CY27" s="145">
        <v>1</v>
      </c>
      <c r="CZ27" s="145">
        <v>2</v>
      </c>
      <c r="DA27" s="145">
        <v>0</v>
      </c>
      <c r="DB27" s="145">
        <v>0</v>
      </c>
      <c r="DC27" s="145">
        <v>0</v>
      </c>
      <c r="DD27" s="145">
        <v>0</v>
      </c>
      <c r="DE27" s="145">
        <v>0</v>
      </c>
      <c r="DF27" s="145">
        <v>68</v>
      </c>
      <c r="DG27" s="145">
        <v>2</v>
      </c>
      <c r="DH27" s="145">
        <v>246</v>
      </c>
      <c r="DI27" s="143">
        <v>19.2</v>
      </c>
      <c r="DJ27" s="145">
        <v>1</v>
      </c>
      <c r="DK27" s="145" t="s">
        <v>1367</v>
      </c>
      <c r="DL27" s="145">
        <v>3</v>
      </c>
      <c r="DM27" s="145"/>
      <c r="DN27" s="145"/>
      <c r="DO27" s="145">
        <v>1</v>
      </c>
      <c r="DP27" s="145">
        <v>0</v>
      </c>
      <c r="DQ27" s="145">
        <v>1</v>
      </c>
      <c r="DR27" s="145"/>
      <c r="DS27" s="148"/>
      <c r="DT27" s="155">
        <v>26329</v>
      </c>
      <c r="DU27" s="154">
        <v>181.27655300000004</v>
      </c>
      <c r="DV27" s="155">
        <v>30</v>
      </c>
    </row>
    <row r="28" spans="1:126" ht="63.75" x14ac:dyDescent="0.25">
      <c r="A28" s="142">
        <v>2125</v>
      </c>
      <c r="B28" s="143" t="s">
        <v>767</v>
      </c>
      <c r="C28" s="152" t="s">
        <v>847</v>
      </c>
      <c r="D28" s="152" t="s">
        <v>847</v>
      </c>
      <c r="E28" s="145">
        <v>2</v>
      </c>
      <c r="F28" s="145" t="s">
        <v>845</v>
      </c>
      <c r="G28" s="145" t="s">
        <v>846</v>
      </c>
      <c r="H28" s="146">
        <v>302</v>
      </c>
      <c r="I28" s="145" t="s">
        <v>847</v>
      </c>
      <c r="J28" s="145">
        <v>25813</v>
      </c>
      <c r="K28" s="145" t="s">
        <v>847</v>
      </c>
      <c r="L28" s="145" t="s">
        <v>848</v>
      </c>
      <c r="M28" s="145" t="s">
        <v>849</v>
      </c>
      <c r="N28" s="145" t="s">
        <v>1303</v>
      </c>
      <c r="O28" s="145" t="s">
        <v>2275</v>
      </c>
      <c r="P28" s="145">
        <v>777279965</v>
      </c>
      <c r="Q28" s="145" t="s">
        <v>1368</v>
      </c>
      <c r="R28" s="145" t="s">
        <v>2276</v>
      </c>
      <c r="S28" s="145">
        <v>777279965</v>
      </c>
      <c r="T28" s="145" t="s">
        <v>1368</v>
      </c>
      <c r="U28" s="143">
        <v>3</v>
      </c>
      <c r="V28" s="145">
        <v>1</v>
      </c>
      <c r="W28" s="147">
        <f t="shared" si="0"/>
        <v>4</v>
      </c>
      <c r="X28" s="145">
        <v>3</v>
      </c>
      <c r="Y28" s="145">
        <v>3</v>
      </c>
      <c r="Z28" s="145">
        <v>0.3</v>
      </c>
      <c r="AA28" s="145">
        <v>0.3</v>
      </c>
      <c r="AB28" s="143">
        <v>3</v>
      </c>
      <c r="AC28" s="145">
        <v>0</v>
      </c>
      <c r="AD28" s="143">
        <v>2</v>
      </c>
      <c r="AE28" s="143">
        <v>0</v>
      </c>
      <c r="AF28" s="143">
        <v>1</v>
      </c>
      <c r="AG28" s="145"/>
      <c r="AH28" s="145">
        <v>1</v>
      </c>
      <c r="AI28" s="145">
        <v>1</v>
      </c>
      <c r="AJ28" s="145">
        <v>1</v>
      </c>
      <c r="AK28" s="145"/>
      <c r="AL28" s="145"/>
      <c r="AM28" s="145">
        <v>1</v>
      </c>
      <c r="AN28" s="145">
        <v>2</v>
      </c>
      <c r="AO28" s="145"/>
      <c r="AP28" s="145"/>
      <c r="AQ28" s="145">
        <v>0</v>
      </c>
      <c r="AR28" s="145">
        <v>1</v>
      </c>
      <c r="AS28" s="145">
        <v>0</v>
      </c>
      <c r="AT28" s="145">
        <v>1</v>
      </c>
      <c r="AU28" s="145">
        <v>0</v>
      </c>
      <c r="AV28" s="145">
        <v>0</v>
      </c>
      <c r="AW28" s="145">
        <v>0</v>
      </c>
      <c r="AX28" s="145">
        <v>600</v>
      </c>
      <c r="AY28" s="145">
        <v>0</v>
      </c>
      <c r="AZ28" s="145">
        <v>0</v>
      </c>
      <c r="BA28" s="145">
        <v>5</v>
      </c>
      <c r="BB28" s="145">
        <v>0</v>
      </c>
      <c r="BC28" s="145">
        <v>300</v>
      </c>
      <c r="BD28" s="145">
        <v>0</v>
      </c>
      <c r="BE28" s="145">
        <v>10</v>
      </c>
      <c r="BF28" s="145">
        <v>50</v>
      </c>
      <c r="BG28" s="145">
        <v>1800</v>
      </c>
      <c r="BH28" s="145">
        <v>0</v>
      </c>
      <c r="BI28" s="145">
        <v>0</v>
      </c>
      <c r="BJ28" s="145">
        <v>0</v>
      </c>
      <c r="BK28" s="145">
        <v>0</v>
      </c>
      <c r="BL28" s="145">
        <v>0</v>
      </c>
      <c r="BM28" s="145">
        <v>5</v>
      </c>
      <c r="BN28" s="145">
        <v>0</v>
      </c>
      <c r="BO28" s="145">
        <v>0</v>
      </c>
      <c r="BP28" s="145">
        <v>0</v>
      </c>
      <c r="BQ28" s="145">
        <v>0</v>
      </c>
      <c r="BR28" s="145">
        <v>12</v>
      </c>
      <c r="BS28" s="145">
        <v>0</v>
      </c>
      <c r="BT28" s="145">
        <v>0</v>
      </c>
      <c r="BU28" s="145">
        <v>0</v>
      </c>
      <c r="BV28" s="145">
        <v>0</v>
      </c>
      <c r="BW28" s="145">
        <v>0</v>
      </c>
      <c r="BX28" s="145">
        <v>10</v>
      </c>
      <c r="BY28" s="145">
        <v>0</v>
      </c>
      <c r="BZ28" s="145">
        <v>0</v>
      </c>
      <c r="CA28" s="145">
        <v>3</v>
      </c>
      <c r="CB28" s="145">
        <v>0</v>
      </c>
      <c r="CC28" s="145">
        <v>1</v>
      </c>
      <c r="CD28" s="145">
        <v>0</v>
      </c>
      <c r="CE28" s="145">
        <v>0</v>
      </c>
      <c r="CF28" s="145">
        <v>0</v>
      </c>
      <c r="CG28" s="145">
        <v>0</v>
      </c>
      <c r="CH28" s="145">
        <v>0</v>
      </c>
      <c r="CI28" s="145">
        <v>5</v>
      </c>
      <c r="CJ28" s="145">
        <v>0</v>
      </c>
      <c r="CK28" s="145">
        <v>0</v>
      </c>
      <c r="CL28" s="145">
        <v>0</v>
      </c>
      <c r="CM28" s="145">
        <v>0</v>
      </c>
      <c r="CN28" s="145">
        <v>0</v>
      </c>
      <c r="CO28" s="145">
        <v>0</v>
      </c>
      <c r="CP28" s="145">
        <v>0</v>
      </c>
      <c r="CQ28" s="145">
        <v>0</v>
      </c>
      <c r="CR28" s="145">
        <v>5</v>
      </c>
      <c r="CS28" s="145">
        <v>12</v>
      </c>
      <c r="CT28" s="145">
        <v>0</v>
      </c>
      <c r="CU28" s="145">
        <v>0</v>
      </c>
      <c r="CV28" s="145">
        <v>0</v>
      </c>
      <c r="CW28" s="145">
        <v>0</v>
      </c>
      <c r="CX28" s="145">
        <v>0</v>
      </c>
      <c r="CY28" s="145">
        <v>0</v>
      </c>
      <c r="CZ28" s="145">
        <v>0</v>
      </c>
      <c r="DA28" s="145">
        <v>0</v>
      </c>
      <c r="DB28" s="145">
        <v>0</v>
      </c>
      <c r="DC28" s="145">
        <v>0</v>
      </c>
      <c r="DD28" s="145">
        <v>30</v>
      </c>
      <c r="DE28" s="145">
        <v>0</v>
      </c>
      <c r="DF28" s="145">
        <v>600</v>
      </c>
      <c r="DG28" s="145">
        <v>10</v>
      </c>
      <c r="DH28" s="145">
        <v>1200</v>
      </c>
      <c r="DI28" s="143">
        <v>75</v>
      </c>
      <c r="DJ28" s="145">
        <v>1</v>
      </c>
      <c r="DK28" s="145" t="s">
        <v>2277</v>
      </c>
      <c r="DL28" s="145">
        <v>5</v>
      </c>
      <c r="DM28" s="145" t="s">
        <v>2278</v>
      </c>
      <c r="DN28" s="145" t="s">
        <v>2279</v>
      </c>
      <c r="DO28" s="145">
        <v>1</v>
      </c>
      <c r="DP28" s="145">
        <v>1</v>
      </c>
      <c r="DQ28" s="145">
        <v>0</v>
      </c>
      <c r="DR28" s="145" t="s">
        <v>2280</v>
      </c>
      <c r="DS28" s="148" t="s">
        <v>2281</v>
      </c>
      <c r="DT28" s="155">
        <v>22553</v>
      </c>
      <c r="DU28" s="154">
        <v>392.91920099999987</v>
      </c>
      <c r="DV28" s="155">
        <v>37</v>
      </c>
    </row>
    <row r="29" spans="1:126" ht="191.25" x14ac:dyDescent="0.25">
      <c r="A29" s="142">
        <v>2126</v>
      </c>
      <c r="B29" s="143" t="s">
        <v>767</v>
      </c>
      <c r="C29" s="152" t="s">
        <v>851</v>
      </c>
      <c r="D29" s="152" t="s">
        <v>851</v>
      </c>
      <c r="E29" s="145">
        <v>2</v>
      </c>
      <c r="F29" s="145" t="s">
        <v>850</v>
      </c>
      <c r="G29" s="145" t="s">
        <v>1044</v>
      </c>
      <c r="H29" s="146">
        <v>700</v>
      </c>
      <c r="I29" s="145" t="s">
        <v>851</v>
      </c>
      <c r="J29" s="145">
        <v>25917</v>
      </c>
      <c r="K29" s="145" t="s">
        <v>851</v>
      </c>
      <c r="L29" s="145" t="s">
        <v>852</v>
      </c>
      <c r="M29" s="145" t="s">
        <v>853</v>
      </c>
      <c r="N29" s="145" t="s">
        <v>1369</v>
      </c>
      <c r="O29" s="145" t="s">
        <v>2282</v>
      </c>
      <c r="P29" s="145">
        <v>317830130</v>
      </c>
      <c r="Q29" s="145" t="s">
        <v>1370</v>
      </c>
      <c r="R29" s="145" t="s">
        <v>2282</v>
      </c>
      <c r="S29" s="145">
        <v>317830130</v>
      </c>
      <c r="T29" s="145" t="s">
        <v>1370</v>
      </c>
      <c r="U29" s="143">
        <v>4</v>
      </c>
      <c r="V29" s="145">
        <v>1</v>
      </c>
      <c r="W29" s="147">
        <f t="shared" si="0"/>
        <v>5</v>
      </c>
      <c r="X29" s="145">
        <v>1</v>
      </c>
      <c r="Y29" s="145">
        <v>1</v>
      </c>
      <c r="Z29" s="145">
        <v>0.1</v>
      </c>
      <c r="AA29" s="145">
        <v>0.1</v>
      </c>
      <c r="AB29" s="143">
        <v>1</v>
      </c>
      <c r="AC29" s="145">
        <v>0</v>
      </c>
      <c r="AD29" s="143">
        <v>0</v>
      </c>
      <c r="AE29" s="143">
        <v>0</v>
      </c>
      <c r="AF29" s="143">
        <v>1</v>
      </c>
      <c r="AG29" s="145">
        <v>0</v>
      </c>
      <c r="AH29" s="145">
        <v>0</v>
      </c>
      <c r="AI29" s="145">
        <v>1</v>
      </c>
      <c r="AJ29" s="145">
        <v>0</v>
      </c>
      <c r="AK29" s="145">
        <v>0</v>
      </c>
      <c r="AL29" s="145">
        <v>0</v>
      </c>
      <c r="AM29" s="145">
        <v>0</v>
      </c>
      <c r="AN29" s="145">
        <v>0</v>
      </c>
      <c r="AO29" s="145">
        <v>1</v>
      </c>
      <c r="AP29" s="145">
        <v>0</v>
      </c>
      <c r="AQ29" s="145">
        <v>0</v>
      </c>
      <c r="AR29" s="145">
        <v>1</v>
      </c>
      <c r="AS29" s="145">
        <v>0</v>
      </c>
      <c r="AT29" s="145">
        <v>1</v>
      </c>
      <c r="AU29" s="145">
        <v>1</v>
      </c>
      <c r="AV29" s="145">
        <v>3</v>
      </c>
      <c r="AW29" s="145">
        <v>0</v>
      </c>
      <c r="AX29" s="145">
        <v>41</v>
      </c>
      <c r="AY29" s="145">
        <v>0</v>
      </c>
      <c r="AZ29" s="145">
        <v>0</v>
      </c>
      <c r="BA29" s="145">
        <v>4</v>
      </c>
      <c r="BB29" s="145">
        <v>0</v>
      </c>
      <c r="BC29" s="145">
        <v>52</v>
      </c>
      <c r="BD29" s="145">
        <v>0</v>
      </c>
      <c r="BE29" s="145">
        <v>0</v>
      </c>
      <c r="BF29" s="145">
        <v>0</v>
      </c>
      <c r="BG29" s="145">
        <v>48</v>
      </c>
      <c r="BH29" s="145">
        <v>0</v>
      </c>
      <c r="BI29" s="145">
        <v>0</v>
      </c>
      <c r="BJ29" s="145">
        <v>0</v>
      </c>
      <c r="BK29" s="145">
        <v>0</v>
      </c>
      <c r="BL29" s="145">
        <v>0</v>
      </c>
      <c r="BM29" s="145">
        <v>2</v>
      </c>
      <c r="BN29" s="145">
        <v>0</v>
      </c>
      <c r="BO29" s="145">
        <v>0</v>
      </c>
      <c r="BP29" s="145">
        <v>0</v>
      </c>
      <c r="BQ29" s="145">
        <v>0</v>
      </c>
      <c r="BR29" s="145">
        <v>0</v>
      </c>
      <c r="BS29" s="145">
        <v>0</v>
      </c>
      <c r="BT29" s="145">
        <v>0</v>
      </c>
      <c r="BU29" s="145">
        <v>0</v>
      </c>
      <c r="BV29" s="145">
        <v>0</v>
      </c>
      <c r="BW29" s="145">
        <v>0</v>
      </c>
      <c r="BX29" s="145">
        <v>0</v>
      </c>
      <c r="BY29" s="145">
        <v>0</v>
      </c>
      <c r="BZ29" s="145">
        <v>0</v>
      </c>
      <c r="CA29" s="145">
        <v>1</v>
      </c>
      <c r="CB29" s="145">
        <v>2</v>
      </c>
      <c r="CC29" s="145">
        <v>0</v>
      </c>
      <c r="CD29" s="145">
        <v>0</v>
      </c>
      <c r="CE29" s="145">
        <v>0</v>
      </c>
      <c r="CF29" s="145">
        <v>0</v>
      </c>
      <c r="CG29" s="145">
        <v>0</v>
      </c>
      <c r="CH29" s="145">
        <v>0</v>
      </c>
      <c r="CI29" s="145">
        <v>0</v>
      </c>
      <c r="CJ29" s="145">
        <v>0</v>
      </c>
      <c r="CK29" s="145">
        <v>0</v>
      </c>
      <c r="CL29" s="145">
        <v>0</v>
      </c>
      <c r="CM29" s="145">
        <v>0</v>
      </c>
      <c r="CN29" s="145">
        <v>0</v>
      </c>
      <c r="CO29" s="145">
        <v>0</v>
      </c>
      <c r="CP29" s="145">
        <v>0</v>
      </c>
      <c r="CQ29" s="145">
        <v>0</v>
      </c>
      <c r="CR29" s="145">
        <v>2</v>
      </c>
      <c r="CS29" s="145">
        <v>1</v>
      </c>
      <c r="CT29" s="145">
        <v>0</v>
      </c>
      <c r="CU29" s="145">
        <v>0</v>
      </c>
      <c r="CV29" s="145">
        <v>0</v>
      </c>
      <c r="CW29" s="145">
        <v>0</v>
      </c>
      <c r="CX29" s="145">
        <v>0</v>
      </c>
      <c r="CY29" s="145">
        <v>0</v>
      </c>
      <c r="CZ29" s="145">
        <v>0</v>
      </c>
      <c r="DA29" s="145">
        <v>0</v>
      </c>
      <c r="DB29" s="145">
        <v>0</v>
      </c>
      <c r="DC29" s="145">
        <v>0</v>
      </c>
      <c r="DD29" s="145">
        <v>0</v>
      </c>
      <c r="DE29" s="145">
        <v>0</v>
      </c>
      <c r="DF29" s="145">
        <v>71</v>
      </c>
      <c r="DG29" s="145">
        <v>1</v>
      </c>
      <c r="DH29" s="145">
        <v>189</v>
      </c>
      <c r="DI29" s="143">
        <v>40</v>
      </c>
      <c r="DJ29" s="145">
        <v>1</v>
      </c>
      <c r="DK29" s="145" t="s">
        <v>2283</v>
      </c>
      <c r="DL29" s="145" t="s">
        <v>230</v>
      </c>
      <c r="DM29" s="145" t="s">
        <v>1371</v>
      </c>
      <c r="DN29" s="145" t="s">
        <v>1278</v>
      </c>
      <c r="DO29" s="145">
        <v>1</v>
      </c>
      <c r="DP29" s="145">
        <v>1</v>
      </c>
      <c r="DQ29" s="145">
        <v>1</v>
      </c>
      <c r="DR29" s="145"/>
      <c r="DS29" s="148" t="s">
        <v>2284</v>
      </c>
      <c r="DT29" s="155">
        <v>12159</v>
      </c>
      <c r="DU29" s="154">
        <v>288.77276299999988</v>
      </c>
      <c r="DV29" s="155">
        <v>15</v>
      </c>
    </row>
    <row r="30" spans="1:126" x14ac:dyDescent="0.25">
      <c r="A30" s="142">
        <v>3101</v>
      </c>
      <c r="B30" s="143" t="s">
        <v>215</v>
      </c>
      <c r="C30" s="152" t="s">
        <v>218</v>
      </c>
      <c r="D30" s="152" t="s">
        <v>218</v>
      </c>
      <c r="E30" s="143">
        <v>2</v>
      </c>
      <c r="F30" s="143" t="s">
        <v>217</v>
      </c>
      <c r="G30" s="143" t="s">
        <v>1013</v>
      </c>
      <c r="H30" s="157">
        <v>322</v>
      </c>
      <c r="I30" s="143" t="s">
        <v>218</v>
      </c>
      <c r="J30" s="143">
        <v>38811</v>
      </c>
      <c r="K30" s="143" t="s">
        <v>218</v>
      </c>
      <c r="L30" s="143" t="s">
        <v>219</v>
      </c>
      <c r="M30" s="143" t="s">
        <v>1135</v>
      </c>
      <c r="N30" s="145" t="s">
        <v>1297</v>
      </c>
      <c r="O30" s="143" t="s">
        <v>2285</v>
      </c>
      <c r="P30" s="145">
        <v>383416230</v>
      </c>
      <c r="Q30" s="143" t="s">
        <v>1372</v>
      </c>
      <c r="R30" s="143" t="s">
        <v>2286</v>
      </c>
      <c r="S30" s="145">
        <v>383416236</v>
      </c>
      <c r="T30" s="143" t="s">
        <v>1373</v>
      </c>
      <c r="U30" s="143">
        <v>5</v>
      </c>
      <c r="V30" s="143">
        <v>0</v>
      </c>
      <c r="W30" s="147">
        <f t="shared" si="0"/>
        <v>5</v>
      </c>
      <c r="X30" s="143">
        <v>1.25</v>
      </c>
      <c r="Y30" s="143">
        <v>1.25</v>
      </c>
      <c r="Z30" s="143">
        <v>0</v>
      </c>
      <c r="AA30" s="143">
        <v>0</v>
      </c>
      <c r="AB30" s="143">
        <v>2</v>
      </c>
      <c r="AC30" s="143">
        <v>0</v>
      </c>
      <c r="AD30" s="143">
        <v>1</v>
      </c>
      <c r="AE30" s="143">
        <v>0</v>
      </c>
      <c r="AF30" s="143">
        <v>1</v>
      </c>
      <c r="AG30" s="143"/>
      <c r="AH30" s="143">
        <v>0</v>
      </c>
      <c r="AI30" s="143">
        <v>2</v>
      </c>
      <c r="AJ30" s="143">
        <v>0</v>
      </c>
      <c r="AK30" s="143">
        <v>0</v>
      </c>
      <c r="AL30" s="143">
        <v>0</v>
      </c>
      <c r="AM30" s="143">
        <v>1</v>
      </c>
      <c r="AN30" s="143">
        <v>1</v>
      </c>
      <c r="AO30" s="143">
        <v>0</v>
      </c>
      <c r="AP30" s="143">
        <v>0</v>
      </c>
      <c r="AQ30" s="143">
        <v>0</v>
      </c>
      <c r="AR30" s="143">
        <v>1</v>
      </c>
      <c r="AS30" s="143">
        <v>1</v>
      </c>
      <c r="AT30" s="143">
        <v>1</v>
      </c>
      <c r="AU30" s="143">
        <v>2</v>
      </c>
      <c r="AV30" s="143">
        <v>8</v>
      </c>
      <c r="AW30" s="143">
        <v>0</v>
      </c>
      <c r="AX30" s="143">
        <v>35</v>
      </c>
      <c r="AY30" s="143">
        <v>0</v>
      </c>
      <c r="AZ30" s="143">
        <v>0</v>
      </c>
      <c r="BA30" s="143">
        <v>6</v>
      </c>
      <c r="BB30" s="143">
        <v>0</v>
      </c>
      <c r="BC30" s="143">
        <v>38</v>
      </c>
      <c r="BD30" s="143">
        <v>0</v>
      </c>
      <c r="BE30" s="143">
        <v>3</v>
      </c>
      <c r="BF30" s="143">
        <v>2</v>
      </c>
      <c r="BG30" s="143">
        <v>35</v>
      </c>
      <c r="BH30" s="143">
        <v>0</v>
      </c>
      <c r="BI30" s="143">
        <v>1</v>
      </c>
      <c r="BJ30" s="143">
        <v>0</v>
      </c>
      <c r="BK30" s="143">
        <v>1</v>
      </c>
      <c r="BL30" s="143">
        <v>0</v>
      </c>
      <c r="BM30" s="143">
        <v>5</v>
      </c>
      <c r="BN30" s="143">
        <v>1</v>
      </c>
      <c r="BO30" s="143">
        <v>0</v>
      </c>
      <c r="BP30" s="143">
        <v>0</v>
      </c>
      <c r="BQ30" s="143">
        <v>0</v>
      </c>
      <c r="BR30" s="143">
        <v>0</v>
      </c>
      <c r="BS30" s="143">
        <v>0</v>
      </c>
      <c r="BT30" s="143">
        <v>0</v>
      </c>
      <c r="BU30" s="143">
        <v>0</v>
      </c>
      <c r="BV30" s="143">
        <v>0</v>
      </c>
      <c r="BW30" s="143">
        <v>0</v>
      </c>
      <c r="BX30" s="143">
        <v>5</v>
      </c>
      <c r="BY30" s="143">
        <v>0</v>
      </c>
      <c r="BZ30" s="143">
        <v>2</v>
      </c>
      <c r="CA30" s="143">
        <v>5</v>
      </c>
      <c r="CB30" s="143">
        <v>3</v>
      </c>
      <c r="CC30" s="143">
        <v>0</v>
      </c>
      <c r="CD30" s="143">
        <v>0</v>
      </c>
      <c r="CE30" s="143">
        <v>0</v>
      </c>
      <c r="CF30" s="143">
        <v>0</v>
      </c>
      <c r="CG30" s="143">
        <v>0</v>
      </c>
      <c r="CH30" s="143">
        <v>0</v>
      </c>
      <c r="CI30" s="143">
        <v>3</v>
      </c>
      <c r="CJ30" s="143">
        <v>0</v>
      </c>
      <c r="CK30" s="143">
        <v>0</v>
      </c>
      <c r="CL30" s="143">
        <v>0</v>
      </c>
      <c r="CM30" s="143">
        <v>0</v>
      </c>
      <c r="CN30" s="143">
        <v>0</v>
      </c>
      <c r="CO30" s="143">
        <v>0</v>
      </c>
      <c r="CP30" s="143">
        <v>0</v>
      </c>
      <c r="CQ30" s="143">
        <v>0</v>
      </c>
      <c r="CR30" s="143">
        <v>5</v>
      </c>
      <c r="CS30" s="143">
        <v>0</v>
      </c>
      <c r="CT30" s="143">
        <v>0</v>
      </c>
      <c r="CU30" s="143">
        <v>0</v>
      </c>
      <c r="CV30" s="143">
        <v>0</v>
      </c>
      <c r="CW30" s="143">
        <v>0</v>
      </c>
      <c r="CX30" s="143">
        <v>0</v>
      </c>
      <c r="CY30" s="143">
        <v>0</v>
      </c>
      <c r="CZ30" s="143">
        <v>0</v>
      </c>
      <c r="DA30" s="143">
        <v>0</v>
      </c>
      <c r="DB30" s="143">
        <v>0</v>
      </c>
      <c r="DC30" s="143">
        <v>0</v>
      </c>
      <c r="DD30" s="143">
        <v>0</v>
      </c>
      <c r="DE30" s="143">
        <v>0</v>
      </c>
      <c r="DF30" s="143">
        <v>203</v>
      </c>
      <c r="DG30" s="143">
        <v>10</v>
      </c>
      <c r="DH30" s="143">
        <v>195</v>
      </c>
      <c r="DI30" s="143">
        <v>40</v>
      </c>
      <c r="DJ30" s="143">
        <v>0</v>
      </c>
      <c r="DK30" s="143"/>
      <c r="DL30" s="143">
        <v>2</v>
      </c>
      <c r="DM30" s="143"/>
      <c r="DN30" s="143"/>
      <c r="DO30" s="143">
        <v>1</v>
      </c>
      <c r="DP30" s="143">
        <v>1</v>
      </c>
      <c r="DQ30" s="143">
        <v>0</v>
      </c>
      <c r="DR30" s="143"/>
      <c r="DS30" s="158"/>
      <c r="DT30" s="159">
        <v>13987</v>
      </c>
      <c r="DU30" s="154">
        <v>278.77221300000002</v>
      </c>
      <c r="DV30" s="159">
        <v>26</v>
      </c>
    </row>
    <row r="31" spans="1:126" ht="76.5" x14ac:dyDescent="0.25">
      <c r="A31" s="142">
        <v>3102</v>
      </c>
      <c r="B31" s="143" t="s">
        <v>215</v>
      </c>
      <c r="C31" s="152" t="s">
        <v>222</v>
      </c>
      <c r="D31" s="152" t="s">
        <v>222</v>
      </c>
      <c r="E31" s="145">
        <v>2</v>
      </c>
      <c r="F31" s="145" t="s">
        <v>221</v>
      </c>
      <c r="G31" s="145" t="s">
        <v>1136</v>
      </c>
      <c r="H31" s="146" t="s">
        <v>1023</v>
      </c>
      <c r="I31" s="145" t="s">
        <v>222</v>
      </c>
      <c r="J31" s="145">
        <v>37092</v>
      </c>
      <c r="K31" s="145" t="s">
        <v>1137</v>
      </c>
      <c r="L31" s="145" t="s">
        <v>2287</v>
      </c>
      <c r="M31" s="145" t="s">
        <v>1374</v>
      </c>
      <c r="N31" s="145" t="s">
        <v>2288</v>
      </c>
      <c r="O31" s="145" t="s">
        <v>2289</v>
      </c>
      <c r="P31" s="145">
        <v>386801110</v>
      </c>
      <c r="Q31" s="145" t="s">
        <v>1375</v>
      </c>
      <c r="R31" s="145" t="s">
        <v>2290</v>
      </c>
      <c r="S31" s="145">
        <v>386801110</v>
      </c>
      <c r="T31" s="145"/>
      <c r="U31" s="143">
        <v>5</v>
      </c>
      <c r="V31" s="145"/>
      <c r="W31" s="147">
        <f t="shared" si="0"/>
        <v>5</v>
      </c>
      <c r="X31" s="145">
        <v>5</v>
      </c>
      <c r="Y31" s="145">
        <v>5</v>
      </c>
      <c r="Z31" s="145">
        <v>0</v>
      </c>
      <c r="AA31" s="145">
        <v>0</v>
      </c>
      <c r="AB31" s="143">
        <v>5</v>
      </c>
      <c r="AC31" s="145">
        <v>0</v>
      </c>
      <c r="AD31" s="143">
        <v>2</v>
      </c>
      <c r="AE31" s="143">
        <v>0</v>
      </c>
      <c r="AF31" s="143">
        <v>3</v>
      </c>
      <c r="AG31" s="145"/>
      <c r="AH31" s="145">
        <v>1</v>
      </c>
      <c r="AI31" s="145">
        <v>1</v>
      </c>
      <c r="AJ31" s="145">
        <v>3</v>
      </c>
      <c r="AK31" s="145">
        <v>0</v>
      </c>
      <c r="AL31" s="145">
        <v>0</v>
      </c>
      <c r="AM31" s="145">
        <v>2</v>
      </c>
      <c r="AN31" s="145">
        <v>3</v>
      </c>
      <c r="AO31" s="145">
        <v>0</v>
      </c>
      <c r="AP31" s="145">
        <v>0</v>
      </c>
      <c r="AQ31" s="145">
        <v>1</v>
      </c>
      <c r="AR31" s="145">
        <v>1</v>
      </c>
      <c r="AS31" s="145">
        <v>0</v>
      </c>
      <c r="AT31" s="145">
        <v>1</v>
      </c>
      <c r="AU31" s="145">
        <v>1</v>
      </c>
      <c r="AV31" s="145">
        <v>22</v>
      </c>
      <c r="AW31" s="145">
        <v>1</v>
      </c>
      <c r="AX31" s="145">
        <v>265</v>
      </c>
      <c r="AY31" s="145">
        <v>0</v>
      </c>
      <c r="AZ31" s="145">
        <v>0</v>
      </c>
      <c r="BA31" s="145">
        <v>8</v>
      </c>
      <c r="BB31" s="145">
        <v>0</v>
      </c>
      <c r="BC31" s="145">
        <v>145</v>
      </c>
      <c r="BD31" s="145">
        <v>0</v>
      </c>
      <c r="BE31" s="145">
        <v>3</v>
      </c>
      <c r="BF31" s="145">
        <v>6</v>
      </c>
      <c r="BG31" s="145">
        <v>8</v>
      </c>
      <c r="BH31" s="145">
        <v>1</v>
      </c>
      <c r="BI31" s="145">
        <v>0</v>
      </c>
      <c r="BJ31" s="145">
        <v>1</v>
      </c>
      <c r="BK31" s="145">
        <v>1</v>
      </c>
      <c r="BL31" s="145">
        <v>0</v>
      </c>
      <c r="BM31" s="145">
        <v>5</v>
      </c>
      <c r="BN31" s="145">
        <v>0</v>
      </c>
      <c r="BO31" s="145">
        <v>0</v>
      </c>
      <c r="BP31" s="145">
        <v>0</v>
      </c>
      <c r="BQ31" s="145">
        <v>0</v>
      </c>
      <c r="BR31" s="145">
        <v>0</v>
      </c>
      <c r="BS31" s="145">
        <v>0</v>
      </c>
      <c r="BT31" s="145">
        <v>0</v>
      </c>
      <c r="BU31" s="145">
        <v>6</v>
      </c>
      <c r="BV31" s="145">
        <v>4</v>
      </c>
      <c r="BW31" s="145">
        <v>1</v>
      </c>
      <c r="BX31" s="145">
        <v>6</v>
      </c>
      <c r="BY31" s="145">
        <v>2</v>
      </c>
      <c r="BZ31" s="145">
        <v>0</v>
      </c>
      <c r="CA31" s="145">
        <v>1</v>
      </c>
      <c r="CB31" s="145">
        <v>0</v>
      </c>
      <c r="CC31" s="145">
        <v>3</v>
      </c>
      <c r="CD31" s="145">
        <v>0</v>
      </c>
      <c r="CE31" s="145">
        <v>0</v>
      </c>
      <c r="CF31" s="145">
        <v>0</v>
      </c>
      <c r="CG31" s="145">
        <v>0</v>
      </c>
      <c r="CH31" s="145">
        <v>0</v>
      </c>
      <c r="CI31" s="145">
        <v>0</v>
      </c>
      <c r="CJ31" s="145">
        <v>0</v>
      </c>
      <c r="CK31" s="145">
        <v>0</v>
      </c>
      <c r="CL31" s="145">
        <v>0</v>
      </c>
      <c r="CM31" s="145">
        <v>0</v>
      </c>
      <c r="CN31" s="145">
        <v>0</v>
      </c>
      <c r="CO31" s="145">
        <v>0</v>
      </c>
      <c r="CP31" s="145">
        <v>0</v>
      </c>
      <c r="CQ31" s="145">
        <v>0</v>
      </c>
      <c r="CR31" s="145">
        <v>9</v>
      </c>
      <c r="CS31" s="145">
        <v>0</v>
      </c>
      <c r="CT31" s="145">
        <v>0</v>
      </c>
      <c r="CU31" s="145">
        <v>0</v>
      </c>
      <c r="CV31" s="145">
        <v>0</v>
      </c>
      <c r="CW31" s="145">
        <v>3</v>
      </c>
      <c r="CX31" s="145"/>
      <c r="CY31" s="145"/>
      <c r="CZ31" s="145"/>
      <c r="DA31" s="145"/>
      <c r="DB31" s="145">
        <v>0</v>
      </c>
      <c r="DC31" s="145">
        <v>4</v>
      </c>
      <c r="DD31" s="145">
        <v>0</v>
      </c>
      <c r="DE31" s="145">
        <v>0</v>
      </c>
      <c r="DF31" s="145">
        <v>335</v>
      </c>
      <c r="DG31" s="145">
        <v>83</v>
      </c>
      <c r="DH31" s="145">
        <v>1766</v>
      </c>
      <c r="DI31" s="143">
        <v>70</v>
      </c>
      <c r="DJ31" s="145">
        <v>1</v>
      </c>
      <c r="DK31" s="145" t="s">
        <v>2291</v>
      </c>
      <c r="DL31" s="145">
        <v>2</v>
      </c>
      <c r="DM31" s="145"/>
      <c r="DN31" s="145" t="s">
        <v>2292</v>
      </c>
      <c r="DO31" s="145">
        <v>1</v>
      </c>
      <c r="DP31" s="145">
        <v>1</v>
      </c>
      <c r="DQ31" s="145">
        <v>1</v>
      </c>
      <c r="DR31" s="145"/>
      <c r="DS31" s="148"/>
      <c r="DT31" s="155">
        <v>128254</v>
      </c>
      <c r="DU31" s="154">
        <v>493.18343200000004</v>
      </c>
      <c r="DV31" s="155">
        <v>56</v>
      </c>
    </row>
    <row r="32" spans="1:126" ht="38.25" x14ac:dyDescent="0.25">
      <c r="A32" s="142">
        <v>3103</v>
      </c>
      <c r="B32" s="143" t="s">
        <v>215</v>
      </c>
      <c r="C32" s="152" t="s">
        <v>225</v>
      </c>
      <c r="D32" s="152" t="s">
        <v>225</v>
      </c>
      <c r="E32" s="145">
        <v>2</v>
      </c>
      <c r="F32" s="145" t="s">
        <v>223</v>
      </c>
      <c r="G32" s="145" t="s">
        <v>224</v>
      </c>
      <c r="H32" s="146">
        <v>439</v>
      </c>
      <c r="I32" s="145" t="s">
        <v>225</v>
      </c>
      <c r="J32" s="145">
        <v>38101</v>
      </c>
      <c r="K32" s="145" t="s">
        <v>225</v>
      </c>
      <c r="L32" s="145" t="s">
        <v>226</v>
      </c>
      <c r="M32" s="145" t="s">
        <v>1376</v>
      </c>
      <c r="N32" s="145" t="s">
        <v>1316</v>
      </c>
      <c r="O32" s="145" t="s">
        <v>95</v>
      </c>
      <c r="P32" s="145" t="s">
        <v>95</v>
      </c>
      <c r="Q32" s="145" t="s">
        <v>95</v>
      </c>
      <c r="R32" s="145" t="s">
        <v>2293</v>
      </c>
      <c r="S32" s="145" t="s">
        <v>1377</v>
      </c>
      <c r="T32" s="145" t="s">
        <v>1378</v>
      </c>
      <c r="U32" s="143">
        <v>3</v>
      </c>
      <c r="V32" s="145">
        <v>1</v>
      </c>
      <c r="W32" s="147">
        <f t="shared" si="0"/>
        <v>4</v>
      </c>
      <c r="X32" s="145">
        <v>3</v>
      </c>
      <c r="Y32" s="145">
        <v>3</v>
      </c>
      <c r="Z32" s="145">
        <v>1</v>
      </c>
      <c r="AA32" s="145">
        <v>1</v>
      </c>
      <c r="AB32" s="143">
        <v>3</v>
      </c>
      <c r="AC32" s="145"/>
      <c r="AD32" s="143">
        <v>2</v>
      </c>
      <c r="AE32" s="143"/>
      <c r="AF32" s="143">
        <v>2</v>
      </c>
      <c r="AG32" s="145"/>
      <c r="AH32" s="145">
        <v>2</v>
      </c>
      <c r="AI32" s="145">
        <v>2</v>
      </c>
      <c r="AJ32" s="145"/>
      <c r="AK32" s="145"/>
      <c r="AL32" s="145"/>
      <c r="AM32" s="145">
        <v>4</v>
      </c>
      <c r="AN32" s="145"/>
      <c r="AO32" s="145"/>
      <c r="AP32" s="145"/>
      <c r="AQ32" s="145">
        <v>1</v>
      </c>
      <c r="AR32" s="145">
        <v>1</v>
      </c>
      <c r="AS32" s="145">
        <v>1</v>
      </c>
      <c r="AT32" s="145">
        <v>1</v>
      </c>
      <c r="AU32" s="145">
        <v>0</v>
      </c>
      <c r="AV32" s="145">
        <v>8</v>
      </c>
      <c r="AW32" s="145">
        <v>0</v>
      </c>
      <c r="AX32" s="145">
        <v>92</v>
      </c>
      <c r="AY32" s="145">
        <v>0</v>
      </c>
      <c r="AZ32" s="145">
        <v>0</v>
      </c>
      <c r="BA32" s="145">
        <v>29</v>
      </c>
      <c r="BB32" s="145">
        <v>2</v>
      </c>
      <c r="BC32" s="145">
        <v>83</v>
      </c>
      <c r="BD32" s="145">
        <v>2</v>
      </c>
      <c r="BE32" s="145">
        <v>0</v>
      </c>
      <c r="BF32" s="145">
        <v>3</v>
      </c>
      <c r="BG32" s="145">
        <v>8</v>
      </c>
      <c r="BH32" s="145">
        <v>0</v>
      </c>
      <c r="BI32" s="145">
        <v>0</v>
      </c>
      <c r="BJ32" s="145">
        <v>0</v>
      </c>
      <c r="BK32" s="145">
        <v>2</v>
      </c>
      <c r="BL32" s="145">
        <v>3</v>
      </c>
      <c r="BM32" s="145">
        <v>12</v>
      </c>
      <c r="BN32" s="145">
        <v>0</v>
      </c>
      <c r="BO32" s="145">
        <v>0</v>
      </c>
      <c r="BP32" s="145">
        <v>0</v>
      </c>
      <c r="BQ32" s="145">
        <v>0</v>
      </c>
      <c r="BR32" s="145">
        <v>0</v>
      </c>
      <c r="BS32" s="145">
        <v>0</v>
      </c>
      <c r="BT32" s="145">
        <v>0</v>
      </c>
      <c r="BU32" s="145">
        <v>0</v>
      </c>
      <c r="BV32" s="145">
        <v>0</v>
      </c>
      <c r="BW32" s="145">
        <v>0</v>
      </c>
      <c r="BX32" s="145">
        <v>2</v>
      </c>
      <c r="BY32" s="145">
        <v>0</v>
      </c>
      <c r="BZ32" s="145">
        <v>0</v>
      </c>
      <c r="CA32" s="145">
        <v>3</v>
      </c>
      <c r="CB32" s="145">
        <v>1</v>
      </c>
      <c r="CC32" s="145">
        <v>3</v>
      </c>
      <c r="CD32" s="145">
        <v>0</v>
      </c>
      <c r="CE32" s="145">
        <v>0</v>
      </c>
      <c r="CF32" s="145">
        <v>0</v>
      </c>
      <c r="CG32" s="145">
        <v>0</v>
      </c>
      <c r="CH32" s="145">
        <v>0</v>
      </c>
      <c r="CI32" s="145">
        <v>0</v>
      </c>
      <c r="CJ32" s="145">
        <v>0</v>
      </c>
      <c r="CK32" s="145">
        <v>0</v>
      </c>
      <c r="CL32" s="145">
        <v>0</v>
      </c>
      <c r="CM32" s="145">
        <v>0</v>
      </c>
      <c r="CN32" s="145">
        <v>0</v>
      </c>
      <c r="CO32" s="145">
        <v>0</v>
      </c>
      <c r="CP32" s="145">
        <v>1</v>
      </c>
      <c r="CQ32" s="145">
        <v>0</v>
      </c>
      <c r="CR32" s="145">
        <v>0</v>
      </c>
      <c r="CS32" s="145">
        <v>0</v>
      </c>
      <c r="CT32" s="145">
        <v>0</v>
      </c>
      <c r="CU32" s="145">
        <v>0</v>
      </c>
      <c r="CV32" s="145">
        <v>0</v>
      </c>
      <c r="CW32" s="145">
        <v>0</v>
      </c>
      <c r="CX32" s="145">
        <v>0</v>
      </c>
      <c r="CY32" s="145">
        <v>0</v>
      </c>
      <c r="CZ32" s="145">
        <v>0</v>
      </c>
      <c r="DA32" s="145">
        <v>0</v>
      </c>
      <c r="DB32" s="145">
        <v>0</v>
      </c>
      <c r="DC32" s="145">
        <v>3</v>
      </c>
      <c r="DD32" s="145">
        <v>0</v>
      </c>
      <c r="DE32" s="145">
        <v>0</v>
      </c>
      <c r="DF32" s="145">
        <v>142</v>
      </c>
      <c r="DG32" s="145">
        <v>6</v>
      </c>
      <c r="DH32" s="145">
        <v>82</v>
      </c>
      <c r="DI32" s="143">
        <v>40</v>
      </c>
      <c r="DJ32" s="145">
        <v>0</v>
      </c>
      <c r="DK32" s="145"/>
      <c r="DL32" s="145">
        <v>1</v>
      </c>
      <c r="DM32" s="145"/>
      <c r="DN32" s="145" t="s">
        <v>2294</v>
      </c>
      <c r="DO32" s="145">
        <v>0</v>
      </c>
      <c r="DP32" s="145">
        <v>1</v>
      </c>
      <c r="DQ32" s="145">
        <v>0</v>
      </c>
      <c r="DR32" s="145" t="s">
        <v>1379</v>
      </c>
      <c r="DS32" s="148" t="s">
        <v>2295</v>
      </c>
      <c r="DT32" s="155">
        <v>26270</v>
      </c>
      <c r="DU32" s="154">
        <v>336.35483800000003</v>
      </c>
      <c r="DV32" s="155">
        <v>17</v>
      </c>
    </row>
    <row r="33" spans="1:126" x14ac:dyDescent="0.25">
      <c r="A33" s="142">
        <v>3104</v>
      </c>
      <c r="B33" s="143" t="s">
        <v>215</v>
      </c>
      <c r="C33" s="152" t="s">
        <v>228</v>
      </c>
      <c r="D33" s="152" t="s">
        <v>228</v>
      </c>
      <c r="E33" s="145">
        <v>2</v>
      </c>
      <c r="F33" s="145" t="s">
        <v>227</v>
      </c>
      <c r="G33" s="145" t="s">
        <v>2296</v>
      </c>
      <c r="H33" s="146" t="s">
        <v>2297</v>
      </c>
      <c r="I33" s="145" t="s">
        <v>228</v>
      </c>
      <c r="J33" s="145">
        <v>38001</v>
      </c>
      <c r="K33" s="145" t="s">
        <v>228</v>
      </c>
      <c r="L33" s="148" t="s">
        <v>2298</v>
      </c>
      <c r="M33" s="145" t="s">
        <v>2299</v>
      </c>
      <c r="N33" s="145" t="s">
        <v>1297</v>
      </c>
      <c r="O33" s="145" t="s">
        <v>2300</v>
      </c>
      <c r="P33" s="145">
        <v>384401241</v>
      </c>
      <c r="Q33" s="145" t="s">
        <v>2301</v>
      </c>
      <c r="R33" s="145" t="s">
        <v>2300</v>
      </c>
      <c r="S33" s="145">
        <v>384401241</v>
      </c>
      <c r="T33" s="145" t="s">
        <v>2301</v>
      </c>
      <c r="U33" s="143">
        <v>3</v>
      </c>
      <c r="V33" s="145">
        <v>0</v>
      </c>
      <c r="W33" s="147">
        <f t="shared" si="0"/>
        <v>3</v>
      </c>
      <c r="X33" s="145">
        <v>2.5</v>
      </c>
      <c r="Y33" s="145">
        <v>2</v>
      </c>
      <c r="Z33" s="145">
        <v>0</v>
      </c>
      <c r="AA33" s="145">
        <v>0</v>
      </c>
      <c r="AB33" s="143">
        <v>3</v>
      </c>
      <c r="AC33" s="145">
        <v>0</v>
      </c>
      <c r="AD33" s="143">
        <v>1</v>
      </c>
      <c r="AE33" s="143">
        <v>0</v>
      </c>
      <c r="AF33" s="143">
        <v>2</v>
      </c>
      <c r="AG33" s="145"/>
      <c r="AH33" s="145">
        <v>1</v>
      </c>
      <c r="AI33" s="145">
        <v>0</v>
      </c>
      <c r="AJ33" s="145">
        <v>1</v>
      </c>
      <c r="AK33" s="145">
        <v>0</v>
      </c>
      <c r="AL33" s="145">
        <v>0</v>
      </c>
      <c r="AM33" s="145">
        <v>0</v>
      </c>
      <c r="AN33" s="145">
        <v>2</v>
      </c>
      <c r="AO33" s="145">
        <v>0</v>
      </c>
      <c r="AP33" s="145">
        <v>0</v>
      </c>
      <c r="AQ33" s="145">
        <v>0</v>
      </c>
      <c r="AR33" s="145">
        <v>1</v>
      </c>
      <c r="AS33" s="145">
        <v>1</v>
      </c>
      <c r="AT33" s="145">
        <v>1</v>
      </c>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3"/>
      <c r="DJ33" s="145"/>
      <c r="DK33" s="145"/>
      <c r="DL33" s="145"/>
      <c r="DM33" s="145"/>
      <c r="DN33" s="145"/>
      <c r="DO33" s="145"/>
      <c r="DP33" s="145"/>
      <c r="DQ33" s="145"/>
      <c r="DR33" s="145"/>
      <c r="DS33" s="148"/>
      <c r="DT33" s="155">
        <v>13283</v>
      </c>
      <c r="DU33" s="154">
        <v>291.85188300000004</v>
      </c>
      <c r="DV33" s="155">
        <v>15</v>
      </c>
    </row>
    <row r="34" spans="1:126" ht="25.5" x14ac:dyDescent="0.25">
      <c r="A34" s="142">
        <v>3105</v>
      </c>
      <c r="B34" s="143" t="s">
        <v>215</v>
      </c>
      <c r="C34" s="152" t="s">
        <v>235</v>
      </c>
      <c r="D34" s="152" t="s">
        <v>235</v>
      </c>
      <c r="E34" s="145">
        <v>2</v>
      </c>
      <c r="F34" s="145" t="s">
        <v>232</v>
      </c>
      <c r="G34" s="145" t="s">
        <v>233</v>
      </c>
      <c r="H34" s="146" t="s">
        <v>234</v>
      </c>
      <c r="I34" s="145" t="s">
        <v>235</v>
      </c>
      <c r="J34" s="145">
        <v>37722</v>
      </c>
      <c r="K34" s="145" t="s">
        <v>235</v>
      </c>
      <c r="L34" s="145" t="s">
        <v>236</v>
      </c>
      <c r="M34" s="145" t="s">
        <v>237</v>
      </c>
      <c r="N34" s="145" t="s">
        <v>2053</v>
      </c>
      <c r="O34" s="145" t="s">
        <v>2302</v>
      </c>
      <c r="P34" s="145">
        <v>384351280</v>
      </c>
      <c r="Q34" s="145" t="s">
        <v>1380</v>
      </c>
      <c r="R34" s="145" t="s">
        <v>2302</v>
      </c>
      <c r="S34" s="145">
        <v>384351281</v>
      </c>
      <c r="T34" s="145" t="s">
        <v>1381</v>
      </c>
      <c r="U34" s="143">
        <v>3</v>
      </c>
      <c r="V34" s="145">
        <v>0</v>
      </c>
      <c r="W34" s="147">
        <f t="shared" si="0"/>
        <v>3</v>
      </c>
      <c r="X34" s="145">
        <v>3.5</v>
      </c>
      <c r="Y34" s="145">
        <v>3</v>
      </c>
      <c r="Z34" s="145">
        <v>0</v>
      </c>
      <c r="AA34" s="145">
        <v>0</v>
      </c>
      <c r="AB34" s="143">
        <v>3</v>
      </c>
      <c r="AC34" s="145"/>
      <c r="AD34" s="143"/>
      <c r="AE34" s="143"/>
      <c r="AF34" s="143">
        <v>3</v>
      </c>
      <c r="AG34" s="145"/>
      <c r="AH34" s="145"/>
      <c r="AI34" s="145"/>
      <c r="AJ34" s="145">
        <v>3</v>
      </c>
      <c r="AK34" s="145"/>
      <c r="AL34" s="145"/>
      <c r="AM34" s="145">
        <v>1</v>
      </c>
      <c r="AN34" s="145">
        <v>2</v>
      </c>
      <c r="AO34" s="145"/>
      <c r="AP34" s="145"/>
      <c r="AQ34" s="145">
        <v>0</v>
      </c>
      <c r="AR34" s="145">
        <v>1</v>
      </c>
      <c r="AS34" s="145">
        <v>0</v>
      </c>
      <c r="AT34" s="145">
        <v>1</v>
      </c>
      <c r="AU34" s="145">
        <v>0</v>
      </c>
      <c r="AV34" s="145">
        <v>19</v>
      </c>
      <c r="AW34" s="145">
        <v>0</v>
      </c>
      <c r="AX34" s="145">
        <v>132</v>
      </c>
      <c r="AY34" s="145">
        <v>0</v>
      </c>
      <c r="AZ34" s="145">
        <v>0</v>
      </c>
      <c r="BA34" s="145">
        <v>8</v>
      </c>
      <c r="BB34" s="145">
        <v>0</v>
      </c>
      <c r="BC34" s="145">
        <v>111</v>
      </c>
      <c r="BD34" s="145">
        <v>1</v>
      </c>
      <c r="BE34" s="145">
        <v>1</v>
      </c>
      <c r="BF34" s="145">
        <v>10</v>
      </c>
      <c r="BG34" s="145">
        <v>130</v>
      </c>
      <c r="BH34" s="145">
        <v>0</v>
      </c>
      <c r="BI34" s="145">
        <v>0</v>
      </c>
      <c r="BJ34" s="145">
        <v>0</v>
      </c>
      <c r="BK34" s="145">
        <v>0</v>
      </c>
      <c r="BL34" s="145">
        <v>0</v>
      </c>
      <c r="BM34" s="145">
        <v>4</v>
      </c>
      <c r="BN34" s="145">
        <v>0</v>
      </c>
      <c r="BO34" s="145">
        <v>0</v>
      </c>
      <c r="BP34" s="145">
        <v>0</v>
      </c>
      <c r="BQ34" s="145">
        <v>0</v>
      </c>
      <c r="BR34" s="145">
        <v>0</v>
      </c>
      <c r="BS34" s="145">
        <v>0</v>
      </c>
      <c r="BT34" s="145">
        <v>0</v>
      </c>
      <c r="BU34" s="145">
        <v>1</v>
      </c>
      <c r="BV34" s="145">
        <v>1</v>
      </c>
      <c r="BW34" s="145">
        <v>0</v>
      </c>
      <c r="BX34" s="145">
        <v>2</v>
      </c>
      <c r="BY34" s="145">
        <v>0</v>
      </c>
      <c r="BZ34" s="145">
        <v>0</v>
      </c>
      <c r="CA34" s="145">
        <v>2</v>
      </c>
      <c r="CB34" s="145">
        <v>0</v>
      </c>
      <c r="CC34" s="145">
        <v>3</v>
      </c>
      <c r="CD34" s="145">
        <v>0</v>
      </c>
      <c r="CE34" s="145">
        <v>0</v>
      </c>
      <c r="CF34" s="145">
        <v>0</v>
      </c>
      <c r="CG34" s="145">
        <v>0</v>
      </c>
      <c r="CH34" s="145">
        <v>0</v>
      </c>
      <c r="CI34" s="145">
        <v>0</v>
      </c>
      <c r="CJ34" s="145">
        <v>0</v>
      </c>
      <c r="CK34" s="145">
        <v>0</v>
      </c>
      <c r="CL34" s="145">
        <v>0</v>
      </c>
      <c r="CM34" s="145">
        <v>0</v>
      </c>
      <c r="CN34" s="145">
        <v>0</v>
      </c>
      <c r="CO34" s="145">
        <v>0</v>
      </c>
      <c r="CP34" s="145">
        <v>0</v>
      </c>
      <c r="CQ34" s="145">
        <v>0</v>
      </c>
      <c r="CR34" s="145">
        <v>0</v>
      </c>
      <c r="CS34" s="145">
        <v>0</v>
      </c>
      <c r="CT34" s="145">
        <v>0</v>
      </c>
      <c r="CU34" s="145">
        <v>0</v>
      </c>
      <c r="CV34" s="145">
        <v>0</v>
      </c>
      <c r="CW34" s="145">
        <v>1</v>
      </c>
      <c r="CX34" s="145">
        <v>2</v>
      </c>
      <c r="CY34" s="145">
        <v>0</v>
      </c>
      <c r="CZ34" s="145">
        <v>0</v>
      </c>
      <c r="DA34" s="145">
        <v>1</v>
      </c>
      <c r="DB34" s="145">
        <v>0</v>
      </c>
      <c r="DC34" s="145">
        <v>7</v>
      </c>
      <c r="DD34" s="145">
        <v>0</v>
      </c>
      <c r="DE34" s="145">
        <v>0</v>
      </c>
      <c r="DF34" s="145">
        <v>276</v>
      </c>
      <c r="DG34" s="145">
        <v>22</v>
      </c>
      <c r="DH34" s="145">
        <v>1857</v>
      </c>
      <c r="DI34" s="143">
        <v>70</v>
      </c>
      <c r="DJ34" s="145">
        <v>0</v>
      </c>
      <c r="DK34" s="145"/>
      <c r="DL34" s="145">
        <v>1</v>
      </c>
      <c r="DM34" s="145"/>
      <c r="DN34" s="145"/>
      <c r="DO34" s="145">
        <v>1</v>
      </c>
      <c r="DP34" s="145">
        <v>1</v>
      </c>
      <c r="DQ34" s="145">
        <v>0</v>
      </c>
      <c r="DR34" s="145"/>
      <c r="DS34" s="148"/>
      <c r="DT34" s="155">
        <v>39021</v>
      </c>
      <c r="DU34" s="154">
        <v>643.24427800000001</v>
      </c>
      <c r="DV34" s="155">
        <v>45</v>
      </c>
    </row>
    <row r="35" spans="1:126" ht="76.5" x14ac:dyDescent="0.25">
      <c r="A35" s="142">
        <v>3106</v>
      </c>
      <c r="B35" s="143" t="s">
        <v>215</v>
      </c>
      <c r="C35" s="152" t="s">
        <v>239</v>
      </c>
      <c r="D35" s="152" t="s">
        <v>239</v>
      </c>
      <c r="E35" s="145">
        <v>2</v>
      </c>
      <c r="F35" s="145" t="s">
        <v>238</v>
      </c>
      <c r="G35" s="145" t="s">
        <v>231</v>
      </c>
      <c r="H35" s="146">
        <v>70</v>
      </c>
      <c r="I35" s="145" t="s">
        <v>239</v>
      </c>
      <c r="J35" s="145">
        <v>38241</v>
      </c>
      <c r="K35" s="145" t="s">
        <v>239</v>
      </c>
      <c r="L35" s="145" t="s">
        <v>240</v>
      </c>
      <c r="M35" s="145" t="s">
        <v>1054</v>
      </c>
      <c r="N35" s="145" t="s">
        <v>2303</v>
      </c>
      <c r="O35" s="145" t="s">
        <v>2304</v>
      </c>
      <c r="P35" s="145">
        <v>380303149</v>
      </c>
      <c r="Q35" s="145" t="s">
        <v>1382</v>
      </c>
      <c r="R35" s="145" t="s">
        <v>2305</v>
      </c>
      <c r="S35" s="145">
        <v>380303142</v>
      </c>
      <c r="T35" s="145" t="s">
        <v>1383</v>
      </c>
      <c r="U35" s="143">
        <v>6</v>
      </c>
      <c r="V35" s="145">
        <v>0</v>
      </c>
      <c r="W35" s="147">
        <f t="shared" si="0"/>
        <v>6</v>
      </c>
      <c r="X35" s="145">
        <v>1</v>
      </c>
      <c r="Y35" s="145">
        <v>1</v>
      </c>
      <c r="Z35" s="145">
        <v>0</v>
      </c>
      <c r="AA35" s="145">
        <v>0</v>
      </c>
      <c r="AB35" s="143">
        <v>1</v>
      </c>
      <c r="AC35" s="145">
        <v>0</v>
      </c>
      <c r="AD35" s="143">
        <v>1</v>
      </c>
      <c r="AE35" s="143">
        <v>0</v>
      </c>
      <c r="AF35" s="143">
        <v>0</v>
      </c>
      <c r="AG35" s="145"/>
      <c r="AH35" s="145"/>
      <c r="AI35" s="145"/>
      <c r="AJ35" s="145"/>
      <c r="AK35" s="145"/>
      <c r="AL35" s="145"/>
      <c r="AM35" s="145"/>
      <c r="AN35" s="145">
        <v>1</v>
      </c>
      <c r="AO35" s="145"/>
      <c r="AP35" s="145"/>
      <c r="AQ35" s="145">
        <v>0</v>
      </c>
      <c r="AR35" s="145">
        <v>1</v>
      </c>
      <c r="AS35" s="145">
        <v>0</v>
      </c>
      <c r="AT35" s="145">
        <v>0</v>
      </c>
      <c r="AU35" s="145">
        <v>0</v>
      </c>
      <c r="AV35" s="145">
        <v>20</v>
      </c>
      <c r="AW35" s="145">
        <v>0</v>
      </c>
      <c r="AX35" s="145">
        <v>30</v>
      </c>
      <c r="AY35" s="145">
        <v>0</v>
      </c>
      <c r="AZ35" s="145">
        <v>0</v>
      </c>
      <c r="BA35" s="145">
        <v>0</v>
      </c>
      <c r="BB35" s="145">
        <v>0</v>
      </c>
      <c r="BC35" s="145">
        <v>21</v>
      </c>
      <c r="BD35" s="145">
        <v>0</v>
      </c>
      <c r="BE35" s="145">
        <v>0</v>
      </c>
      <c r="BF35" s="145">
        <v>3</v>
      </c>
      <c r="BG35" s="145">
        <v>30</v>
      </c>
      <c r="BH35" s="145">
        <v>0</v>
      </c>
      <c r="BI35" s="145">
        <v>0</v>
      </c>
      <c r="BJ35" s="145">
        <v>0</v>
      </c>
      <c r="BK35" s="145">
        <v>0</v>
      </c>
      <c r="BL35" s="145">
        <v>0</v>
      </c>
      <c r="BM35" s="145">
        <v>3</v>
      </c>
      <c r="BN35" s="145">
        <v>0</v>
      </c>
      <c r="BO35" s="145">
        <v>0</v>
      </c>
      <c r="BP35" s="145">
        <v>0</v>
      </c>
      <c r="BQ35" s="145">
        <v>0</v>
      </c>
      <c r="BR35" s="145">
        <v>0</v>
      </c>
      <c r="BS35" s="145">
        <v>0</v>
      </c>
      <c r="BT35" s="145">
        <v>0</v>
      </c>
      <c r="BU35" s="145">
        <v>0</v>
      </c>
      <c r="BV35" s="145">
        <v>0</v>
      </c>
      <c r="BW35" s="145">
        <v>0</v>
      </c>
      <c r="BX35" s="145">
        <v>2</v>
      </c>
      <c r="BY35" s="145">
        <v>0</v>
      </c>
      <c r="BZ35" s="145">
        <v>1</v>
      </c>
      <c r="CA35" s="145">
        <v>0</v>
      </c>
      <c r="CB35" s="145">
        <v>0</v>
      </c>
      <c r="CC35" s="145">
        <v>2</v>
      </c>
      <c r="CD35" s="145">
        <v>0</v>
      </c>
      <c r="CE35" s="145">
        <v>0</v>
      </c>
      <c r="CF35" s="145">
        <v>0</v>
      </c>
      <c r="CG35" s="145">
        <v>0</v>
      </c>
      <c r="CH35" s="145">
        <v>0</v>
      </c>
      <c r="CI35" s="145">
        <v>0</v>
      </c>
      <c r="CJ35" s="145">
        <v>0</v>
      </c>
      <c r="CK35" s="145">
        <v>0</v>
      </c>
      <c r="CL35" s="145">
        <v>0</v>
      </c>
      <c r="CM35" s="145">
        <v>0</v>
      </c>
      <c r="CN35" s="145">
        <v>0</v>
      </c>
      <c r="CO35" s="145">
        <v>0</v>
      </c>
      <c r="CP35" s="145">
        <v>0</v>
      </c>
      <c r="CQ35" s="145">
        <v>0</v>
      </c>
      <c r="CR35" s="145">
        <v>0</v>
      </c>
      <c r="CS35" s="145">
        <v>0</v>
      </c>
      <c r="CT35" s="145">
        <v>0</v>
      </c>
      <c r="CU35" s="145">
        <v>0</v>
      </c>
      <c r="CV35" s="145">
        <v>0</v>
      </c>
      <c r="CW35" s="145">
        <v>1</v>
      </c>
      <c r="CX35" s="145">
        <v>0</v>
      </c>
      <c r="CY35" s="145">
        <v>0</v>
      </c>
      <c r="CZ35" s="145">
        <v>2</v>
      </c>
      <c r="DA35" s="145">
        <v>0</v>
      </c>
      <c r="DB35" s="145">
        <v>0</v>
      </c>
      <c r="DC35" s="145">
        <v>0</v>
      </c>
      <c r="DD35" s="145">
        <v>0</v>
      </c>
      <c r="DE35" s="145">
        <v>0</v>
      </c>
      <c r="DF35" s="145">
        <v>69</v>
      </c>
      <c r="DG35" s="145">
        <v>7</v>
      </c>
      <c r="DH35" s="145">
        <v>104</v>
      </c>
      <c r="DI35" s="143">
        <v>50</v>
      </c>
      <c r="DJ35" s="145">
        <v>1</v>
      </c>
      <c r="DK35" s="145" t="s">
        <v>2306</v>
      </c>
      <c r="DL35" s="145">
        <v>3</v>
      </c>
      <c r="DM35" s="145"/>
      <c r="DN35" s="145" t="s">
        <v>2307</v>
      </c>
      <c r="DO35" s="145" t="s">
        <v>94</v>
      </c>
      <c r="DP35" s="145">
        <v>1</v>
      </c>
      <c r="DQ35" s="145">
        <v>1</v>
      </c>
      <c r="DR35" s="145"/>
      <c r="DS35" s="148" t="s">
        <v>2308</v>
      </c>
      <c r="DT35" s="155">
        <v>19741</v>
      </c>
      <c r="DU35" s="154">
        <v>484.68929199999997</v>
      </c>
      <c r="DV35" s="155">
        <v>15</v>
      </c>
    </row>
    <row r="36" spans="1:126" x14ac:dyDescent="0.25">
      <c r="A36" s="142">
        <v>3107</v>
      </c>
      <c r="B36" s="143" t="s">
        <v>215</v>
      </c>
      <c r="C36" s="152" t="s">
        <v>242</v>
      </c>
      <c r="D36" s="152" t="s">
        <v>242</v>
      </c>
      <c r="E36" s="145">
        <v>2</v>
      </c>
      <c r="F36" s="145" t="s">
        <v>241</v>
      </c>
      <c r="G36" s="145" t="s">
        <v>1384</v>
      </c>
      <c r="H36" s="146">
        <v>420</v>
      </c>
      <c r="I36" s="145" t="s">
        <v>242</v>
      </c>
      <c r="J36" s="145">
        <v>39901</v>
      </c>
      <c r="K36" s="145" t="s">
        <v>242</v>
      </c>
      <c r="L36" s="145" t="s">
        <v>1385</v>
      </c>
      <c r="M36" s="145" t="s">
        <v>1386</v>
      </c>
      <c r="N36" s="145" t="s">
        <v>1297</v>
      </c>
      <c r="O36" s="145" t="s">
        <v>2309</v>
      </c>
      <c r="P36" s="145">
        <v>382504202</v>
      </c>
      <c r="Q36" s="145" t="s">
        <v>2310</v>
      </c>
      <c r="R36" s="145" t="s">
        <v>2311</v>
      </c>
      <c r="S36" s="145">
        <v>382504208</v>
      </c>
      <c r="T36" s="145" t="s">
        <v>2312</v>
      </c>
      <c r="U36" s="143">
        <v>2</v>
      </c>
      <c r="V36" s="145">
        <v>2</v>
      </c>
      <c r="W36" s="147">
        <f t="shared" si="0"/>
        <v>4</v>
      </c>
      <c r="X36" s="145">
        <v>2</v>
      </c>
      <c r="Y36" s="145">
        <v>2</v>
      </c>
      <c r="Z36" s="145"/>
      <c r="AA36" s="145"/>
      <c r="AB36" s="143">
        <v>1</v>
      </c>
      <c r="AC36" s="145">
        <v>0</v>
      </c>
      <c r="AD36" s="143">
        <v>0</v>
      </c>
      <c r="AE36" s="143">
        <v>1</v>
      </c>
      <c r="AF36" s="143">
        <v>1</v>
      </c>
      <c r="AG36" s="145">
        <v>0</v>
      </c>
      <c r="AH36" s="145">
        <v>1</v>
      </c>
      <c r="AI36" s="145">
        <v>1</v>
      </c>
      <c r="AJ36" s="145"/>
      <c r="AK36" s="145"/>
      <c r="AL36" s="145"/>
      <c r="AM36" s="145"/>
      <c r="AN36" s="145">
        <v>1</v>
      </c>
      <c r="AO36" s="145"/>
      <c r="AP36" s="145"/>
      <c r="AQ36" s="145">
        <v>0</v>
      </c>
      <c r="AR36" s="145">
        <v>1</v>
      </c>
      <c r="AS36" s="145">
        <v>1</v>
      </c>
      <c r="AT36" s="145">
        <v>1</v>
      </c>
      <c r="AU36" s="145">
        <v>0</v>
      </c>
      <c r="AV36" s="145">
        <v>12</v>
      </c>
      <c r="AW36" s="145">
        <v>0</v>
      </c>
      <c r="AX36" s="145"/>
      <c r="AY36" s="145">
        <v>0</v>
      </c>
      <c r="AZ36" s="145">
        <v>0</v>
      </c>
      <c r="BA36" s="145">
        <v>2</v>
      </c>
      <c r="BB36" s="145">
        <v>1</v>
      </c>
      <c r="BC36" s="145"/>
      <c r="BD36" s="145">
        <v>1</v>
      </c>
      <c r="BE36" s="145">
        <v>0</v>
      </c>
      <c r="BF36" s="145">
        <v>2</v>
      </c>
      <c r="BG36" s="145">
        <v>6</v>
      </c>
      <c r="BH36" s="145">
        <v>0</v>
      </c>
      <c r="BI36" s="145">
        <v>0</v>
      </c>
      <c r="BJ36" s="145">
        <v>0</v>
      </c>
      <c r="BK36" s="145">
        <v>0</v>
      </c>
      <c r="BL36" s="145">
        <v>0</v>
      </c>
      <c r="BM36" s="145">
        <v>5</v>
      </c>
      <c r="BN36" s="145">
        <v>0</v>
      </c>
      <c r="BO36" s="145">
        <v>0</v>
      </c>
      <c r="BP36" s="145">
        <v>0</v>
      </c>
      <c r="BQ36" s="145">
        <v>0</v>
      </c>
      <c r="BR36" s="145">
        <v>0</v>
      </c>
      <c r="BS36" s="145">
        <v>0</v>
      </c>
      <c r="BT36" s="145">
        <v>0</v>
      </c>
      <c r="BU36" s="145">
        <v>2</v>
      </c>
      <c r="BV36" s="145">
        <v>0</v>
      </c>
      <c r="BW36" s="145">
        <v>0</v>
      </c>
      <c r="BX36" s="145">
        <v>1</v>
      </c>
      <c r="BY36" s="145">
        <v>0</v>
      </c>
      <c r="BZ36" s="145">
        <v>0</v>
      </c>
      <c r="CA36" s="145">
        <v>0</v>
      </c>
      <c r="CB36" s="145">
        <v>0</v>
      </c>
      <c r="CC36" s="145">
        <v>2</v>
      </c>
      <c r="CD36" s="145">
        <v>0</v>
      </c>
      <c r="CE36" s="145">
        <v>0</v>
      </c>
      <c r="CF36" s="145">
        <v>0</v>
      </c>
      <c r="CG36" s="145">
        <v>0</v>
      </c>
      <c r="CH36" s="145">
        <v>0</v>
      </c>
      <c r="CI36" s="145">
        <v>0</v>
      </c>
      <c r="CJ36" s="145">
        <v>0</v>
      </c>
      <c r="CK36" s="145">
        <v>0</v>
      </c>
      <c r="CL36" s="145">
        <v>0</v>
      </c>
      <c r="CM36" s="145">
        <v>0</v>
      </c>
      <c r="CN36" s="145">
        <v>0</v>
      </c>
      <c r="CO36" s="145">
        <v>0</v>
      </c>
      <c r="CP36" s="145">
        <v>0</v>
      </c>
      <c r="CQ36" s="145">
        <v>0</v>
      </c>
      <c r="CR36" s="145">
        <v>0</v>
      </c>
      <c r="CS36" s="145">
        <v>0</v>
      </c>
      <c r="CT36" s="145">
        <v>0</v>
      </c>
      <c r="CU36" s="145">
        <v>0</v>
      </c>
      <c r="CV36" s="145">
        <v>0</v>
      </c>
      <c r="CW36" s="145">
        <v>0</v>
      </c>
      <c r="CX36" s="145">
        <v>2</v>
      </c>
      <c r="CY36" s="145">
        <v>0</v>
      </c>
      <c r="CZ36" s="145">
        <v>0</v>
      </c>
      <c r="DA36" s="145">
        <v>1</v>
      </c>
      <c r="DB36" s="145">
        <v>0</v>
      </c>
      <c r="DC36" s="145">
        <v>1</v>
      </c>
      <c r="DD36" s="145">
        <v>0</v>
      </c>
      <c r="DE36" s="145">
        <v>0</v>
      </c>
      <c r="DF36" s="145"/>
      <c r="DG36" s="145"/>
      <c r="DH36" s="145"/>
      <c r="DI36" s="143">
        <v>40</v>
      </c>
      <c r="DJ36" s="145">
        <v>0</v>
      </c>
      <c r="DK36" s="145"/>
      <c r="DL36" s="145">
        <v>2</v>
      </c>
      <c r="DM36" s="145"/>
      <c r="DN36" s="145"/>
      <c r="DO36" s="145">
        <v>1</v>
      </c>
      <c r="DP36" s="145">
        <v>1</v>
      </c>
      <c r="DQ36" s="145"/>
      <c r="DR36" s="145"/>
      <c r="DS36" s="148"/>
      <c r="DT36" s="155">
        <v>17016</v>
      </c>
      <c r="DU36" s="154">
        <v>331.94869099999994</v>
      </c>
      <c r="DV36" s="155">
        <v>22</v>
      </c>
    </row>
    <row r="37" spans="1:126" ht="63.75" x14ac:dyDescent="0.25">
      <c r="A37" s="142">
        <v>3108</v>
      </c>
      <c r="B37" s="143" t="s">
        <v>215</v>
      </c>
      <c r="C37" s="152" t="s">
        <v>249</v>
      </c>
      <c r="D37" s="152" t="s">
        <v>249</v>
      </c>
      <c r="E37" s="145">
        <v>2</v>
      </c>
      <c r="F37" s="145" t="s">
        <v>246</v>
      </c>
      <c r="G37" s="145" t="s">
        <v>247</v>
      </c>
      <c r="H37" s="146" t="s">
        <v>248</v>
      </c>
      <c r="I37" s="145" t="s">
        <v>249</v>
      </c>
      <c r="J37" s="145">
        <v>39719</v>
      </c>
      <c r="K37" s="145" t="s">
        <v>249</v>
      </c>
      <c r="L37" s="145" t="s">
        <v>250</v>
      </c>
      <c r="M37" s="145" t="s">
        <v>251</v>
      </c>
      <c r="N37" s="145" t="s">
        <v>1297</v>
      </c>
      <c r="O37" s="145" t="s">
        <v>2313</v>
      </c>
      <c r="P37" s="145">
        <v>382330650</v>
      </c>
      <c r="Q37" s="145" t="s">
        <v>2314</v>
      </c>
      <c r="R37" s="145" t="s">
        <v>2315</v>
      </c>
      <c r="S37" s="145">
        <v>398330653</v>
      </c>
      <c r="T37" s="145" t="s">
        <v>1387</v>
      </c>
      <c r="U37" s="143">
        <v>3</v>
      </c>
      <c r="V37" s="145">
        <v>0</v>
      </c>
      <c r="W37" s="147">
        <f t="shared" si="0"/>
        <v>3</v>
      </c>
      <c r="X37" s="145">
        <v>3</v>
      </c>
      <c r="Y37" s="145">
        <v>3</v>
      </c>
      <c r="Z37" s="145">
        <v>0</v>
      </c>
      <c r="AA37" s="145">
        <v>0</v>
      </c>
      <c r="AB37" s="143">
        <v>3</v>
      </c>
      <c r="AC37" s="145">
        <v>0</v>
      </c>
      <c r="AD37" s="143">
        <v>2</v>
      </c>
      <c r="AE37" s="143">
        <v>0</v>
      </c>
      <c r="AF37" s="143">
        <v>1</v>
      </c>
      <c r="AG37" s="145"/>
      <c r="AH37" s="145">
        <v>0</v>
      </c>
      <c r="AI37" s="145">
        <v>0</v>
      </c>
      <c r="AJ37" s="145">
        <v>3</v>
      </c>
      <c r="AK37" s="145">
        <v>0</v>
      </c>
      <c r="AL37" s="145">
        <v>0</v>
      </c>
      <c r="AM37" s="145">
        <v>2</v>
      </c>
      <c r="AN37" s="145">
        <v>1</v>
      </c>
      <c r="AO37" s="145">
        <v>0</v>
      </c>
      <c r="AP37" s="145">
        <v>0</v>
      </c>
      <c r="AQ37" s="145">
        <v>0</v>
      </c>
      <c r="AR37" s="145">
        <v>1</v>
      </c>
      <c r="AS37" s="145">
        <v>0</v>
      </c>
      <c r="AT37" s="145">
        <v>1</v>
      </c>
      <c r="AU37" s="145">
        <v>0</v>
      </c>
      <c r="AV37" s="145">
        <v>29</v>
      </c>
      <c r="AW37" s="145">
        <v>0</v>
      </c>
      <c r="AX37" s="145">
        <v>98</v>
      </c>
      <c r="AY37" s="145">
        <v>0</v>
      </c>
      <c r="AZ37" s="145">
        <v>0</v>
      </c>
      <c r="BA37" s="145">
        <v>5</v>
      </c>
      <c r="BB37" s="145">
        <v>0</v>
      </c>
      <c r="BC37" s="145">
        <v>78</v>
      </c>
      <c r="BD37" s="145">
        <v>0</v>
      </c>
      <c r="BE37" s="145">
        <v>0</v>
      </c>
      <c r="BF37" s="145">
        <v>4</v>
      </c>
      <c r="BG37" s="145">
        <v>5</v>
      </c>
      <c r="BH37" s="145">
        <v>0</v>
      </c>
      <c r="BI37" s="145">
        <v>0</v>
      </c>
      <c r="BJ37" s="145">
        <v>0</v>
      </c>
      <c r="BK37" s="145">
        <v>0</v>
      </c>
      <c r="BL37" s="145">
        <v>0</v>
      </c>
      <c r="BM37" s="145">
        <v>125</v>
      </c>
      <c r="BN37" s="145">
        <v>0</v>
      </c>
      <c r="BO37" s="145">
        <v>0</v>
      </c>
      <c r="BP37" s="145">
        <v>0</v>
      </c>
      <c r="BQ37" s="145">
        <v>0</v>
      </c>
      <c r="BR37" s="145">
        <v>0</v>
      </c>
      <c r="BS37" s="145">
        <v>0</v>
      </c>
      <c r="BT37" s="145">
        <v>0</v>
      </c>
      <c r="BU37" s="145">
        <v>0</v>
      </c>
      <c r="BV37" s="145">
        <v>1</v>
      </c>
      <c r="BW37" s="145">
        <v>0</v>
      </c>
      <c r="BX37" s="145">
        <v>2</v>
      </c>
      <c r="BY37" s="145">
        <v>0</v>
      </c>
      <c r="BZ37" s="145">
        <v>0</v>
      </c>
      <c r="CA37" s="145">
        <v>11</v>
      </c>
      <c r="CB37" s="145">
        <v>2</v>
      </c>
      <c r="CC37" s="145">
        <v>2</v>
      </c>
      <c r="CD37" s="145">
        <v>0</v>
      </c>
      <c r="CE37" s="145">
        <v>0</v>
      </c>
      <c r="CF37" s="145">
        <v>0</v>
      </c>
      <c r="CG37" s="145">
        <v>0</v>
      </c>
      <c r="CH37" s="145">
        <v>0</v>
      </c>
      <c r="CI37" s="145">
        <v>0</v>
      </c>
      <c r="CJ37" s="145">
        <v>0</v>
      </c>
      <c r="CK37" s="145">
        <v>0</v>
      </c>
      <c r="CL37" s="145">
        <v>0</v>
      </c>
      <c r="CM37" s="145">
        <v>0</v>
      </c>
      <c r="CN37" s="145">
        <v>0</v>
      </c>
      <c r="CO37" s="145">
        <v>0</v>
      </c>
      <c r="CP37" s="145">
        <v>0</v>
      </c>
      <c r="CQ37" s="145">
        <v>0</v>
      </c>
      <c r="CR37" s="145">
        <v>0</v>
      </c>
      <c r="CS37" s="145">
        <v>0</v>
      </c>
      <c r="CT37" s="145">
        <v>0</v>
      </c>
      <c r="CU37" s="145">
        <v>0</v>
      </c>
      <c r="CV37" s="145">
        <v>0</v>
      </c>
      <c r="CW37" s="145">
        <v>0</v>
      </c>
      <c r="CX37" s="145">
        <v>0</v>
      </c>
      <c r="CY37" s="145">
        <v>0</v>
      </c>
      <c r="CZ37" s="145">
        <v>2</v>
      </c>
      <c r="DA37" s="145">
        <v>0</v>
      </c>
      <c r="DB37" s="145">
        <v>0</v>
      </c>
      <c r="DC37" s="145">
        <v>0</v>
      </c>
      <c r="DD37" s="145">
        <v>0</v>
      </c>
      <c r="DE37" s="145">
        <v>0</v>
      </c>
      <c r="DF37" s="145">
        <v>567</v>
      </c>
      <c r="DG37" s="145">
        <v>21</v>
      </c>
      <c r="DH37" s="145">
        <v>1203</v>
      </c>
      <c r="DI37" s="143">
        <v>35</v>
      </c>
      <c r="DJ37" s="145">
        <v>1</v>
      </c>
      <c r="DK37" s="145" t="s">
        <v>1388</v>
      </c>
      <c r="DL37" s="145">
        <v>1</v>
      </c>
      <c r="DM37" s="145" t="s">
        <v>95</v>
      </c>
      <c r="DN37" s="145" t="s">
        <v>95</v>
      </c>
      <c r="DO37" s="145">
        <v>1</v>
      </c>
      <c r="DP37" s="145">
        <v>1</v>
      </c>
      <c r="DQ37" s="145">
        <v>1</v>
      </c>
      <c r="DR37" s="145" t="s">
        <v>95</v>
      </c>
      <c r="DS37" s="148" t="s">
        <v>2316</v>
      </c>
      <c r="DT37" s="155">
        <v>38685</v>
      </c>
      <c r="DU37" s="154">
        <v>368.90819399999992</v>
      </c>
      <c r="DV37" s="155">
        <v>21</v>
      </c>
    </row>
    <row r="38" spans="1:126" x14ac:dyDescent="0.25">
      <c r="A38" s="142">
        <v>3109</v>
      </c>
      <c r="B38" s="143" t="s">
        <v>215</v>
      </c>
      <c r="C38" s="152" t="s">
        <v>253</v>
      </c>
      <c r="D38" s="152" t="s">
        <v>253</v>
      </c>
      <c r="E38" s="145">
        <v>2</v>
      </c>
      <c r="F38" s="145" t="s">
        <v>252</v>
      </c>
      <c r="G38" s="145" t="s">
        <v>247</v>
      </c>
      <c r="H38" s="146">
        <v>3</v>
      </c>
      <c r="I38" s="145" t="s">
        <v>253</v>
      </c>
      <c r="J38" s="145">
        <v>38301</v>
      </c>
      <c r="K38" s="145" t="s">
        <v>253</v>
      </c>
      <c r="L38" s="145" t="s">
        <v>1038</v>
      </c>
      <c r="M38" s="145" t="s">
        <v>254</v>
      </c>
      <c r="N38" s="145" t="s">
        <v>1297</v>
      </c>
      <c r="O38" s="145" t="s">
        <v>2317</v>
      </c>
      <c r="P38" s="145">
        <v>388607214</v>
      </c>
      <c r="Q38" s="145" t="s">
        <v>1389</v>
      </c>
      <c r="R38" s="145" t="s">
        <v>2317</v>
      </c>
      <c r="S38" s="145">
        <v>388307214</v>
      </c>
      <c r="T38" s="145" t="s">
        <v>1389</v>
      </c>
      <c r="U38" s="143">
        <v>3</v>
      </c>
      <c r="V38" s="145"/>
      <c r="W38" s="147">
        <f t="shared" si="0"/>
        <v>3</v>
      </c>
      <c r="X38" s="145">
        <v>4</v>
      </c>
      <c r="Y38" s="145">
        <v>3</v>
      </c>
      <c r="Z38" s="145"/>
      <c r="AA38" s="145"/>
      <c r="AB38" s="143">
        <v>2</v>
      </c>
      <c r="AC38" s="145"/>
      <c r="AD38" s="143">
        <v>1</v>
      </c>
      <c r="AE38" s="143"/>
      <c r="AF38" s="143">
        <v>2</v>
      </c>
      <c r="AG38" s="145"/>
      <c r="AH38" s="145">
        <v>1</v>
      </c>
      <c r="AI38" s="145"/>
      <c r="AJ38" s="145">
        <v>2</v>
      </c>
      <c r="AK38" s="145"/>
      <c r="AL38" s="145"/>
      <c r="AM38" s="145"/>
      <c r="AN38" s="145">
        <v>3</v>
      </c>
      <c r="AO38" s="145"/>
      <c r="AP38" s="145"/>
      <c r="AQ38" s="145">
        <v>0</v>
      </c>
      <c r="AR38" s="145">
        <v>1</v>
      </c>
      <c r="AS38" s="145">
        <v>0</v>
      </c>
      <c r="AT38" s="145">
        <v>1</v>
      </c>
      <c r="AU38" s="145">
        <v>4</v>
      </c>
      <c r="AV38" s="145">
        <v>11</v>
      </c>
      <c r="AW38" s="145">
        <v>0</v>
      </c>
      <c r="AX38" s="145">
        <v>13</v>
      </c>
      <c r="AY38" s="145">
        <v>1</v>
      </c>
      <c r="AZ38" s="145">
        <v>0</v>
      </c>
      <c r="BA38" s="145">
        <v>0</v>
      </c>
      <c r="BB38" s="145">
        <v>0</v>
      </c>
      <c r="BC38" s="145">
        <v>5</v>
      </c>
      <c r="BD38" s="145">
        <v>0</v>
      </c>
      <c r="BE38" s="145">
        <v>0</v>
      </c>
      <c r="BF38" s="145">
        <v>0</v>
      </c>
      <c r="BG38" s="145">
        <v>0</v>
      </c>
      <c r="BH38" s="145">
        <v>0</v>
      </c>
      <c r="BI38" s="145">
        <v>0</v>
      </c>
      <c r="BJ38" s="145">
        <v>0</v>
      </c>
      <c r="BK38" s="145">
        <v>1</v>
      </c>
      <c r="BL38" s="145">
        <v>0</v>
      </c>
      <c r="BM38" s="145">
        <v>0</v>
      </c>
      <c r="BN38" s="145">
        <v>0</v>
      </c>
      <c r="BO38" s="145">
        <v>0</v>
      </c>
      <c r="BP38" s="145">
        <v>0</v>
      </c>
      <c r="BQ38" s="145">
        <v>0</v>
      </c>
      <c r="BR38" s="145">
        <v>0</v>
      </c>
      <c r="BS38" s="145">
        <v>0</v>
      </c>
      <c r="BT38" s="145">
        <v>0</v>
      </c>
      <c r="BU38" s="145">
        <v>0</v>
      </c>
      <c r="BV38" s="145">
        <v>0</v>
      </c>
      <c r="BW38" s="145">
        <v>0</v>
      </c>
      <c r="BX38" s="145">
        <v>3</v>
      </c>
      <c r="BY38" s="145">
        <v>0</v>
      </c>
      <c r="BZ38" s="145">
        <v>0</v>
      </c>
      <c r="CA38" s="145">
        <v>1</v>
      </c>
      <c r="CB38" s="145">
        <v>0</v>
      </c>
      <c r="CC38" s="145">
        <v>2</v>
      </c>
      <c r="CD38" s="145">
        <v>0</v>
      </c>
      <c r="CE38" s="145">
        <v>0</v>
      </c>
      <c r="CF38" s="145">
        <v>0</v>
      </c>
      <c r="CG38" s="145">
        <v>0</v>
      </c>
      <c r="CH38" s="145">
        <v>0</v>
      </c>
      <c r="CI38" s="145">
        <v>2</v>
      </c>
      <c r="CJ38" s="145">
        <v>0</v>
      </c>
      <c r="CK38" s="145">
        <v>0</v>
      </c>
      <c r="CL38" s="145">
        <v>0</v>
      </c>
      <c r="CM38" s="145">
        <v>0</v>
      </c>
      <c r="CN38" s="145">
        <v>0</v>
      </c>
      <c r="CO38" s="145">
        <v>0</v>
      </c>
      <c r="CP38" s="145">
        <v>0</v>
      </c>
      <c r="CQ38" s="145">
        <v>0</v>
      </c>
      <c r="CR38" s="145">
        <v>0</v>
      </c>
      <c r="CS38" s="145">
        <v>0</v>
      </c>
      <c r="CT38" s="145">
        <v>0</v>
      </c>
      <c r="CU38" s="145">
        <v>0</v>
      </c>
      <c r="CV38" s="145">
        <v>2</v>
      </c>
      <c r="CW38" s="145">
        <v>0</v>
      </c>
      <c r="CX38" s="145">
        <v>2</v>
      </c>
      <c r="CY38" s="145">
        <v>0</v>
      </c>
      <c r="CZ38" s="145">
        <v>0</v>
      </c>
      <c r="DA38" s="145">
        <v>0</v>
      </c>
      <c r="DB38" s="145">
        <v>0</v>
      </c>
      <c r="DC38" s="145">
        <v>0</v>
      </c>
      <c r="DD38" s="145">
        <v>0</v>
      </c>
      <c r="DE38" s="145">
        <v>0</v>
      </c>
      <c r="DF38" s="145">
        <v>107</v>
      </c>
      <c r="DG38" s="145">
        <v>10</v>
      </c>
      <c r="DH38" s="145">
        <v>360</v>
      </c>
      <c r="DI38" s="143">
        <v>30</v>
      </c>
      <c r="DJ38" s="145">
        <v>1</v>
      </c>
      <c r="DK38" s="145" t="s">
        <v>2318</v>
      </c>
      <c r="DL38" s="145">
        <v>3</v>
      </c>
      <c r="DM38" s="145"/>
      <c r="DN38" s="145" t="s">
        <v>1390</v>
      </c>
      <c r="DO38" s="145">
        <v>1</v>
      </c>
      <c r="DP38" s="145">
        <v>1</v>
      </c>
      <c r="DQ38" s="145">
        <v>1</v>
      </c>
      <c r="DR38" s="145"/>
      <c r="DS38" s="148"/>
      <c r="DT38" s="155">
        <v>23742</v>
      </c>
      <c r="DU38" s="154">
        <v>397.64518699999991</v>
      </c>
      <c r="DV38" s="155">
        <v>29</v>
      </c>
    </row>
    <row r="39" spans="1:126" ht="25.5" x14ac:dyDescent="0.25">
      <c r="A39" s="142">
        <v>3110</v>
      </c>
      <c r="B39" s="143" t="s">
        <v>215</v>
      </c>
      <c r="C39" s="152" t="s">
        <v>258</v>
      </c>
      <c r="D39" s="152" t="s">
        <v>258</v>
      </c>
      <c r="E39" s="145">
        <v>2</v>
      </c>
      <c r="F39" s="145" t="s">
        <v>257</v>
      </c>
      <c r="G39" s="145" t="s">
        <v>245</v>
      </c>
      <c r="H39" s="146" t="s">
        <v>1138</v>
      </c>
      <c r="I39" s="145" t="s">
        <v>258</v>
      </c>
      <c r="J39" s="145">
        <v>39217</v>
      </c>
      <c r="K39" s="145" t="s">
        <v>258</v>
      </c>
      <c r="L39" s="145" t="s">
        <v>259</v>
      </c>
      <c r="M39" s="145" t="s">
        <v>260</v>
      </c>
      <c r="N39" s="145" t="s">
        <v>1297</v>
      </c>
      <c r="O39" s="145" t="s">
        <v>2319</v>
      </c>
      <c r="P39" s="145">
        <v>724179209</v>
      </c>
      <c r="Q39" s="145" t="s">
        <v>2320</v>
      </c>
      <c r="R39" s="145" t="s">
        <v>2321</v>
      </c>
      <c r="S39" s="145">
        <v>381508148</v>
      </c>
      <c r="T39" s="145" t="s">
        <v>1391</v>
      </c>
      <c r="U39" s="143">
        <v>2</v>
      </c>
      <c r="V39" s="145">
        <v>0</v>
      </c>
      <c r="W39" s="147">
        <f t="shared" si="0"/>
        <v>2</v>
      </c>
      <c r="X39" s="145">
        <v>3</v>
      </c>
      <c r="Y39" s="145">
        <v>2</v>
      </c>
      <c r="Z39" s="145">
        <v>0</v>
      </c>
      <c r="AA39" s="145">
        <v>0</v>
      </c>
      <c r="AB39" s="143">
        <v>1</v>
      </c>
      <c r="AC39" s="145">
        <v>0</v>
      </c>
      <c r="AD39" s="143">
        <v>0</v>
      </c>
      <c r="AE39" s="143">
        <v>0</v>
      </c>
      <c r="AF39" s="143">
        <v>2</v>
      </c>
      <c r="AG39" s="145"/>
      <c r="AH39" s="145">
        <v>0</v>
      </c>
      <c r="AI39" s="145">
        <v>0</v>
      </c>
      <c r="AJ39" s="145">
        <v>2</v>
      </c>
      <c r="AK39" s="145">
        <v>0</v>
      </c>
      <c r="AL39" s="145">
        <v>0</v>
      </c>
      <c r="AM39" s="145">
        <v>0</v>
      </c>
      <c r="AN39" s="145">
        <v>2</v>
      </c>
      <c r="AO39" s="145">
        <v>0</v>
      </c>
      <c r="AP39" s="145">
        <v>0</v>
      </c>
      <c r="AQ39" s="145">
        <v>0</v>
      </c>
      <c r="AR39" s="145">
        <v>0</v>
      </c>
      <c r="AS39" s="145">
        <v>0</v>
      </c>
      <c r="AT39" s="145">
        <v>1</v>
      </c>
      <c r="AU39" s="145">
        <v>0</v>
      </c>
      <c r="AV39" s="145">
        <v>2</v>
      </c>
      <c r="AW39" s="145">
        <v>0</v>
      </c>
      <c r="AX39" s="145">
        <v>69</v>
      </c>
      <c r="AY39" s="145">
        <v>0</v>
      </c>
      <c r="AZ39" s="145">
        <v>0</v>
      </c>
      <c r="BA39" s="145">
        <v>3</v>
      </c>
      <c r="BB39" s="145">
        <v>0</v>
      </c>
      <c r="BC39" s="145">
        <v>24</v>
      </c>
      <c r="BD39" s="145">
        <v>0</v>
      </c>
      <c r="BE39" s="145">
        <v>2</v>
      </c>
      <c r="BF39" s="145">
        <v>2</v>
      </c>
      <c r="BG39" s="145">
        <v>0</v>
      </c>
      <c r="BH39" s="145">
        <v>0</v>
      </c>
      <c r="BI39" s="145">
        <v>0</v>
      </c>
      <c r="BJ39" s="145">
        <v>0</v>
      </c>
      <c r="BK39" s="145">
        <v>1</v>
      </c>
      <c r="BL39" s="145">
        <v>0</v>
      </c>
      <c r="BM39" s="145">
        <v>10</v>
      </c>
      <c r="BN39" s="145">
        <v>0</v>
      </c>
      <c r="BO39" s="145">
        <v>2</v>
      </c>
      <c r="BP39" s="145">
        <v>0</v>
      </c>
      <c r="BQ39" s="145">
        <v>0</v>
      </c>
      <c r="BR39" s="145">
        <v>0</v>
      </c>
      <c r="BS39" s="145">
        <v>0</v>
      </c>
      <c r="BT39" s="145">
        <v>0</v>
      </c>
      <c r="BU39" s="145">
        <v>1</v>
      </c>
      <c r="BV39" s="145">
        <v>1</v>
      </c>
      <c r="BW39" s="145">
        <v>0</v>
      </c>
      <c r="BX39" s="145">
        <v>0</v>
      </c>
      <c r="BY39" s="145">
        <v>0</v>
      </c>
      <c r="BZ39" s="145">
        <v>0</v>
      </c>
      <c r="CA39" s="145">
        <v>0</v>
      </c>
      <c r="CB39" s="145">
        <v>0</v>
      </c>
      <c r="CC39" s="145">
        <v>0</v>
      </c>
      <c r="CD39" s="145">
        <v>0</v>
      </c>
      <c r="CE39" s="145">
        <v>0</v>
      </c>
      <c r="CF39" s="145">
        <v>0</v>
      </c>
      <c r="CG39" s="145">
        <v>0</v>
      </c>
      <c r="CH39" s="145">
        <v>0</v>
      </c>
      <c r="CI39" s="145">
        <v>0</v>
      </c>
      <c r="CJ39" s="145">
        <v>0</v>
      </c>
      <c r="CK39" s="145">
        <v>0</v>
      </c>
      <c r="CL39" s="145">
        <v>0</v>
      </c>
      <c r="CM39" s="145">
        <v>0</v>
      </c>
      <c r="CN39" s="145">
        <v>0</v>
      </c>
      <c r="CO39" s="145">
        <v>0</v>
      </c>
      <c r="CP39" s="145">
        <v>0</v>
      </c>
      <c r="CQ39" s="145">
        <v>0</v>
      </c>
      <c r="CR39" s="145">
        <v>4</v>
      </c>
      <c r="CS39" s="145">
        <v>0</v>
      </c>
      <c r="CT39" s="145">
        <v>0</v>
      </c>
      <c r="CU39" s="145">
        <v>0</v>
      </c>
      <c r="CV39" s="145">
        <v>0</v>
      </c>
      <c r="CW39" s="145">
        <v>0</v>
      </c>
      <c r="CX39" s="145">
        <v>0</v>
      </c>
      <c r="CY39" s="145">
        <v>0</v>
      </c>
      <c r="CZ39" s="145">
        <v>0</v>
      </c>
      <c r="DA39" s="145">
        <v>0</v>
      </c>
      <c r="DB39" s="145">
        <v>0</v>
      </c>
      <c r="DC39" s="145">
        <v>0</v>
      </c>
      <c r="DD39" s="145">
        <v>0</v>
      </c>
      <c r="DE39" s="145">
        <v>0</v>
      </c>
      <c r="DF39" s="145">
        <v>63</v>
      </c>
      <c r="DG39" s="145">
        <v>38</v>
      </c>
      <c r="DH39" s="145">
        <v>228</v>
      </c>
      <c r="DI39" s="143">
        <v>70</v>
      </c>
      <c r="DJ39" s="145">
        <v>1</v>
      </c>
      <c r="DK39" s="145" t="s">
        <v>2322</v>
      </c>
      <c r="DL39" s="145">
        <v>2</v>
      </c>
      <c r="DM39" s="145" t="s">
        <v>1392</v>
      </c>
      <c r="DN39" s="145" t="s">
        <v>1393</v>
      </c>
      <c r="DO39" s="145">
        <v>1</v>
      </c>
      <c r="DP39" s="145">
        <v>1</v>
      </c>
      <c r="DQ39" s="145">
        <v>1</v>
      </c>
      <c r="DR39" s="145"/>
      <c r="DS39" s="148" t="s">
        <v>1394</v>
      </c>
      <c r="DT39" s="155">
        <v>13419</v>
      </c>
      <c r="DU39" s="154">
        <v>200.75432000000001</v>
      </c>
      <c r="DV39" s="155">
        <v>20</v>
      </c>
    </row>
    <row r="40" spans="1:126" ht="25.5" x14ac:dyDescent="0.25">
      <c r="A40" s="142">
        <v>3111</v>
      </c>
      <c r="B40" s="143" t="s">
        <v>215</v>
      </c>
      <c r="C40" s="152" t="s">
        <v>262</v>
      </c>
      <c r="D40" s="152" t="s">
        <v>262</v>
      </c>
      <c r="E40" s="145">
        <v>2</v>
      </c>
      <c r="F40" s="145" t="s">
        <v>261</v>
      </c>
      <c r="G40" s="145" t="s">
        <v>247</v>
      </c>
      <c r="H40" s="146">
        <v>2</v>
      </c>
      <c r="I40" s="145" t="s">
        <v>262</v>
      </c>
      <c r="J40" s="145">
        <v>38621</v>
      </c>
      <c r="K40" s="145" t="s">
        <v>262</v>
      </c>
      <c r="L40" s="145" t="s">
        <v>263</v>
      </c>
      <c r="M40" s="145" t="s">
        <v>1395</v>
      </c>
      <c r="N40" s="145" t="s">
        <v>2053</v>
      </c>
      <c r="O40" s="145" t="s">
        <v>2323</v>
      </c>
      <c r="P40" s="145">
        <v>383700277</v>
      </c>
      <c r="Q40" s="145" t="s">
        <v>1396</v>
      </c>
      <c r="R40" s="145" t="s">
        <v>2323</v>
      </c>
      <c r="S40" s="145">
        <v>383700277</v>
      </c>
      <c r="T40" s="145" t="s">
        <v>1396</v>
      </c>
      <c r="U40" s="143">
        <v>5</v>
      </c>
      <c r="V40" s="145">
        <v>1</v>
      </c>
      <c r="W40" s="147">
        <f t="shared" si="0"/>
        <v>6</v>
      </c>
      <c r="X40" s="145">
        <v>5</v>
      </c>
      <c r="Y40" s="145">
        <v>5</v>
      </c>
      <c r="Z40" s="145">
        <v>1</v>
      </c>
      <c r="AA40" s="145">
        <v>1</v>
      </c>
      <c r="AB40" s="143">
        <v>3</v>
      </c>
      <c r="AC40" s="145">
        <v>0</v>
      </c>
      <c r="AD40" s="143">
        <v>0</v>
      </c>
      <c r="AE40" s="143">
        <v>0</v>
      </c>
      <c r="AF40" s="143">
        <v>5</v>
      </c>
      <c r="AG40" s="145">
        <v>0</v>
      </c>
      <c r="AH40" s="145">
        <v>0</v>
      </c>
      <c r="AI40" s="145">
        <v>1</v>
      </c>
      <c r="AJ40" s="145">
        <v>4</v>
      </c>
      <c r="AK40" s="145">
        <v>0</v>
      </c>
      <c r="AL40" s="145">
        <v>0</v>
      </c>
      <c r="AM40" s="145">
        <v>0</v>
      </c>
      <c r="AN40" s="145">
        <v>2</v>
      </c>
      <c r="AO40" s="145">
        <v>3</v>
      </c>
      <c r="AP40" s="145">
        <v>0</v>
      </c>
      <c r="AQ40" s="145">
        <v>0</v>
      </c>
      <c r="AR40" s="145">
        <v>1</v>
      </c>
      <c r="AS40" s="145">
        <v>0</v>
      </c>
      <c r="AT40" s="145">
        <v>1</v>
      </c>
      <c r="AU40" s="145">
        <v>0</v>
      </c>
      <c r="AV40" s="145">
        <v>0</v>
      </c>
      <c r="AW40" s="145">
        <v>0</v>
      </c>
      <c r="AX40" s="145">
        <v>142</v>
      </c>
      <c r="AY40" s="145">
        <v>0</v>
      </c>
      <c r="AZ40" s="145">
        <v>0</v>
      </c>
      <c r="BA40" s="145">
        <v>10</v>
      </c>
      <c r="BB40" s="145">
        <v>0</v>
      </c>
      <c r="BC40" s="145">
        <v>96</v>
      </c>
      <c r="BD40" s="145">
        <v>0</v>
      </c>
      <c r="BE40" s="145">
        <v>3</v>
      </c>
      <c r="BF40" s="145">
        <v>4</v>
      </c>
      <c r="BG40" s="145">
        <v>12</v>
      </c>
      <c r="BH40" s="145">
        <v>2</v>
      </c>
      <c r="BI40" s="145">
        <v>2</v>
      </c>
      <c r="BJ40" s="145">
        <v>0</v>
      </c>
      <c r="BK40" s="145">
        <v>0</v>
      </c>
      <c r="BL40" s="145">
        <v>0</v>
      </c>
      <c r="BM40" s="145">
        <v>29</v>
      </c>
      <c r="BN40" s="145">
        <v>0</v>
      </c>
      <c r="BO40" s="145">
        <v>0</v>
      </c>
      <c r="BP40" s="145">
        <v>0</v>
      </c>
      <c r="BQ40" s="145">
        <v>0</v>
      </c>
      <c r="BR40" s="145">
        <v>0</v>
      </c>
      <c r="BS40" s="145">
        <v>0</v>
      </c>
      <c r="BT40" s="145">
        <v>0</v>
      </c>
      <c r="BU40" s="145">
        <v>0</v>
      </c>
      <c r="BV40" s="145"/>
      <c r="BW40" s="145">
        <v>0</v>
      </c>
      <c r="BX40" s="145">
        <v>8</v>
      </c>
      <c r="BY40" s="145">
        <v>0</v>
      </c>
      <c r="BZ40" s="145">
        <v>0</v>
      </c>
      <c r="CA40" s="145">
        <v>14</v>
      </c>
      <c r="CB40" s="145">
        <v>2</v>
      </c>
      <c r="CC40" s="145">
        <v>15</v>
      </c>
      <c r="CD40" s="145">
        <v>0</v>
      </c>
      <c r="CE40" s="145">
        <v>0</v>
      </c>
      <c r="CF40" s="145">
        <v>0</v>
      </c>
      <c r="CG40" s="145">
        <v>0</v>
      </c>
      <c r="CH40" s="145">
        <v>0</v>
      </c>
      <c r="CI40" s="145">
        <v>0</v>
      </c>
      <c r="CJ40" s="145">
        <v>0</v>
      </c>
      <c r="CK40" s="145">
        <v>0</v>
      </c>
      <c r="CL40" s="145">
        <v>0</v>
      </c>
      <c r="CM40" s="145">
        <v>0</v>
      </c>
      <c r="CN40" s="145">
        <v>0</v>
      </c>
      <c r="CO40" s="145">
        <v>0</v>
      </c>
      <c r="CP40" s="145">
        <v>0</v>
      </c>
      <c r="CQ40" s="145">
        <v>0</v>
      </c>
      <c r="CR40" s="145">
        <v>2</v>
      </c>
      <c r="CS40" s="145">
        <v>0</v>
      </c>
      <c r="CT40" s="145">
        <v>0</v>
      </c>
      <c r="CU40" s="145">
        <v>0</v>
      </c>
      <c r="CV40" s="145">
        <v>0</v>
      </c>
      <c r="CW40" s="145">
        <v>14</v>
      </c>
      <c r="CX40" s="145">
        <v>0</v>
      </c>
      <c r="CY40" s="145">
        <v>0</v>
      </c>
      <c r="CZ40" s="145">
        <v>0</v>
      </c>
      <c r="DA40" s="145">
        <v>0</v>
      </c>
      <c r="DB40" s="145"/>
      <c r="DC40" s="145">
        <v>0</v>
      </c>
      <c r="DD40" s="145">
        <v>0</v>
      </c>
      <c r="DE40" s="145">
        <v>0</v>
      </c>
      <c r="DF40" s="145">
        <v>363</v>
      </c>
      <c r="DG40" s="145">
        <v>48</v>
      </c>
      <c r="DH40" s="145">
        <v>645</v>
      </c>
      <c r="DI40" s="143">
        <v>40</v>
      </c>
      <c r="DJ40" s="145">
        <v>0</v>
      </c>
      <c r="DK40" s="145"/>
      <c r="DL40" s="145">
        <v>2</v>
      </c>
      <c r="DM40" s="145"/>
      <c r="DN40" s="145"/>
      <c r="DO40" s="145">
        <v>1</v>
      </c>
      <c r="DP40" s="145">
        <v>1</v>
      </c>
      <c r="DQ40" s="145">
        <v>1</v>
      </c>
      <c r="DR40" s="145"/>
      <c r="DS40" s="148"/>
      <c r="DT40" s="155">
        <v>37698</v>
      </c>
      <c r="DU40" s="154">
        <v>405.04198899999994</v>
      </c>
      <c r="DV40" s="155">
        <v>50</v>
      </c>
    </row>
    <row r="41" spans="1:126" ht="51" x14ac:dyDescent="0.25">
      <c r="A41" s="142">
        <v>3112</v>
      </c>
      <c r="B41" s="143" t="s">
        <v>215</v>
      </c>
      <c r="C41" s="152" t="s">
        <v>265</v>
      </c>
      <c r="D41" s="152" t="s">
        <v>265</v>
      </c>
      <c r="E41" s="145">
        <v>2</v>
      </c>
      <c r="F41" s="145" t="s">
        <v>264</v>
      </c>
      <c r="G41" s="160" t="s">
        <v>1037</v>
      </c>
      <c r="H41" s="161" t="s">
        <v>1020</v>
      </c>
      <c r="I41" s="160" t="s">
        <v>265</v>
      </c>
      <c r="J41" s="160">
        <v>39015</v>
      </c>
      <c r="K41" s="145" t="s">
        <v>265</v>
      </c>
      <c r="L41" s="145" t="s">
        <v>1397</v>
      </c>
      <c r="M41" s="145" t="s">
        <v>266</v>
      </c>
      <c r="N41" s="145" t="s">
        <v>1297</v>
      </c>
      <c r="O41" s="145" t="s">
        <v>2324</v>
      </c>
      <c r="P41" s="145">
        <v>381486480</v>
      </c>
      <c r="Q41" s="145" t="s">
        <v>1398</v>
      </c>
      <c r="R41" s="145" t="s">
        <v>2325</v>
      </c>
      <c r="S41" s="145">
        <v>381486496</v>
      </c>
      <c r="T41" s="145" t="s">
        <v>1399</v>
      </c>
      <c r="U41" s="143">
        <v>4</v>
      </c>
      <c r="V41" s="145">
        <v>0</v>
      </c>
      <c r="W41" s="147">
        <f t="shared" si="0"/>
        <v>4</v>
      </c>
      <c r="X41" s="145">
        <v>4</v>
      </c>
      <c r="Y41" s="145">
        <v>4</v>
      </c>
      <c r="Z41" s="145">
        <v>0</v>
      </c>
      <c r="AA41" s="145">
        <v>0</v>
      </c>
      <c r="AB41" s="143">
        <v>4</v>
      </c>
      <c r="AC41" s="145">
        <v>0</v>
      </c>
      <c r="AD41" s="143">
        <v>0</v>
      </c>
      <c r="AE41" s="143">
        <v>0</v>
      </c>
      <c r="AF41" s="143">
        <v>4</v>
      </c>
      <c r="AG41" s="145"/>
      <c r="AH41" s="145">
        <v>1</v>
      </c>
      <c r="AI41" s="145">
        <v>0</v>
      </c>
      <c r="AJ41" s="145">
        <v>3</v>
      </c>
      <c r="AK41" s="145">
        <v>0</v>
      </c>
      <c r="AL41" s="145">
        <v>0</v>
      </c>
      <c r="AM41" s="145">
        <v>0</v>
      </c>
      <c r="AN41" s="145">
        <v>3</v>
      </c>
      <c r="AO41" s="145">
        <v>1</v>
      </c>
      <c r="AP41" s="145">
        <v>0</v>
      </c>
      <c r="AQ41" s="145">
        <v>0</v>
      </c>
      <c r="AR41" s="145">
        <v>1</v>
      </c>
      <c r="AS41" s="145">
        <v>0</v>
      </c>
      <c r="AT41" s="145">
        <v>1</v>
      </c>
      <c r="AU41" s="145">
        <v>0</v>
      </c>
      <c r="AV41" s="145">
        <v>4</v>
      </c>
      <c r="AW41" s="145">
        <v>1</v>
      </c>
      <c r="AX41" s="145">
        <v>158</v>
      </c>
      <c r="AY41" s="145">
        <v>0</v>
      </c>
      <c r="AZ41" s="145">
        <v>0</v>
      </c>
      <c r="BA41" s="145">
        <v>32</v>
      </c>
      <c r="BB41" s="145">
        <v>4</v>
      </c>
      <c r="BC41" s="145">
        <v>74</v>
      </c>
      <c r="BD41" s="145">
        <v>1</v>
      </c>
      <c r="BE41" s="145">
        <v>2</v>
      </c>
      <c r="BF41" s="145">
        <v>2</v>
      </c>
      <c r="BG41" s="145">
        <v>2</v>
      </c>
      <c r="BH41" s="145">
        <v>0</v>
      </c>
      <c r="BI41" s="145">
        <v>0</v>
      </c>
      <c r="BJ41" s="145">
        <v>1</v>
      </c>
      <c r="BK41" s="145">
        <v>3</v>
      </c>
      <c r="BL41" s="145">
        <v>0</v>
      </c>
      <c r="BM41" s="145">
        <v>7</v>
      </c>
      <c r="BN41" s="145">
        <v>0</v>
      </c>
      <c r="BO41" s="145">
        <v>0</v>
      </c>
      <c r="BP41" s="145">
        <v>0</v>
      </c>
      <c r="BQ41" s="145">
        <v>0</v>
      </c>
      <c r="BR41" s="145">
        <v>0</v>
      </c>
      <c r="BS41" s="145">
        <v>0</v>
      </c>
      <c r="BT41" s="145">
        <v>0</v>
      </c>
      <c r="BU41" s="145">
        <v>0</v>
      </c>
      <c r="BV41" s="145">
        <v>0</v>
      </c>
      <c r="BW41" s="145">
        <v>0</v>
      </c>
      <c r="BX41" s="145">
        <v>5</v>
      </c>
      <c r="BY41" s="145">
        <v>0</v>
      </c>
      <c r="BZ41" s="145">
        <v>1</v>
      </c>
      <c r="CA41" s="145">
        <v>15</v>
      </c>
      <c r="CB41" s="145">
        <v>1</v>
      </c>
      <c r="CC41" s="145">
        <v>3</v>
      </c>
      <c r="CD41" s="145">
        <v>0</v>
      </c>
      <c r="CE41" s="145">
        <v>0</v>
      </c>
      <c r="CF41" s="145">
        <v>0</v>
      </c>
      <c r="CG41" s="145">
        <v>0</v>
      </c>
      <c r="CH41" s="145">
        <v>1</v>
      </c>
      <c r="CI41" s="145">
        <v>1</v>
      </c>
      <c r="CJ41" s="145">
        <v>0</v>
      </c>
      <c r="CK41" s="145">
        <v>0</v>
      </c>
      <c r="CL41" s="145">
        <v>0</v>
      </c>
      <c r="CM41" s="145">
        <v>0</v>
      </c>
      <c r="CN41" s="145">
        <v>0</v>
      </c>
      <c r="CO41" s="145">
        <v>0</v>
      </c>
      <c r="CP41" s="145">
        <v>0</v>
      </c>
      <c r="CQ41" s="145">
        <v>0</v>
      </c>
      <c r="CR41" s="145">
        <v>0</v>
      </c>
      <c r="CS41" s="145">
        <v>0</v>
      </c>
      <c r="CT41" s="145">
        <v>0</v>
      </c>
      <c r="CU41" s="145">
        <v>0</v>
      </c>
      <c r="CV41" s="145">
        <v>0</v>
      </c>
      <c r="CW41" s="145">
        <v>0</v>
      </c>
      <c r="CX41" s="145">
        <v>0</v>
      </c>
      <c r="CY41" s="145">
        <v>0</v>
      </c>
      <c r="CZ41" s="145">
        <v>0</v>
      </c>
      <c r="DA41" s="145">
        <v>0</v>
      </c>
      <c r="DB41" s="145">
        <v>0</v>
      </c>
      <c r="DC41" s="145">
        <v>0</v>
      </c>
      <c r="DD41" s="145">
        <v>0</v>
      </c>
      <c r="DE41" s="145">
        <v>0</v>
      </c>
      <c r="DF41" s="145">
        <v>415</v>
      </c>
      <c r="DG41" s="145">
        <v>28</v>
      </c>
      <c r="DH41" s="145">
        <v>911</v>
      </c>
      <c r="DI41" s="143">
        <v>40</v>
      </c>
      <c r="DJ41" s="145">
        <v>1</v>
      </c>
      <c r="DK41" s="145" t="s">
        <v>1400</v>
      </c>
      <c r="DL41" s="145">
        <v>2</v>
      </c>
      <c r="DM41" s="145" t="s">
        <v>1401</v>
      </c>
      <c r="DN41" s="145" t="s">
        <v>1402</v>
      </c>
      <c r="DO41" s="145"/>
      <c r="DP41" s="145"/>
      <c r="DQ41" s="145"/>
      <c r="DR41" s="145" t="s">
        <v>1403</v>
      </c>
      <c r="DS41" s="148" t="s">
        <v>1404</v>
      </c>
      <c r="DT41" s="155">
        <v>49535</v>
      </c>
      <c r="DU41" s="154">
        <v>459.86044799999996</v>
      </c>
      <c r="DV41" s="155">
        <v>44</v>
      </c>
    </row>
    <row r="42" spans="1:126" ht="25.5" x14ac:dyDescent="0.25">
      <c r="A42" s="142">
        <v>3113</v>
      </c>
      <c r="B42" s="143" t="s">
        <v>215</v>
      </c>
      <c r="C42" s="152" t="s">
        <v>268</v>
      </c>
      <c r="D42" s="152" t="s">
        <v>268</v>
      </c>
      <c r="E42" s="145">
        <v>2</v>
      </c>
      <c r="F42" s="145" t="s">
        <v>267</v>
      </c>
      <c r="G42" s="145" t="s">
        <v>220</v>
      </c>
      <c r="H42" s="146">
        <v>32</v>
      </c>
      <c r="I42" s="145" t="s">
        <v>268</v>
      </c>
      <c r="J42" s="145">
        <v>37401</v>
      </c>
      <c r="K42" s="145" t="s">
        <v>268</v>
      </c>
      <c r="L42" s="145" t="s">
        <v>269</v>
      </c>
      <c r="M42" s="145" t="s">
        <v>2326</v>
      </c>
      <c r="N42" s="145" t="s">
        <v>2053</v>
      </c>
      <c r="O42" s="145" t="s">
        <v>2327</v>
      </c>
      <c r="P42" s="145">
        <v>386301451</v>
      </c>
      <c r="Q42" s="145" t="s">
        <v>1405</v>
      </c>
      <c r="R42" s="145" t="s">
        <v>2327</v>
      </c>
      <c r="S42" s="145">
        <v>386301451</v>
      </c>
      <c r="T42" s="145" t="s">
        <v>1405</v>
      </c>
      <c r="U42" s="143">
        <v>1</v>
      </c>
      <c r="V42" s="145">
        <v>1</v>
      </c>
      <c r="W42" s="147">
        <f t="shared" si="0"/>
        <v>2</v>
      </c>
      <c r="X42" s="145">
        <v>1</v>
      </c>
      <c r="Y42" s="145">
        <v>1</v>
      </c>
      <c r="Z42" s="145">
        <v>1</v>
      </c>
      <c r="AA42" s="145">
        <v>1</v>
      </c>
      <c r="AB42" s="143">
        <v>1</v>
      </c>
      <c r="AC42" s="145">
        <v>0</v>
      </c>
      <c r="AD42" s="143">
        <v>0</v>
      </c>
      <c r="AE42" s="143">
        <v>0</v>
      </c>
      <c r="AF42" s="143">
        <v>1</v>
      </c>
      <c r="AG42" s="145"/>
      <c r="AH42" s="145">
        <v>0</v>
      </c>
      <c r="AI42" s="145">
        <v>0</v>
      </c>
      <c r="AJ42" s="145">
        <v>1</v>
      </c>
      <c r="AK42" s="145">
        <v>0</v>
      </c>
      <c r="AL42" s="145">
        <v>0</v>
      </c>
      <c r="AM42" s="145">
        <v>0</v>
      </c>
      <c r="AN42" s="145">
        <v>1</v>
      </c>
      <c r="AO42" s="145">
        <v>0</v>
      </c>
      <c r="AP42" s="145">
        <v>0</v>
      </c>
      <c r="AQ42" s="145">
        <v>0</v>
      </c>
      <c r="AR42" s="145">
        <v>1</v>
      </c>
      <c r="AS42" s="145">
        <v>0</v>
      </c>
      <c r="AT42" s="145">
        <v>1</v>
      </c>
      <c r="AU42" s="145">
        <v>0</v>
      </c>
      <c r="AV42" s="145">
        <v>13</v>
      </c>
      <c r="AW42" s="145">
        <v>0</v>
      </c>
      <c r="AX42" s="145">
        <v>80</v>
      </c>
      <c r="AY42" s="145">
        <v>0</v>
      </c>
      <c r="AZ42" s="145">
        <v>0</v>
      </c>
      <c r="BA42" s="145">
        <v>0</v>
      </c>
      <c r="BB42" s="145">
        <v>0</v>
      </c>
      <c r="BC42" s="145">
        <v>40</v>
      </c>
      <c r="BD42" s="145">
        <v>0</v>
      </c>
      <c r="BE42" s="145">
        <v>0</v>
      </c>
      <c r="BF42" s="145">
        <v>2</v>
      </c>
      <c r="BG42" s="145">
        <v>8</v>
      </c>
      <c r="BH42" s="145">
        <v>0</v>
      </c>
      <c r="BI42" s="145">
        <v>0</v>
      </c>
      <c r="BJ42" s="145">
        <v>0</v>
      </c>
      <c r="BK42" s="145">
        <v>0</v>
      </c>
      <c r="BL42" s="145">
        <v>0</v>
      </c>
      <c r="BM42" s="145">
        <v>2</v>
      </c>
      <c r="BN42" s="145">
        <v>0</v>
      </c>
      <c r="BO42" s="145">
        <v>0</v>
      </c>
      <c r="BP42" s="145">
        <v>0</v>
      </c>
      <c r="BQ42" s="145">
        <v>0</v>
      </c>
      <c r="BR42" s="145">
        <v>0</v>
      </c>
      <c r="BS42" s="145">
        <v>0</v>
      </c>
      <c r="BT42" s="145">
        <v>0</v>
      </c>
      <c r="BU42" s="145">
        <v>0</v>
      </c>
      <c r="BV42" s="145">
        <v>0</v>
      </c>
      <c r="BW42" s="145">
        <v>0</v>
      </c>
      <c r="BX42" s="145">
        <v>2</v>
      </c>
      <c r="BY42" s="145">
        <v>0</v>
      </c>
      <c r="BZ42" s="145">
        <v>0</v>
      </c>
      <c r="CA42" s="145">
        <v>1</v>
      </c>
      <c r="CB42" s="145">
        <v>0</v>
      </c>
      <c r="CC42" s="145">
        <v>0</v>
      </c>
      <c r="CD42" s="145">
        <v>0</v>
      </c>
      <c r="CE42" s="145">
        <v>0</v>
      </c>
      <c r="CF42" s="145">
        <v>0</v>
      </c>
      <c r="CG42" s="145">
        <v>0</v>
      </c>
      <c r="CH42" s="145">
        <v>0</v>
      </c>
      <c r="CI42" s="145">
        <v>0</v>
      </c>
      <c r="CJ42" s="145">
        <v>0</v>
      </c>
      <c r="CK42" s="145">
        <v>0</v>
      </c>
      <c r="CL42" s="145">
        <v>0</v>
      </c>
      <c r="CM42" s="145">
        <v>0</v>
      </c>
      <c r="CN42" s="145">
        <v>0</v>
      </c>
      <c r="CO42" s="145">
        <v>0</v>
      </c>
      <c r="CP42" s="145">
        <v>0</v>
      </c>
      <c r="CQ42" s="145">
        <v>0</v>
      </c>
      <c r="CR42" s="145">
        <v>2</v>
      </c>
      <c r="CS42" s="145">
        <v>0</v>
      </c>
      <c r="CT42" s="145">
        <v>0</v>
      </c>
      <c r="CU42" s="145">
        <v>0</v>
      </c>
      <c r="CV42" s="145">
        <v>0</v>
      </c>
      <c r="CW42" s="145">
        <v>0</v>
      </c>
      <c r="CX42" s="145">
        <v>0</v>
      </c>
      <c r="CY42" s="145">
        <v>0</v>
      </c>
      <c r="CZ42" s="145">
        <v>0</v>
      </c>
      <c r="DA42" s="145">
        <v>0</v>
      </c>
      <c r="DB42" s="145">
        <v>0</v>
      </c>
      <c r="DC42" s="145">
        <v>0</v>
      </c>
      <c r="DD42" s="145">
        <v>0</v>
      </c>
      <c r="DE42" s="145">
        <v>0</v>
      </c>
      <c r="DF42" s="145">
        <v>55</v>
      </c>
      <c r="DG42" s="145">
        <v>10</v>
      </c>
      <c r="DH42" s="145">
        <v>168</v>
      </c>
      <c r="DI42" s="143">
        <v>60</v>
      </c>
      <c r="DJ42" s="145">
        <v>1</v>
      </c>
      <c r="DK42" s="145" t="s">
        <v>2328</v>
      </c>
      <c r="DL42" s="145">
        <v>3</v>
      </c>
      <c r="DM42" s="145" t="s">
        <v>1406</v>
      </c>
      <c r="DN42" s="145">
        <v>0</v>
      </c>
      <c r="DO42" s="145">
        <v>1</v>
      </c>
      <c r="DP42" s="145">
        <v>1</v>
      </c>
      <c r="DQ42" s="145">
        <v>1</v>
      </c>
      <c r="DR42" s="145">
        <v>0</v>
      </c>
      <c r="DS42" s="148">
        <v>0</v>
      </c>
      <c r="DT42" s="155">
        <v>9212</v>
      </c>
      <c r="DU42" s="154">
        <v>206.776768</v>
      </c>
      <c r="DV42" s="155">
        <v>9</v>
      </c>
    </row>
    <row r="43" spans="1:126" ht="25.5" x14ac:dyDescent="0.25">
      <c r="A43" s="142">
        <v>3114</v>
      </c>
      <c r="B43" s="143" t="s">
        <v>215</v>
      </c>
      <c r="C43" s="152" t="s">
        <v>272</v>
      </c>
      <c r="D43" s="152" t="s">
        <v>272</v>
      </c>
      <c r="E43" s="145">
        <v>2</v>
      </c>
      <c r="F43" s="145" t="s">
        <v>270</v>
      </c>
      <c r="G43" s="145" t="s">
        <v>617</v>
      </c>
      <c r="H43" s="146" t="s">
        <v>271</v>
      </c>
      <c r="I43" s="145" t="s">
        <v>272</v>
      </c>
      <c r="J43" s="145">
        <v>37901</v>
      </c>
      <c r="K43" s="145" t="s">
        <v>272</v>
      </c>
      <c r="L43" s="145" t="s">
        <v>273</v>
      </c>
      <c r="M43" s="145" t="s">
        <v>2329</v>
      </c>
      <c r="N43" s="145" t="s">
        <v>1297</v>
      </c>
      <c r="O43" s="145" t="s">
        <v>2330</v>
      </c>
      <c r="P43" s="145">
        <v>384342175</v>
      </c>
      <c r="Q43" s="145" t="s">
        <v>2331</v>
      </c>
      <c r="R43" s="145" t="s">
        <v>2332</v>
      </c>
      <c r="S43" s="145">
        <v>384342177</v>
      </c>
      <c r="T43" s="145" t="s">
        <v>1407</v>
      </c>
      <c r="U43" s="143">
        <v>3</v>
      </c>
      <c r="V43" s="145">
        <v>1</v>
      </c>
      <c r="W43" s="147">
        <f t="shared" si="0"/>
        <v>4</v>
      </c>
      <c r="X43" s="145">
        <v>3</v>
      </c>
      <c r="Y43" s="145">
        <v>3</v>
      </c>
      <c r="Z43" s="145">
        <v>1</v>
      </c>
      <c r="AA43" s="145">
        <v>1</v>
      </c>
      <c r="AB43" s="143">
        <v>2</v>
      </c>
      <c r="AC43" s="145">
        <v>0</v>
      </c>
      <c r="AD43" s="143">
        <v>0</v>
      </c>
      <c r="AE43" s="143">
        <v>0</v>
      </c>
      <c r="AF43" s="143">
        <v>3</v>
      </c>
      <c r="AG43" s="145"/>
      <c r="AH43" s="145">
        <v>1</v>
      </c>
      <c r="AI43" s="145"/>
      <c r="AJ43" s="145">
        <v>2</v>
      </c>
      <c r="AK43" s="145"/>
      <c r="AL43" s="145"/>
      <c r="AM43" s="145"/>
      <c r="AN43" s="145">
        <v>2</v>
      </c>
      <c r="AO43" s="145">
        <v>1</v>
      </c>
      <c r="AP43" s="145"/>
      <c r="AQ43" s="145">
        <v>0</v>
      </c>
      <c r="AR43" s="145">
        <v>1</v>
      </c>
      <c r="AS43" s="145">
        <v>1</v>
      </c>
      <c r="AT43" s="145">
        <v>1</v>
      </c>
      <c r="AU43" s="145">
        <v>0</v>
      </c>
      <c r="AV43" s="145">
        <v>0</v>
      </c>
      <c r="AW43" s="145">
        <v>0</v>
      </c>
      <c r="AX43" s="145">
        <v>34</v>
      </c>
      <c r="AY43" s="145">
        <v>0</v>
      </c>
      <c r="AZ43" s="145">
        <v>0</v>
      </c>
      <c r="BA43" s="145">
        <v>10</v>
      </c>
      <c r="BB43" s="145">
        <v>0</v>
      </c>
      <c r="BC43" s="145">
        <v>23</v>
      </c>
      <c r="BD43" s="145">
        <v>0</v>
      </c>
      <c r="BE43" s="145">
        <v>0</v>
      </c>
      <c r="BF43" s="145">
        <v>2</v>
      </c>
      <c r="BG43" s="145">
        <v>0</v>
      </c>
      <c r="BH43" s="145">
        <v>0</v>
      </c>
      <c r="BI43" s="145">
        <v>0</v>
      </c>
      <c r="BJ43" s="145">
        <v>0</v>
      </c>
      <c r="BK43" s="145">
        <v>0</v>
      </c>
      <c r="BL43" s="145">
        <v>0</v>
      </c>
      <c r="BM43" s="145">
        <v>2</v>
      </c>
      <c r="BN43" s="145">
        <v>0</v>
      </c>
      <c r="BO43" s="145">
        <v>0</v>
      </c>
      <c r="BP43" s="145">
        <v>0</v>
      </c>
      <c r="BQ43" s="145">
        <v>0</v>
      </c>
      <c r="BR43" s="145">
        <v>0</v>
      </c>
      <c r="BS43" s="145">
        <v>0</v>
      </c>
      <c r="BT43" s="145">
        <v>0</v>
      </c>
      <c r="BU43" s="145">
        <v>0</v>
      </c>
      <c r="BV43" s="145">
        <v>0</v>
      </c>
      <c r="BW43" s="145">
        <v>0</v>
      </c>
      <c r="BX43" s="145">
        <v>0</v>
      </c>
      <c r="BY43" s="145">
        <v>0</v>
      </c>
      <c r="BZ43" s="145">
        <v>0</v>
      </c>
      <c r="CA43" s="145">
        <v>7</v>
      </c>
      <c r="CB43" s="145">
        <v>1</v>
      </c>
      <c r="CC43" s="145">
        <v>1</v>
      </c>
      <c r="CD43" s="145">
        <v>1</v>
      </c>
      <c r="CE43" s="145">
        <v>0</v>
      </c>
      <c r="CF43" s="145">
        <v>0</v>
      </c>
      <c r="CG43" s="145">
        <v>0</v>
      </c>
      <c r="CH43" s="145">
        <v>0</v>
      </c>
      <c r="CI43" s="145">
        <v>0</v>
      </c>
      <c r="CJ43" s="145">
        <v>0</v>
      </c>
      <c r="CK43" s="145">
        <v>0</v>
      </c>
      <c r="CL43" s="145">
        <v>0</v>
      </c>
      <c r="CM43" s="145">
        <v>0</v>
      </c>
      <c r="CN43" s="145">
        <v>0</v>
      </c>
      <c r="CO43" s="145">
        <v>0</v>
      </c>
      <c r="CP43" s="145">
        <v>0</v>
      </c>
      <c r="CQ43" s="145">
        <v>0</v>
      </c>
      <c r="CR43" s="145">
        <v>0</v>
      </c>
      <c r="CS43" s="145">
        <v>0</v>
      </c>
      <c r="CT43" s="145">
        <v>0</v>
      </c>
      <c r="CU43" s="145">
        <v>0</v>
      </c>
      <c r="CV43" s="145">
        <v>0</v>
      </c>
      <c r="CW43" s="145">
        <v>0</v>
      </c>
      <c r="CX43" s="145">
        <v>0</v>
      </c>
      <c r="CY43" s="145">
        <v>0</v>
      </c>
      <c r="CZ43" s="145">
        <v>0</v>
      </c>
      <c r="DA43" s="145">
        <v>0</v>
      </c>
      <c r="DB43" s="145">
        <v>0</v>
      </c>
      <c r="DC43" s="145">
        <v>0</v>
      </c>
      <c r="DD43" s="145">
        <v>0</v>
      </c>
      <c r="DE43" s="145">
        <v>0</v>
      </c>
      <c r="DF43" s="145">
        <v>53</v>
      </c>
      <c r="DG43" s="145">
        <v>3</v>
      </c>
      <c r="DH43" s="145">
        <v>409</v>
      </c>
      <c r="DI43" s="143">
        <v>40</v>
      </c>
      <c r="DJ43" s="145">
        <v>0</v>
      </c>
      <c r="DK43" s="145"/>
      <c r="DL43" s="145">
        <v>1</v>
      </c>
      <c r="DM43" s="145" t="s">
        <v>2333</v>
      </c>
      <c r="DN43" s="145" t="s">
        <v>2334</v>
      </c>
      <c r="DO43" s="145">
        <v>1</v>
      </c>
      <c r="DP43" s="145">
        <v>1</v>
      </c>
      <c r="DQ43" s="145">
        <v>1</v>
      </c>
      <c r="DR43" s="145"/>
      <c r="DS43" s="148" t="s">
        <v>2335</v>
      </c>
      <c r="DT43" s="155">
        <v>16731</v>
      </c>
      <c r="DU43" s="154">
        <v>387.78259299999996</v>
      </c>
      <c r="DV43" s="155">
        <v>19</v>
      </c>
    </row>
    <row r="44" spans="1:126" x14ac:dyDescent="0.25">
      <c r="A44" s="142">
        <v>3115</v>
      </c>
      <c r="B44" s="143" t="s">
        <v>215</v>
      </c>
      <c r="C44" s="152" t="s">
        <v>276</v>
      </c>
      <c r="D44" s="152" t="s">
        <v>276</v>
      </c>
      <c r="E44" s="145">
        <v>2</v>
      </c>
      <c r="F44" s="145" t="s">
        <v>274</v>
      </c>
      <c r="G44" s="160" t="s">
        <v>275</v>
      </c>
      <c r="H44" s="161">
        <v>2</v>
      </c>
      <c r="I44" s="160" t="s">
        <v>276</v>
      </c>
      <c r="J44" s="160">
        <v>37501</v>
      </c>
      <c r="K44" s="160" t="s">
        <v>1139</v>
      </c>
      <c r="L44" s="145" t="s">
        <v>277</v>
      </c>
      <c r="M44" s="145" t="s">
        <v>1140</v>
      </c>
      <c r="N44" s="145" t="s">
        <v>1297</v>
      </c>
      <c r="O44" s="145" t="s">
        <v>2336</v>
      </c>
      <c r="P44" s="145">
        <v>385772271</v>
      </c>
      <c r="Q44" s="145" t="s">
        <v>1408</v>
      </c>
      <c r="R44" s="145" t="s">
        <v>2337</v>
      </c>
      <c r="S44" s="145">
        <v>385772271</v>
      </c>
      <c r="T44" s="145" t="s">
        <v>1408</v>
      </c>
      <c r="U44" s="143">
        <v>2</v>
      </c>
      <c r="V44" s="145">
        <v>0</v>
      </c>
      <c r="W44" s="147">
        <f t="shared" si="0"/>
        <v>2</v>
      </c>
      <c r="X44" s="145">
        <v>2</v>
      </c>
      <c r="Y44" s="145">
        <v>2</v>
      </c>
      <c r="Z44" s="145">
        <v>0</v>
      </c>
      <c r="AA44" s="145">
        <v>0</v>
      </c>
      <c r="AB44" s="143">
        <v>2</v>
      </c>
      <c r="AC44" s="145">
        <v>0</v>
      </c>
      <c r="AD44" s="143">
        <v>0</v>
      </c>
      <c r="AE44" s="143">
        <v>1</v>
      </c>
      <c r="AF44" s="143">
        <v>1</v>
      </c>
      <c r="AG44" s="145"/>
      <c r="AH44" s="145">
        <v>0</v>
      </c>
      <c r="AI44" s="145">
        <v>0</v>
      </c>
      <c r="AJ44" s="145">
        <v>2</v>
      </c>
      <c r="AK44" s="145">
        <v>0</v>
      </c>
      <c r="AL44" s="145">
        <v>0</v>
      </c>
      <c r="AM44" s="145">
        <v>0</v>
      </c>
      <c r="AN44" s="145">
        <v>2</v>
      </c>
      <c r="AO44" s="145">
        <v>0</v>
      </c>
      <c r="AP44" s="145">
        <v>0</v>
      </c>
      <c r="AQ44" s="145">
        <v>1</v>
      </c>
      <c r="AR44" s="145">
        <v>1</v>
      </c>
      <c r="AS44" s="145">
        <v>0</v>
      </c>
      <c r="AT44" s="145">
        <v>1</v>
      </c>
      <c r="AU44" s="145">
        <v>4</v>
      </c>
      <c r="AV44" s="145">
        <v>32</v>
      </c>
      <c r="AW44" s="145">
        <v>0</v>
      </c>
      <c r="AX44" s="145">
        <v>192</v>
      </c>
      <c r="AY44" s="145">
        <v>0</v>
      </c>
      <c r="AZ44" s="145">
        <v>0</v>
      </c>
      <c r="BA44" s="145">
        <v>11</v>
      </c>
      <c r="BB44" s="145">
        <v>0</v>
      </c>
      <c r="BC44" s="145">
        <v>98</v>
      </c>
      <c r="BD44" s="145">
        <v>0</v>
      </c>
      <c r="BE44" s="145">
        <v>0</v>
      </c>
      <c r="BF44" s="145">
        <v>0</v>
      </c>
      <c r="BG44" s="145">
        <v>205</v>
      </c>
      <c r="BH44" s="145">
        <v>0</v>
      </c>
      <c r="BI44" s="145">
        <v>0</v>
      </c>
      <c r="BJ44" s="145">
        <v>0</v>
      </c>
      <c r="BK44" s="145">
        <v>3</v>
      </c>
      <c r="BL44" s="145">
        <v>3</v>
      </c>
      <c r="BM44" s="145">
        <v>25</v>
      </c>
      <c r="BN44" s="145">
        <v>0</v>
      </c>
      <c r="BO44" s="145">
        <v>0</v>
      </c>
      <c r="BP44" s="145">
        <v>0</v>
      </c>
      <c r="BQ44" s="145">
        <v>0</v>
      </c>
      <c r="BR44" s="145">
        <v>0</v>
      </c>
      <c r="BS44" s="145">
        <v>0</v>
      </c>
      <c r="BT44" s="145">
        <v>0</v>
      </c>
      <c r="BU44" s="145">
        <v>0</v>
      </c>
      <c r="BV44" s="145">
        <v>0</v>
      </c>
      <c r="BW44" s="145">
        <v>0</v>
      </c>
      <c r="BX44" s="145">
        <v>4</v>
      </c>
      <c r="BY44" s="145">
        <v>0</v>
      </c>
      <c r="BZ44" s="145">
        <v>0</v>
      </c>
      <c r="CA44" s="145">
        <v>6</v>
      </c>
      <c r="CB44" s="145">
        <v>14</v>
      </c>
      <c r="CC44" s="145">
        <v>0</v>
      </c>
      <c r="CD44" s="145">
        <v>0</v>
      </c>
      <c r="CE44" s="145">
        <v>0</v>
      </c>
      <c r="CF44" s="145">
        <v>0</v>
      </c>
      <c r="CG44" s="145">
        <v>0</v>
      </c>
      <c r="CH44" s="145">
        <v>0</v>
      </c>
      <c r="CI44" s="145">
        <v>0</v>
      </c>
      <c r="CJ44" s="145">
        <v>0</v>
      </c>
      <c r="CK44" s="145">
        <v>0</v>
      </c>
      <c r="CL44" s="145">
        <v>0</v>
      </c>
      <c r="CM44" s="145">
        <v>0</v>
      </c>
      <c r="CN44" s="145">
        <v>0</v>
      </c>
      <c r="CO44" s="145">
        <v>0</v>
      </c>
      <c r="CP44" s="145">
        <v>0</v>
      </c>
      <c r="CQ44" s="145">
        <v>0</v>
      </c>
      <c r="CR44" s="145">
        <v>18</v>
      </c>
      <c r="CS44" s="145">
        <v>0</v>
      </c>
      <c r="CT44" s="145">
        <v>0</v>
      </c>
      <c r="CU44" s="145">
        <v>0</v>
      </c>
      <c r="CV44" s="145"/>
      <c r="CW44" s="145">
        <v>0</v>
      </c>
      <c r="CX44" s="145">
        <v>2</v>
      </c>
      <c r="CY44" s="145">
        <v>0</v>
      </c>
      <c r="CZ44" s="145">
        <v>0</v>
      </c>
      <c r="DA44" s="145">
        <v>0</v>
      </c>
      <c r="DB44" s="145">
        <v>0</v>
      </c>
      <c r="DC44" s="145">
        <v>0</v>
      </c>
      <c r="DD44" s="145">
        <v>0</v>
      </c>
      <c r="DE44" s="145">
        <v>0</v>
      </c>
      <c r="DF44" s="145">
        <v>228</v>
      </c>
      <c r="DG44" s="145">
        <v>18</v>
      </c>
      <c r="DH44" s="145">
        <v>138</v>
      </c>
      <c r="DI44" s="143">
        <v>70</v>
      </c>
      <c r="DJ44" s="145">
        <v>0</v>
      </c>
      <c r="DK44" s="145">
        <v>0</v>
      </c>
      <c r="DL44" s="145">
        <v>3</v>
      </c>
      <c r="DM44" s="145">
        <v>0</v>
      </c>
      <c r="DN44" s="145" t="s">
        <v>1409</v>
      </c>
      <c r="DO44" s="145"/>
      <c r="DP44" s="145">
        <v>1</v>
      </c>
      <c r="DQ44" s="145"/>
      <c r="DR44" s="145">
        <v>0</v>
      </c>
      <c r="DS44" s="148" t="s">
        <v>1410</v>
      </c>
      <c r="DT44" s="155">
        <v>14114</v>
      </c>
      <c r="DU44" s="154">
        <v>262.41807599999999</v>
      </c>
      <c r="DV44" s="155">
        <v>14</v>
      </c>
    </row>
    <row r="45" spans="1:126" ht="51" x14ac:dyDescent="0.25">
      <c r="A45" s="142">
        <v>3116</v>
      </c>
      <c r="B45" s="143" t="s">
        <v>215</v>
      </c>
      <c r="C45" s="152" t="s">
        <v>280</v>
      </c>
      <c r="D45" s="152" t="s">
        <v>280</v>
      </c>
      <c r="E45" s="145">
        <v>2</v>
      </c>
      <c r="F45" s="145" t="s">
        <v>278</v>
      </c>
      <c r="G45" s="145" t="s">
        <v>279</v>
      </c>
      <c r="H45" s="146">
        <v>6</v>
      </c>
      <c r="I45" s="145" t="s">
        <v>280</v>
      </c>
      <c r="J45" s="145">
        <v>38517</v>
      </c>
      <c r="K45" s="145" t="s">
        <v>280</v>
      </c>
      <c r="L45" s="145" t="s">
        <v>1141</v>
      </c>
      <c r="M45" s="145" t="s">
        <v>1411</v>
      </c>
      <c r="N45" s="145" t="s">
        <v>1297</v>
      </c>
      <c r="O45" s="145" t="s">
        <v>2338</v>
      </c>
      <c r="P45" s="145">
        <v>606907553</v>
      </c>
      <c r="Q45" s="145" t="s">
        <v>1412</v>
      </c>
      <c r="R45" s="145" t="s">
        <v>2339</v>
      </c>
      <c r="S45" s="145">
        <v>388402253</v>
      </c>
      <c r="T45" s="145" t="s">
        <v>1413</v>
      </c>
      <c r="U45" s="143">
        <v>3</v>
      </c>
      <c r="V45" s="145">
        <v>0</v>
      </c>
      <c r="W45" s="147">
        <f t="shared" si="0"/>
        <v>3</v>
      </c>
      <c r="X45" s="145">
        <v>2.4</v>
      </c>
      <c r="Y45" s="145">
        <v>2.4</v>
      </c>
      <c r="Z45" s="145">
        <v>0</v>
      </c>
      <c r="AA45" s="145">
        <v>0</v>
      </c>
      <c r="AB45" s="143">
        <v>3</v>
      </c>
      <c r="AC45" s="145"/>
      <c r="AD45" s="143">
        <v>1</v>
      </c>
      <c r="AE45" s="143">
        <v>1</v>
      </c>
      <c r="AF45" s="143">
        <v>1</v>
      </c>
      <c r="AG45" s="145"/>
      <c r="AH45" s="145"/>
      <c r="AI45" s="145">
        <v>1</v>
      </c>
      <c r="AJ45" s="145">
        <v>2</v>
      </c>
      <c r="AK45" s="145"/>
      <c r="AL45" s="145"/>
      <c r="AM45" s="145"/>
      <c r="AN45" s="145">
        <v>3</v>
      </c>
      <c r="AO45" s="145"/>
      <c r="AP45" s="145"/>
      <c r="AQ45" s="145">
        <v>0</v>
      </c>
      <c r="AR45" s="145">
        <v>1</v>
      </c>
      <c r="AS45" s="145">
        <v>0</v>
      </c>
      <c r="AT45" s="145">
        <v>1</v>
      </c>
      <c r="AU45" s="145">
        <v>0</v>
      </c>
      <c r="AV45" s="145">
        <v>15</v>
      </c>
      <c r="AW45" s="145">
        <v>1</v>
      </c>
      <c r="AX45" s="145">
        <v>29</v>
      </c>
      <c r="AY45" s="145">
        <v>0</v>
      </c>
      <c r="AZ45" s="145">
        <v>0</v>
      </c>
      <c r="BA45" s="145">
        <v>1</v>
      </c>
      <c r="BB45" s="145">
        <v>0</v>
      </c>
      <c r="BC45" s="145">
        <v>20</v>
      </c>
      <c r="BD45" s="145">
        <v>0</v>
      </c>
      <c r="BE45" s="145">
        <v>0</v>
      </c>
      <c r="BF45" s="145">
        <v>0</v>
      </c>
      <c r="BG45" s="145">
        <v>8</v>
      </c>
      <c r="BH45" s="145">
        <v>0</v>
      </c>
      <c r="BI45" s="145">
        <v>0</v>
      </c>
      <c r="BJ45" s="145">
        <v>0</v>
      </c>
      <c r="BK45" s="145">
        <v>0</v>
      </c>
      <c r="BL45" s="145">
        <v>0</v>
      </c>
      <c r="BM45" s="145">
        <v>6</v>
      </c>
      <c r="BN45" s="145">
        <v>0</v>
      </c>
      <c r="BO45" s="145">
        <v>0</v>
      </c>
      <c r="BP45" s="145">
        <v>0</v>
      </c>
      <c r="BQ45" s="145">
        <v>0</v>
      </c>
      <c r="BR45" s="145">
        <v>0</v>
      </c>
      <c r="BS45" s="145">
        <v>0</v>
      </c>
      <c r="BT45" s="145">
        <v>0</v>
      </c>
      <c r="BU45" s="145">
        <v>0</v>
      </c>
      <c r="BV45" s="145">
        <v>3</v>
      </c>
      <c r="BW45" s="145">
        <v>0</v>
      </c>
      <c r="BX45" s="145">
        <v>0</v>
      </c>
      <c r="BY45" s="145">
        <v>0</v>
      </c>
      <c r="BZ45" s="145">
        <v>0</v>
      </c>
      <c r="CA45" s="145">
        <v>1</v>
      </c>
      <c r="CB45" s="145">
        <v>0</v>
      </c>
      <c r="CC45" s="145">
        <v>2</v>
      </c>
      <c r="CD45" s="145">
        <v>0</v>
      </c>
      <c r="CE45" s="145">
        <v>0</v>
      </c>
      <c r="CF45" s="145">
        <v>1</v>
      </c>
      <c r="CG45" s="145">
        <v>0</v>
      </c>
      <c r="CH45" s="145">
        <v>0</v>
      </c>
      <c r="CI45" s="145">
        <v>0</v>
      </c>
      <c r="CJ45" s="145">
        <v>0</v>
      </c>
      <c r="CK45" s="145">
        <v>0</v>
      </c>
      <c r="CL45" s="145">
        <v>0</v>
      </c>
      <c r="CM45" s="145">
        <v>0</v>
      </c>
      <c r="CN45" s="145">
        <v>0</v>
      </c>
      <c r="CO45" s="145">
        <v>0</v>
      </c>
      <c r="CP45" s="145">
        <v>0</v>
      </c>
      <c r="CQ45" s="145">
        <v>0</v>
      </c>
      <c r="CR45" s="145">
        <v>0</v>
      </c>
      <c r="CS45" s="145">
        <v>0</v>
      </c>
      <c r="CT45" s="145">
        <v>0</v>
      </c>
      <c r="CU45" s="145">
        <v>0</v>
      </c>
      <c r="CV45" s="145">
        <v>0</v>
      </c>
      <c r="CW45" s="145">
        <v>0</v>
      </c>
      <c r="CX45" s="145">
        <v>0</v>
      </c>
      <c r="CY45" s="145">
        <v>0</v>
      </c>
      <c r="CZ45" s="145">
        <v>1</v>
      </c>
      <c r="DA45" s="145">
        <v>0</v>
      </c>
      <c r="DB45" s="145">
        <v>0</v>
      </c>
      <c r="DC45" s="145">
        <v>0</v>
      </c>
      <c r="DD45" s="145">
        <v>0</v>
      </c>
      <c r="DE45" s="145">
        <v>0</v>
      </c>
      <c r="DF45" s="145">
        <v>57</v>
      </c>
      <c r="DG45" s="145">
        <v>2</v>
      </c>
      <c r="DH45" s="145">
        <v>151</v>
      </c>
      <c r="DI45" s="143">
        <v>35</v>
      </c>
      <c r="DJ45" s="145">
        <v>1</v>
      </c>
      <c r="DK45" s="145" t="s">
        <v>1414</v>
      </c>
      <c r="DL45" s="145">
        <v>2</v>
      </c>
      <c r="DM45" s="145" t="s">
        <v>1415</v>
      </c>
      <c r="DN45" s="145" t="s">
        <v>1416</v>
      </c>
      <c r="DO45" s="145">
        <v>1</v>
      </c>
      <c r="DP45" s="145">
        <v>1</v>
      </c>
      <c r="DQ45" s="145">
        <v>1</v>
      </c>
      <c r="DR45" s="145"/>
      <c r="DS45" s="148"/>
      <c r="DT45" s="155">
        <v>17721</v>
      </c>
      <c r="DU45" s="154">
        <v>535.36857399999997</v>
      </c>
      <c r="DV45" s="155">
        <v>21</v>
      </c>
    </row>
    <row r="46" spans="1:126" ht="102" x14ac:dyDescent="0.25">
      <c r="A46" s="142">
        <v>3117</v>
      </c>
      <c r="B46" s="143" t="s">
        <v>215</v>
      </c>
      <c r="C46" s="152" t="s">
        <v>283</v>
      </c>
      <c r="D46" s="152" t="s">
        <v>283</v>
      </c>
      <c r="E46" s="145">
        <v>2</v>
      </c>
      <c r="F46" s="145" t="s">
        <v>281</v>
      </c>
      <c r="G46" s="145" t="s">
        <v>282</v>
      </c>
      <c r="H46" s="146" t="s">
        <v>2340</v>
      </c>
      <c r="I46" s="145" t="s">
        <v>283</v>
      </c>
      <c r="J46" s="145">
        <v>38901</v>
      </c>
      <c r="K46" s="145" t="s">
        <v>1143</v>
      </c>
      <c r="L46" s="145" t="s">
        <v>284</v>
      </c>
      <c r="M46" s="145" t="s">
        <v>1417</v>
      </c>
      <c r="N46" s="145" t="s">
        <v>1297</v>
      </c>
      <c r="O46" s="145" t="s">
        <v>2341</v>
      </c>
      <c r="P46" s="145" t="s">
        <v>95</v>
      </c>
      <c r="Q46" s="145" t="s">
        <v>2342</v>
      </c>
      <c r="R46" s="145" t="s">
        <v>2343</v>
      </c>
      <c r="S46" s="145">
        <v>383379171</v>
      </c>
      <c r="T46" s="145" t="s">
        <v>2344</v>
      </c>
      <c r="U46" s="143">
        <v>1</v>
      </c>
      <c r="V46" s="145">
        <v>0</v>
      </c>
      <c r="W46" s="147">
        <f t="shared" si="0"/>
        <v>1</v>
      </c>
      <c r="X46" s="145">
        <v>1</v>
      </c>
      <c r="Y46" s="145">
        <v>1</v>
      </c>
      <c r="Z46" s="145">
        <v>0</v>
      </c>
      <c r="AA46" s="145">
        <v>0</v>
      </c>
      <c r="AB46" s="143">
        <v>1</v>
      </c>
      <c r="AC46" s="145">
        <v>0</v>
      </c>
      <c r="AD46" s="143">
        <v>0</v>
      </c>
      <c r="AE46" s="143">
        <v>0</v>
      </c>
      <c r="AF46" s="143">
        <v>1</v>
      </c>
      <c r="AG46" s="145"/>
      <c r="AH46" s="145">
        <v>0</v>
      </c>
      <c r="AI46" s="145">
        <v>0</v>
      </c>
      <c r="AJ46" s="145">
        <v>1</v>
      </c>
      <c r="AK46" s="145">
        <v>0</v>
      </c>
      <c r="AL46" s="145">
        <v>0</v>
      </c>
      <c r="AM46" s="145">
        <v>0</v>
      </c>
      <c r="AN46" s="145">
        <v>1</v>
      </c>
      <c r="AO46" s="145">
        <v>0</v>
      </c>
      <c r="AP46" s="145">
        <v>0</v>
      </c>
      <c r="AQ46" s="145">
        <v>1</v>
      </c>
      <c r="AR46" s="145">
        <v>1</v>
      </c>
      <c r="AS46" s="145">
        <v>0</v>
      </c>
      <c r="AT46" s="145">
        <v>1</v>
      </c>
      <c r="AU46" s="145">
        <v>0</v>
      </c>
      <c r="AV46" s="145">
        <v>10</v>
      </c>
      <c r="AW46" s="145">
        <v>1</v>
      </c>
      <c r="AX46" s="145">
        <v>42</v>
      </c>
      <c r="AY46" s="145">
        <v>0</v>
      </c>
      <c r="AZ46" s="145">
        <v>0</v>
      </c>
      <c r="BA46" s="145">
        <v>0</v>
      </c>
      <c r="BB46" s="145">
        <v>0</v>
      </c>
      <c r="BC46" s="145">
        <v>28</v>
      </c>
      <c r="BD46" s="145">
        <v>2</v>
      </c>
      <c r="BE46" s="145">
        <v>0</v>
      </c>
      <c r="BF46" s="145">
        <v>4</v>
      </c>
      <c r="BG46" s="145">
        <v>0</v>
      </c>
      <c r="BH46" s="145">
        <v>0</v>
      </c>
      <c r="BI46" s="145">
        <v>0</v>
      </c>
      <c r="BJ46" s="145">
        <v>0</v>
      </c>
      <c r="BK46" s="145">
        <v>1</v>
      </c>
      <c r="BL46" s="145">
        <v>0</v>
      </c>
      <c r="BM46" s="145">
        <v>3</v>
      </c>
      <c r="BN46" s="145">
        <v>0</v>
      </c>
      <c r="BO46" s="145">
        <v>0</v>
      </c>
      <c r="BP46" s="145">
        <v>0</v>
      </c>
      <c r="BQ46" s="145">
        <v>0</v>
      </c>
      <c r="BR46" s="145">
        <v>0</v>
      </c>
      <c r="BS46" s="145">
        <v>0</v>
      </c>
      <c r="BT46" s="145">
        <v>0</v>
      </c>
      <c r="BU46" s="145">
        <v>3</v>
      </c>
      <c r="BV46" s="145">
        <v>1</v>
      </c>
      <c r="BW46" s="145">
        <v>0</v>
      </c>
      <c r="BX46" s="145">
        <v>2</v>
      </c>
      <c r="BY46" s="145">
        <v>0</v>
      </c>
      <c r="BZ46" s="145">
        <v>0</v>
      </c>
      <c r="CA46" s="145">
        <v>2</v>
      </c>
      <c r="CB46" s="145">
        <v>1</v>
      </c>
      <c r="CC46" s="145">
        <v>2</v>
      </c>
      <c r="CD46" s="145">
        <v>0</v>
      </c>
      <c r="CE46" s="145">
        <v>0</v>
      </c>
      <c r="CF46" s="145">
        <v>0</v>
      </c>
      <c r="CG46" s="145">
        <v>0</v>
      </c>
      <c r="CH46" s="145">
        <v>106</v>
      </c>
      <c r="CI46" s="145">
        <v>0</v>
      </c>
      <c r="CJ46" s="145">
        <v>0</v>
      </c>
      <c r="CK46" s="145">
        <v>0</v>
      </c>
      <c r="CL46" s="145">
        <v>0</v>
      </c>
      <c r="CM46" s="145">
        <v>0</v>
      </c>
      <c r="CN46" s="145">
        <v>0</v>
      </c>
      <c r="CO46" s="145">
        <v>0</v>
      </c>
      <c r="CP46" s="145">
        <v>0</v>
      </c>
      <c r="CQ46" s="145">
        <v>0</v>
      </c>
      <c r="CR46" s="145">
        <v>1</v>
      </c>
      <c r="CS46" s="145">
        <v>0</v>
      </c>
      <c r="CT46" s="145">
        <v>0</v>
      </c>
      <c r="CU46" s="145">
        <v>0</v>
      </c>
      <c r="CV46" s="145">
        <v>0</v>
      </c>
      <c r="CW46" s="145">
        <v>0</v>
      </c>
      <c r="CX46" s="145">
        <v>0</v>
      </c>
      <c r="CY46" s="145">
        <v>0</v>
      </c>
      <c r="CZ46" s="145">
        <v>0</v>
      </c>
      <c r="DA46" s="145">
        <v>0</v>
      </c>
      <c r="DB46" s="145">
        <v>0</v>
      </c>
      <c r="DC46" s="145">
        <v>0</v>
      </c>
      <c r="DD46" s="145">
        <v>0</v>
      </c>
      <c r="DE46" s="145">
        <v>0</v>
      </c>
      <c r="DF46" s="145">
        <v>39</v>
      </c>
      <c r="DG46" s="145">
        <v>4</v>
      </c>
      <c r="DH46" s="145">
        <v>139</v>
      </c>
      <c r="DI46" s="143">
        <v>42</v>
      </c>
      <c r="DJ46" s="145">
        <v>1</v>
      </c>
      <c r="DK46" s="145" t="s">
        <v>2345</v>
      </c>
      <c r="DL46" s="145">
        <v>4</v>
      </c>
      <c r="DM46" s="145" t="s">
        <v>2346</v>
      </c>
      <c r="DN46" s="145" t="s">
        <v>2347</v>
      </c>
      <c r="DO46" s="145">
        <v>1</v>
      </c>
      <c r="DP46" s="145">
        <v>1</v>
      </c>
      <c r="DQ46" s="145">
        <v>1</v>
      </c>
      <c r="DR46" s="145"/>
      <c r="DS46" s="148" t="s">
        <v>2348</v>
      </c>
      <c r="DT46" s="155">
        <v>11722</v>
      </c>
      <c r="DU46" s="154">
        <v>179.19161800000001</v>
      </c>
      <c r="DV46" s="155">
        <v>17</v>
      </c>
    </row>
    <row r="47" spans="1:126" x14ac:dyDescent="0.25">
      <c r="A47" s="142">
        <v>3201</v>
      </c>
      <c r="B47" s="143" t="s">
        <v>718</v>
      </c>
      <c r="C47" s="152" t="s">
        <v>720</v>
      </c>
      <c r="D47" s="152" t="s">
        <v>720</v>
      </c>
      <c r="E47" s="145">
        <v>2</v>
      </c>
      <c r="F47" s="145" t="s">
        <v>719</v>
      </c>
      <c r="G47" s="145" t="s">
        <v>243</v>
      </c>
      <c r="H47" s="146">
        <v>143</v>
      </c>
      <c r="I47" s="145" t="s">
        <v>720</v>
      </c>
      <c r="J47" s="145">
        <v>33601</v>
      </c>
      <c r="K47" s="145" t="s">
        <v>720</v>
      </c>
      <c r="L47" s="145" t="s">
        <v>721</v>
      </c>
      <c r="M47" s="145" t="s">
        <v>1418</v>
      </c>
      <c r="N47" s="145" t="s">
        <v>1297</v>
      </c>
      <c r="O47" s="145" t="s">
        <v>2349</v>
      </c>
      <c r="P47" s="145">
        <v>371516156</v>
      </c>
      <c r="Q47" s="145" t="s">
        <v>1419</v>
      </c>
      <c r="R47" s="145" t="s">
        <v>2350</v>
      </c>
      <c r="S47" s="145">
        <v>371516157</v>
      </c>
      <c r="T47" s="145" t="s">
        <v>1420</v>
      </c>
      <c r="U47" s="143">
        <v>2</v>
      </c>
      <c r="V47" s="145">
        <v>0</v>
      </c>
      <c r="W47" s="147">
        <f t="shared" si="0"/>
        <v>2</v>
      </c>
      <c r="X47" s="145">
        <v>2</v>
      </c>
      <c r="Y47" s="145">
        <v>2</v>
      </c>
      <c r="Z47" s="145">
        <v>0</v>
      </c>
      <c r="AA47" s="145">
        <v>0</v>
      </c>
      <c r="AB47" s="143">
        <v>2</v>
      </c>
      <c r="AC47" s="145">
        <v>0</v>
      </c>
      <c r="AD47" s="143">
        <v>1</v>
      </c>
      <c r="AE47" s="143">
        <v>1</v>
      </c>
      <c r="AF47" s="143">
        <v>0</v>
      </c>
      <c r="AG47" s="145"/>
      <c r="AH47" s="145">
        <v>0</v>
      </c>
      <c r="AI47" s="145">
        <v>0</v>
      </c>
      <c r="AJ47" s="145">
        <v>2</v>
      </c>
      <c r="AK47" s="145">
        <v>0</v>
      </c>
      <c r="AL47" s="145">
        <v>0</v>
      </c>
      <c r="AM47" s="145">
        <v>2</v>
      </c>
      <c r="AN47" s="145">
        <v>0</v>
      </c>
      <c r="AO47" s="145">
        <v>0</v>
      </c>
      <c r="AP47" s="145">
        <v>0</v>
      </c>
      <c r="AQ47" s="145">
        <v>1</v>
      </c>
      <c r="AR47" s="145">
        <v>1</v>
      </c>
      <c r="AS47" s="145">
        <v>0</v>
      </c>
      <c r="AT47" s="145">
        <v>1</v>
      </c>
      <c r="AU47" s="145">
        <v>0</v>
      </c>
      <c r="AV47" s="145">
        <v>0</v>
      </c>
      <c r="AW47" s="145">
        <v>0</v>
      </c>
      <c r="AX47" s="145">
        <v>51</v>
      </c>
      <c r="AY47" s="145">
        <v>0</v>
      </c>
      <c r="AZ47" s="145">
        <v>0</v>
      </c>
      <c r="BA47" s="145">
        <v>1</v>
      </c>
      <c r="BB47" s="145">
        <v>0</v>
      </c>
      <c r="BC47" s="145">
        <v>30</v>
      </c>
      <c r="BD47" s="145">
        <v>0</v>
      </c>
      <c r="BE47" s="145">
        <v>0</v>
      </c>
      <c r="BF47" s="145">
        <v>3</v>
      </c>
      <c r="BG47" s="145">
        <v>0</v>
      </c>
      <c r="BH47" s="145">
        <v>0</v>
      </c>
      <c r="BI47" s="145">
        <v>0</v>
      </c>
      <c r="BJ47" s="145">
        <v>0</v>
      </c>
      <c r="BK47" s="145">
        <v>0</v>
      </c>
      <c r="BL47" s="145">
        <v>0</v>
      </c>
      <c r="BM47" s="145">
        <v>0</v>
      </c>
      <c r="BN47" s="145">
        <v>0</v>
      </c>
      <c r="BO47" s="145">
        <v>0</v>
      </c>
      <c r="BP47" s="145">
        <v>0</v>
      </c>
      <c r="BQ47" s="145">
        <v>0</v>
      </c>
      <c r="BR47" s="145">
        <v>0</v>
      </c>
      <c r="BS47" s="145">
        <v>0</v>
      </c>
      <c r="BT47" s="145">
        <v>0</v>
      </c>
      <c r="BU47" s="145">
        <v>0</v>
      </c>
      <c r="BV47" s="145">
        <v>0</v>
      </c>
      <c r="BW47" s="145">
        <v>0</v>
      </c>
      <c r="BX47" s="145">
        <v>1</v>
      </c>
      <c r="BY47" s="145">
        <v>0</v>
      </c>
      <c r="BZ47" s="145">
        <v>0</v>
      </c>
      <c r="CA47" s="145">
        <v>0</v>
      </c>
      <c r="CB47" s="145">
        <v>0</v>
      </c>
      <c r="CC47" s="145">
        <v>0</v>
      </c>
      <c r="CD47" s="145">
        <v>0</v>
      </c>
      <c r="CE47" s="145">
        <v>0</v>
      </c>
      <c r="CF47" s="145">
        <v>0</v>
      </c>
      <c r="CG47" s="145">
        <v>0</v>
      </c>
      <c r="CH47" s="145">
        <v>0</v>
      </c>
      <c r="CI47" s="145">
        <v>0</v>
      </c>
      <c r="CJ47" s="145">
        <v>0</v>
      </c>
      <c r="CK47" s="145">
        <v>0</v>
      </c>
      <c r="CL47" s="145">
        <v>0</v>
      </c>
      <c r="CM47" s="145">
        <v>0</v>
      </c>
      <c r="CN47" s="145">
        <v>0</v>
      </c>
      <c r="CO47" s="145">
        <v>0</v>
      </c>
      <c r="CP47" s="145">
        <v>0</v>
      </c>
      <c r="CQ47" s="145">
        <v>0</v>
      </c>
      <c r="CR47" s="145">
        <v>0</v>
      </c>
      <c r="CS47" s="145">
        <v>0</v>
      </c>
      <c r="CT47" s="145">
        <v>0</v>
      </c>
      <c r="CU47" s="145">
        <v>0</v>
      </c>
      <c r="CV47" s="145">
        <v>0</v>
      </c>
      <c r="CW47" s="145">
        <v>0</v>
      </c>
      <c r="CX47" s="145">
        <v>0</v>
      </c>
      <c r="CY47" s="145">
        <v>0</v>
      </c>
      <c r="CZ47" s="145">
        <v>0</v>
      </c>
      <c r="DA47" s="145">
        <v>0</v>
      </c>
      <c r="DB47" s="145">
        <v>0</v>
      </c>
      <c r="DC47" s="145">
        <v>0</v>
      </c>
      <c r="DD47" s="145">
        <v>0</v>
      </c>
      <c r="DE47" s="145">
        <v>0</v>
      </c>
      <c r="DF47" s="145">
        <v>45</v>
      </c>
      <c r="DG47" s="145">
        <v>0</v>
      </c>
      <c r="DH47" s="145">
        <v>30</v>
      </c>
      <c r="DI47" s="143">
        <v>50</v>
      </c>
      <c r="DJ47" s="145">
        <v>0</v>
      </c>
      <c r="DK47" s="145"/>
      <c r="DL47" s="145">
        <v>2</v>
      </c>
      <c r="DM47" s="145"/>
      <c r="DN47" s="145"/>
      <c r="DO47" s="145">
        <v>1</v>
      </c>
      <c r="DP47" s="145">
        <v>1</v>
      </c>
      <c r="DQ47" s="145">
        <v>1</v>
      </c>
      <c r="DR47" s="145"/>
      <c r="DS47" s="148"/>
      <c r="DT47" s="155">
        <v>7745</v>
      </c>
      <c r="DU47" s="154">
        <v>115.39322200000002</v>
      </c>
      <c r="DV47" s="155">
        <v>13</v>
      </c>
    </row>
    <row r="48" spans="1:126" ht="25.5" x14ac:dyDescent="0.25">
      <c r="A48" s="142">
        <v>3202</v>
      </c>
      <c r="B48" s="143" t="s">
        <v>718</v>
      </c>
      <c r="C48" s="152" t="s">
        <v>723</v>
      </c>
      <c r="D48" s="152" t="s">
        <v>723</v>
      </c>
      <c r="E48" s="145">
        <v>2</v>
      </c>
      <c r="F48" s="145" t="s">
        <v>722</v>
      </c>
      <c r="G48" s="145" t="s">
        <v>275</v>
      </c>
      <c r="H48" s="146">
        <v>1</v>
      </c>
      <c r="I48" s="145" t="s">
        <v>723</v>
      </c>
      <c r="J48" s="145">
        <v>34401</v>
      </c>
      <c r="K48" s="145" t="s">
        <v>723</v>
      </c>
      <c r="L48" s="145" t="s">
        <v>724</v>
      </c>
      <c r="M48" s="145" t="s">
        <v>1144</v>
      </c>
      <c r="N48" s="145" t="s">
        <v>1297</v>
      </c>
      <c r="O48" s="145" t="s">
        <v>2351</v>
      </c>
      <c r="P48" s="145">
        <v>379719261</v>
      </c>
      <c r="Q48" s="145" t="s">
        <v>1421</v>
      </c>
      <c r="R48" s="145" t="s">
        <v>2352</v>
      </c>
      <c r="S48" s="145">
        <v>379719263</v>
      </c>
      <c r="T48" s="145" t="s">
        <v>1422</v>
      </c>
      <c r="U48" s="143">
        <v>2</v>
      </c>
      <c r="V48" s="145">
        <v>1</v>
      </c>
      <c r="W48" s="147">
        <f t="shared" si="0"/>
        <v>3</v>
      </c>
      <c r="X48" s="145">
        <v>2</v>
      </c>
      <c r="Y48" s="145">
        <v>2</v>
      </c>
      <c r="Z48" s="145"/>
      <c r="AA48" s="145">
        <v>0.2</v>
      </c>
      <c r="AB48" s="143">
        <v>2</v>
      </c>
      <c r="AC48" s="145"/>
      <c r="AD48" s="143">
        <v>1</v>
      </c>
      <c r="AE48" s="143"/>
      <c r="AF48" s="143">
        <v>1</v>
      </c>
      <c r="AG48" s="145"/>
      <c r="AH48" s="145">
        <v>1</v>
      </c>
      <c r="AI48" s="145"/>
      <c r="AJ48" s="145">
        <v>1</v>
      </c>
      <c r="AK48" s="145"/>
      <c r="AL48" s="145"/>
      <c r="AM48" s="145">
        <v>2</v>
      </c>
      <c r="AN48" s="145"/>
      <c r="AO48" s="145"/>
      <c r="AP48" s="145"/>
      <c r="AQ48" s="145">
        <v>1</v>
      </c>
      <c r="AR48" s="145">
        <v>1</v>
      </c>
      <c r="AS48" s="145">
        <v>0</v>
      </c>
      <c r="AT48" s="145">
        <v>1</v>
      </c>
      <c r="AU48" s="145">
        <v>0</v>
      </c>
      <c r="AV48" s="145">
        <v>15</v>
      </c>
      <c r="AW48" s="145">
        <v>0</v>
      </c>
      <c r="AX48" s="145">
        <v>91</v>
      </c>
      <c r="AY48" s="145">
        <v>0</v>
      </c>
      <c r="AZ48" s="145">
        <v>0</v>
      </c>
      <c r="BA48" s="145">
        <v>7</v>
      </c>
      <c r="BB48" s="145">
        <v>0</v>
      </c>
      <c r="BC48" s="145">
        <v>65</v>
      </c>
      <c r="BD48" s="145">
        <v>1</v>
      </c>
      <c r="BE48" s="145">
        <v>0</v>
      </c>
      <c r="BF48" s="145">
        <v>1</v>
      </c>
      <c r="BG48" s="145">
        <v>10</v>
      </c>
      <c r="BH48" s="145">
        <v>0</v>
      </c>
      <c r="BI48" s="145">
        <v>0</v>
      </c>
      <c r="BJ48" s="145">
        <v>0</v>
      </c>
      <c r="BK48" s="145">
        <v>3</v>
      </c>
      <c r="BL48" s="145">
        <v>0</v>
      </c>
      <c r="BM48" s="145">
        <v>1</v>
      </c>
      <c r="BN48" s="145">
        <v>0</v>
      </c>
      <c r="BO48" s="145">
        <v>0</v>
      </c>
      <c r="BP48" s="145">
        <v>0</v>
      </c>
      <c r="BQ48" s="145">
        <v>0</v>
      </c>
      <c r="BR48" s="145">
        <v>0</v>
      </c>
      <c r="BS48" s="145">
        <v>0</v>
      </c>
      <c r="BT48" s="145">
        <v>0</v>
      </c>
      <c r="BU48" s="145">
        <v>0</v>
      </c>
      <c r="BV48" s="145">
        <v>0</v>
      </c>
      <c r="BW48" s="145">
        <v>0</v>
      </c>
      <c r="BX48" s="145">
        <v>0</v>
      </c>
      <c r="BY48" s="145">
        <v>0</v>
      </c>
      <c r="BZ48" s="145">
        <v>0</v>
      </c>
      <c r="CA48" s="145">
        <v>0</v>
      </c>
      <c r="CB48" s="145">
        <v>0</v>
      </c>
      <c r="CC48" s="145">
        <v>0</v>
      </c>
      <c r="CD48" s="145">
        <v>0</v>
      </c>
      <c r="CE48" s="145">
        <v>0</v>
      </c>
      <c r="CF48" s="145">
        <v>0</v>
      </c>
      <c r="CG48" s="145">
        <v>0</v>
      </c>
      <c r="CH48" s="145">
        <v>0</v>
      </c>
      <c r="CI48" s="145">
        <v>0</v>
      </c>
      <c r="CJ48" s="145">
        <v>0</v>
      </c>
      <c r="CK48" s="145">
        <v>0</v>
      </c>
      <c r="CL48" s="145">
        <v>0</v>
      </c>
      <c r="CM48" s="145">
        <v>0</v>
      </c>
      <c r="CN48" s="145">
        <v>0</v>
      </c>
      <c r="CO48" s="145">
        <v>0</v>
      </c>
      <c r="CP48" s="145">
        <v>0</v>
      </c>
      <c r="CQ48" s="145">
        <v>0</v>
      </c>
      <c r="CR48" s="145">
        <v>0</v>
      </c>
      <c r="CS48" s="145">
        <v>0</v>
      </c>
      <c r="CT48" s="145">
        <v>0</v>
      </c>
      <c r="CU48" s="145">
        <v>0</v>
      </c>
      <c r="CV48" s="145">
        <v>0</v>
      </c>
      <c r="CW48" s="145">
        <v>0</v>
      </c>
      <c r="CX48" s="145">
        <v>0</v>
      </c>
      <c r="CY48" s="145">
        <v>0</v>
      </c>
      <c r="CZ48" s="145">
        <v>0</v>
      </c>
      <c r="DA48" s="145">
        <v>0</v>
      </c>
      <c r="DB48" s="145">
        <v>0</v>
      </c>
      <c r="DC48" s="145">
        <v>0</v>
      </c>
      <c r="DD48" s="145">
        <v>0</v>
      </c>
      <c r="DE48" s="145">
        <v>0</v>
      </c>
      <c r="DF48" s="145">
        <v>200</v>
      </c>
      <c r="DG48" s="145">
        <v>37</v>
      </c>
      <c r="DH48" s="145">
        <v>441</v>
      </c>
      <c r="DI48" s="143">
        <v>40</v>
      </c>
      <c r="DJ48" s="145">
        <v>1</v>
      </c>
      <c r="DK48" s="145" t="s">
        <v>1423</v>
      </c>
      <c r="DL48" s="145">
        <v>2</v>
      </c>
      <c r="DM48" s="145" t="s">
        <v>1980</v>
      </c>
      <c r="DN48" s="145" t="s">
        <v>1424</v>
      </c>
      <c r="DO48" s="145">
        <v>1</v>
      </c>
      <c r="DP48" s="145">
        <v>1</v>
      </c>
      <c r="DQ48" s="145">
        <v>0</v>
      </c>
      <c r="DR48" s="145"/>
      <c r="DS48" s="148"/>
      <c r="DT48" s="155">
        <v>17765</v>
      </c>
      <c r="DU48" s="154">
        <v>207.16979699999999</v>
      </c>
      <c r="DV48" s="155">
        <v>18</v>
      </c>
    </row>
    <row r="49" spans="1:126" ht="63.75" x14ac:dyDescent="0.25">
      <c r="A49" s="142">
        <v>3203</v>
      </c>
      <c r="B49" s="143" t="s">
        <v>718</v>
      </c>
      <c r="C49" s="152" t="s">
        <v>726</v>
      </c>
      <c r="D49" s="152" t="s">
        <v>726</v>
      </c>
      <c r="E49" s="145">
        <v>2</v>
      </c>
      <c r="F49" s="145" t="s">
        <v>725</v>
      </c>
      <c r="G49" s="145" t="s">
        <v>244</v>
      </c>
      <c r="H49" s="146">
        <v>1</v>
      </c>
      <c r="I49" s="145" t="s">
        <v>726</v>
      </c>
      <c r="J49" s="145">
        <v>34101</v>
      </c>
      <c r="K49" s="145" t="s">
        <v>726</v>
      </c>
      <c r="L49" s="145" t="s">
        <v>727</v>
      </c>
      <c r="M49" s="145" t="s">
        <v>1425</v>
      </c>
      <c r="N49" s="145" t="s">
        <v>1303</v>
      </c>
      <c r="O49" s="145" t="s">
        <v>2353</v>
      </c>
      <c r="P49" s="145">
        <v>376547545</v>
      </c>
      <c r="Q49" s="145" t="s">
        <v>1426</v>
      </c>
      <c r="R49" s="145" t="s">
        <v>2354</v>
      </c>
      <c r="S49" s="145">
        <v>376547545</v>
      </c>
      <c r="T49" s="145" t="s">
        <v>1426</v>
      </c>
      <c r="U49" s="143">
        <v>2</v>
      </c>
      <c r="V49" s="145">
        <v>0</v>
      </c>
      <c r="W49" s="147">
        <f t="shared" si="0"/>
        <v>2</v>
      </c>
      <c r="X49" s="145">
        <v>2</v>
      </c>
      <c r="Y49" s="145">
        <v>1.5</v>
      </c>
      <c r="Z49" s="145">
        <v>0</v>
      </c>
      <c r="AA49" s="145">
        <v>0</v>
      </c>
      <c r="AB49" s="143">
        <v>2</v>
      </c>
      <c r="AC49" s="145"/>
      <c r="AD49" s="143"/>
      <c r="AE49" s="143"/>
      <c r="AF49" s="143">
        <v>2</v>
      </c>
      <c r="AG49" s="145"/>
      <c r="AH49" s="145"/>
      <c r="AI49" s="145"/>
      <c r="AJ49" s="145"/>
      <c r="AK49" s="145"/>
      <c r="AL49" s="145"/>
      <c r="AM49" s="145"/>
      <c r="AN49" s="145"/>
      <c r="AO49" s="145"/>
      <c r="AP49" s="145"/>
      <c r="AQ49" s="145">
        <v>0</v>
      </c>
      <c r="AR49" s="145">
        <v>1</v>
      </c>
      <c r="AS49" s="145">
        <v>0</v>
      </c>
      <c r="AT49" s="145">
        <v>0</v>
      </c>
      <c r="AU49" s="145">
        <v>0</v>
      </c>
      <c r="AV49" s="145">
        <v>0</v>
      </c>
      <c r="AW49" s="145">
        <v>0</v>
      </c>
      <c r="AX49" s="145">
        <v>34</v>
      </c>
      <c r="AY49" s="145">
        <v>0</v>
      </c>
      <c r="AZ49" s="145">
        <v>0</v>
      </c>
      <c r="BA49" s="145">
        <v>0</v>
      </c>
      <c r="BB49" s="145">
        <v>0</v>
      </c>
      <c r="BC49" s="145">
        <v>27</v>
      </c>
      <c r="BD49" s="145">
        <v>2</v>
      </c>
      <c r="BE49" s="145">
        <v>0</v>
      </c>
      <c r="BF49" s="145">
        <v>0</v>
      </c>
      <c r="BG49" s="145">
        <v>2</v>
      </c>
      <c r="BH49" s="145">
        <v>0</v>
      </c>
      <c r="BI49" s="145">
        <v>0</v>
      </c>
      <c r="BJ49" s="145">
        <v>0</v>
      </c>
      <c r="BK49" s="145">
        <v>0</v>
      </c>
      <c r="BL49" s="145">
        <v>0</v>
      </c>
      <c r="BM49" s="145">
        <v>13</v>
      </c>
      <c r="BN49" s="145">
        <v>0</v>
      </c>
      <c r="BO49" s="145">
        <v>0</v>
      </c>
      <c r="BP49" s="145">
        <v>0</v>
      </c>
      <c r="BQ49" s="145">
        <v>0</v>
      </c>
      <c r="BR49" s="145">
        <v>0</v>
      </c>
      <c r="BS49" s="145">
        <v>0</v>
      </c>
      <c r="BT49" s="145">
        <v>0</v>
      </c>
      <c r="BU49" s="145">
        <v>0</v>
      </c>
      <c r="BV49" s="145">
        <v>0</v>
      </c>
      <c r="BW49" s="145">
        <v>0</v>
      </c>
      <c r="BX49" s="145">
        <v>1</v>
      </c>
      <c r="BY49" s="145">
        <v>0</v>
      </c>
      <c r="BZ49" s="145">
        <v>0</v>
      </c>
      <c r="CA49" s="145">
        <v>18</v>
      </c>
      <c r="CB49" s="145">
        <v>22</v>
      </c>
      <c r="CC49" s="145">
        <v>0</v>
      </c>
      <c r="CD49" s="145">
        <v>0</v>
      </c>
      <c r="CE49" s="145">
        <v>0</v>
      </c>
      <c r="CF49" s="145">
        <v>0</v>
      </c>
      <c r="CG49" s="145">
        <v>0</v>
      </c>
      <c r="CH49" s="145">
        <v>0</v>
      </c>
      <c r="CI49" s="145">
        <v>0</v>
      </c>
      <c r="CJ49" s="145">
        <v>0</v>
      </c>
      <c r="CK49" s="145">
        <v>0</v>
      </c>
      <c r="CL49" s="145">
        <v>0</v>
      </c>
      <c r="CM49" s="145">
        <v>0</v>
      </c>
      <c r="CN49" s="145">
        <v>0</v>
      </c>
      <c r="CO49" s="145">
        <v>0</v>
      </c>
      <c r="CP49" s="145">
        <v>0</v>
      </c>
      <c r="CQ49" s="145">
        <v>0</v>
      </c>
      <c r="CR49" s="145">
        <v>0</v>
      </c>
      <c r="CS49" s="145">
        <v>0</v>
      </c>
      <c r="CT49" s="145">
        <v>0</v>
      </c>
      <c r="CU49" s="145">
        <v>0</v>
      </c>
      <c r="CV49" s="145">
        <v>0</v>
      </c>
      <c r="CW49" s="145">
        <v>0</v>
      </c>
      <c r="CX49" s="145">
        <v>0</v>
      </c>
      <c r="CY49" s="145">
        <v>0</v>
      </c>
      <c r="CZ49" s="145">
        <v>0</v>
      </c>
      <c r="DA49" s="145">
        <v>0</v>
      </c>
      <c r="DB49" s="145">
        <v>0</v>
      </c>
      <c r="DC49" s="145">
        <v>0</v>
      </c>
      <c r="DD49" s="145">
        <v>0</v>
      </c>
      <c r="DE49" s="145">
        <v>0</v>
      </c>
      <c r="DF49" s="145">
        <v>59</v>
      </c>
      <c r="DG49" s="145">
        <v>2</v>
      </c>
      <c r="DH49" s="145">
        <v>235</v>
      </c>
      <c r="DI49" s="143">
        <v>15</v>
      </c>
      <c r="DJ49" s="145">
        <v>1</v>
      </c>
      <c r="DK49" s="145" t="s">
        <v>1427</v>
      </c>
      <c r="DL49" s="145">
        <v>2</v>
      </c>
      <c r="DM49" s="145" t="s">
        <v>1428</v>
      </c>
      <c r="DN49" s="145" t="s">
        <v>1429</v>
      </c>
      <c r="DO49" s="145">
        <v>1</v>
      </c>
      <c r="DP49" s="145">
        <v>1</v>
      </c>
      <c r="DQ49" s="145">
        <v>1</v>
      </c>
      <c r="DR49" s="145"/>
      <c r="DS49" s="148" t="s">
        <v>2355</v>
      </c>
      <c r="DT49" s="155">
        <v>12131</v>
      </c>
      <c r="DU49" s="154">
        <v>256.09993100000003</v>
      </c>
      <c r="DV49" s="155">
        <v>19</v>
      </c>
    </row>
    <row r="50" spans="1:126" ht="25.5" x14ac:dyDescent="0.25">
      <c r="A50" s="142">
        <v>3204</v>
      </c>
      <c r="B50" s="143" t="s">
        <v>718</v>
      </c>
      <c r="C50" s="152" t="s">
        <v>729</v>
      </c>
      <c r="D50" s="152" t="s">
        <v>729</v>
      </c>
      <c r="E50" s="145">
        <v>2</v>
      </c>
      <c r="F50" s="145" t="s">
        <v>728</v>
      </c>
      <c r="G50" s="145" t="s">
        <v>245</v>
      </c>
      <c r="H50" s="146">
        <v>52</v>
      </c>
      <c r="I50" s="145" t="s">
        <v>729</v>
      </c>
      <c r="J50" s="145">
        <v>34601</v>
      </c>
      <c r="K50" s="145" t="s">
        <v>729</v>
      </c>
      <c r="L50" s="145" t="s">
        <v>730</v>
      </c>
      <c r="M50" s="145" t="s">
        <v>2356</v>
      </c>
      <c r="N50" s="145" t="s">
        <v>2357</v>
      </c>
      <c r="O50" s="145" t="s">
        <v>2358</v>
      </c>
      <c r="P50" s="145">
        <v>379415170</v>
      </c>
      <c r="Q50" s="145" t="s">
        <v>1430</v>
      </c>
      <c r="R50" s="145" t="s">
        <v>2359</v>
      </c>
      <c r="S50" s="145">
        <v>379415175</v>
      </c>
      <c r="T50" s="145" t="s">
        <v>1431</v>
      </c>
      <c r="U50" s="143">
        <v>6</v>
      </c>
      <c r="V50" s="145">
        <v>0</v>
      </c>
      <c r="W50" s="147">
        <f t="shared" si="0"/>
        <v>6</v>
      </c>
      <c r="X50" s="145">
        <v>1</v>
      </c>
      <c r="Y50" s="145">
        <v>1</v>
      </c>
      <c r="Z50" s="145">
        <v>0</v>
      </c>
      <c r="AA50" s="145">
        <v>0</v>
      </c>
      <c r="AB50" s="143">
        <v>1</v>
      </c>
      <c r="AC50" s="145">
        <v>0</v>
      </c>
      <c r="AD50" s="143">
        <v>1</v>
      </c>
      <c r="AE50" s="143">
        <v>0</v>
      </c>
      <c r="AF50" s="143">
        <v>0</v>
      </c>
      <c r="AG50" s="145"/>
      <c r="AH50" s="145">
        <v>0</v>
      </c>
      <c r="AI50" s="145">
        <v>0</v>
      </c>
      <c r="AJ50" s="145">
        <v>1</v>
      </c>
      <c r="AK50" s="145">
        <v>0</v>
      </c>
      <c r="AL50" s="145">
        <v>0</v>
      </c>
      <c r="AM50" s="145">
        <v>1</v>
      </c>
      <c r="AN50" s="145">
        <v>0</v>
      </c>
      <c r="AO50" s="145">
        <v>0</v>
      </c>
      <c r="AP50" s="145">
        <v>0</v>
      </c>
      <c r="AQ50" s="145">
        <v>0</v>
      </c>
      <c r="AR50" s="145">
        <v>1</v>
      </c>
      <c r="AS50" s="145">
        <v>1</v>
      </c>
      <c r="AT50" s="145">
        <v>1</v>
      </c>
      <c r="AU50" s="145">
        <v>0</v>
      </c>
      <c r="AV50" s="145">
        <v>6</v>
      </c>
      <c r="AW50" s="145">
        <v>0</v>
      </c>
      <c r="AX50" s="145">
        <v>0</v>
      </c>
      <c r="AY50" s="145">
        <v>0</v>
      </c>
      <c r="AZ50" s="145">
        <v>0</v>
      </c>
      <c r="BA50" s="145">
        <v>4</v>
      </c>
      <c r="BB50" s="145">
        <v>2</v>
      </c>
      <c r="BC50" s="145">
        <v>45</v>
      </c>
      <c r="BD50" s="145">
        <v>2</v>
      </c>
      <c r="BE50" s="145">
        <v>2</v>
      </c>
      <c r="BF50" s="145">
        <v>2</v>
      </c>
      <c r="BG50" s="145">
        <v>56</v>
      </c>
      <c r="BH50" s="145">
        <v>2</v>
      </c>
      <c r="BI50" s="145">
        <v>2</v>
      </c>
      <c r="BJ50" s="145">
        <v>0</v>
      </c>
      <c r="BK50" s="145">
        <v>0</v>
      </c>
      <c r="BL50" s="145">
        <v>0</v>
      </c>
      <c r="BM50" s="145">
        <v>1</v>
      </c>
      <c r="BN50" s="145">
        <v>0</v>
      </c>
      <c r="BO50" s="145">
        <v>0</v>
      </c>
      <c r="BP50" s="145">
        <v>0</v>
      </c>
      <c r="BQ50" s="145">
        <v>0</v>
      </c>
      <c r="BR50" s="145">
        <v>0</v>
      </c>
      <c r="BS50" s="145">
        <v>0</v>
      </c>
      <c r="BT50" s="145">
        <v>0</v>
      </c>
      <c r="BU50" s="145">
        <v>0</v>
      </c>
      <c r="BV50" s="145">
        <v>0</v>
      </c>
      <c r="BW50" s="145">
        <v>0</v>
      </c>
      <c r="BX50" s="145">
        <v>4</v>
      </c>
      <c r="BY50" s="145">
        <v>0</v>
      </c>
      <c r="BZ50" s="145">
        <v>0</v>
      </c>
      <c r="CA50" s="145">
        <v>2</v>
      </c>
      <c r="CB50" s="145">
        <v>0</v>
      </c>
      <c r="CC50" s="145">
        <v>0</v>
      </c>
      <c r="CD50" s="145">
        <v>0</v>
      </c>
      <c r="CE50" s="145">
        <v>0</v>
      </c>
      <c r="CF50" s="145">
        <v>0</v>
      </c>
      <c r="CG50" s="145">
        <v>0</v>
      </c>
      <c r="CH50" s="145">
        <v>0</v>
      </c>
      <c r="CI50" s="145">
        <v>0</v>
      </c>
      <c r="CJ50" s="145">
        <v>0</v>
      </c>
      <c r="CK50" s="145">
        <v>0</v>
      </c>
      <c r="CL50" s="145">
        <v>0</v>
      </c>
      <c r="CM50" s="145">
        <v>0</v>
      </c>
      <c r="CN50" s="145">
        <v>0</v>
      </c>
      <c r="CO50" s="145">
        <v>0</v>
      </c>
      <c r="CP50" s="145">
        <v>0</v>
      </c>
      <c r="CQ50" s="145">
        <v>0</v>
      </c>
      <c r="CR50" s="145">
        <v>0</v>
      </c>
      <c r="CS50" s="145">
        <v>0</v>
      </c>
      <c r="CT50" s="145">
        <v>0</v>
      </c>
      <c r="CU50" s="145">
        <v>0</v>
      </c>
      <c r="CV50" s="145">
        <v>0</v>
      </c>
      <c r="CW50" s="145">
        <v>0</v>
      </c>
      <c r="CX50" s="145">
        <v>0</v>
      </c>
      <c r="CY50" s="145">
        <v>0</v>
      </c>
      <c r="CZ50" s="145">
        <v>0</v>
      </c>
      <c r="DA50" s="145">
        <v>0</v>
      </c>
      <c r="DB50" s="145">
        <v>0</v>
      </c>
      <c r="DC50" s="145">
        <v>0</v>
      </c>
      <c r="DD50" s="145">
        <v>0</v>
      </c>
      <c r="DE50" s="145">
        <v>2</v>
      </c>
      <c r="DF50" s="145">
        <v>171</v>
      </c>
      <c r="DG50" s="145">
        <v>19</v>
      </c>
      <c r="DH50" s="145">
        <v>148</v>
      </c>
      <c r="DI50" s="143">
        <v>80</v>
      </c>
      <c r="DJ50" s="145">
        <v>1</v>
      </c>
      <c r="DK50" s="145" t="s">
        <v>2360</v>
      </c>
      <c r="DL50" s="145">
        <v>3</v>
      </c>
      <c r="DM50" s="145">
        <v>0</v>
      </c>
      <c r="DN50" s="145">
        <v>0</v>
      </c>
      <c r="DO50" s="145">
        <v>1</v>
      </c>
      <c r="DP50" s="145">
        <v>1</v>
      </c>
      <c r="DQ50" s="145">
        <v>0</v>
      </c>
      <c r="DR50" s="145">
        <v>0</v>
      </c>
      <c r="DS50" s="148">
        <v>0</v>
      </c>
      <c r="DT50" s="155">
        <v>9073</v>
      </c>
      <c r="DU50" s="154">
        <v>220.48383799999999</v>
      </c>
      <c r="DV50" s="155">
        <v>10</v>
      </c>
    </row>
    <row r="51" spans="1:126" x14ac:dyDescent="0.25">
      <c r="A51" s="142">
        <v>3205</v>
      </c>
      <c r="B51" s="143" t="s">
        <v>718</v>
      </c>
      <c r="C51" s="152" t="s">
        <v>732</v>
      </c>
      <c r="D51" s="152" t="s">
        <v>732</v>
      </c>
      <c r="E51" s="145">
        <v>2</v>
      </c>
      <c r="F51" s="145" t="s">
        <v>731</v>
      </c>
      <c r="G51" s="145" t="s">
        <v>275</v>
      </c>
      <c r="H51" s="146">
        <v>62</v>
      </c>
      <c r="I51" s="145" t="s">
        <v>732</v>
      </c>
      <c r="J51" s="145">
        <v>33901</v>
      </c>
      <c r="K51" s="145" t="s">
        <v>1432</v>
      </c>
      <c r="L51" s="145" t="s">
        <v>733</v>
      </c>
      <c r="M51" s="145" t="s">
        <v>734</v>
      </c>
      <c r="N51" s="145" t="s">
        <v>1297</v>
      </c>
      <c r="O51" s="145" t="s">
        <v>2361</v>
      </c>
      <c r="P51" s="145">
        <v>376347383</v>
      </c>
      <c r="Q51" s="145" t="s">
        <v>1433</v>
      </c>
      <c r="R51" s="145" t="s">
        <v>2362</v>
      </c>
      <c r="S51" s="145">
        <v>376347241</v>
      </c>
      <c r="T51" s="145" t="s">
        <v>1434</v>
      </c>
      <c r="U51" s="143">
        <v>3</v>
      </c>
      <c r="V51" s="145">
        <v>2</v>
      </c>
      <c r="W51" s="147">
        <f t="shared" si="0"/>
        <v>5</v>
      </c>
      <c r="X51" s="145">
        <v>3</v>
      </c>
      <c r="Y51" s="145">
        <v>3</v>
      </c>
      <c r="Z51" s="145">
        <v>0</v>
      </c>
      <c r="AA51" s="145">
        <v>0</v>
      </c>
      <c r="AB51" s="143">
        <v>3</v>
      </c>
      <c r="AC51" s="145">
        <v>0</v>
      </c>
      <c r="AD51" s="143">
        <v>1</v>
      </c>
      <c r="AE51" s="143">
        <v>1</v>
      </c>
      <c r="AF51" s="143">
        <v>1</v>
      </c>
      <c r="AG51" s="145">
        <v>0</v>
      </c>
      <c r="AH51" s="145">
        <v>1</v>
      </c>
      <c r="AI51" s="145">
        <v>0</v>
      </c>
      <c r="AJ51" s="145">
        <v>2</v>
      </c>
      <c r="AK51" s="145">
        <v>0</v>
      </c>
      <c r="AL51" s="145">
        <v>0</v>
      </c>
      <c r="AM51" s="145">
        <v>3</v>
      </c>
      <c r="AN51" s="145">
        <v>0</v>
      </c>
      <c r="AO51" s="145">
        <v>0</v>
      </c>
      <c r="AP51" s="145">
        <v>0</v>
      </c>
      <c r="AQ51" s="145">
        <v>0</v>
      </c>
      <c r="AR51" s="145">
        <v>1</v>
      </c>
      <c r="AS51" s="145">
        <v>1</v>
      </c>
      <c r="AT51" s="145">
        <v>1</v>
      </c>
      <c r="AU51" s="145">
        <v>1</v>
      </c>
      <c r="AV51" s="145">
        <v>13</v>
      </c>
      <c r="AW51" s="145">
        <v>0</v>
      </c>
      <c r="AX51" s="145">
        <v>116</v>
      </c>
      <c r="AY51" s="145">
        <v>0</v>
      </c>
      <c r="AZ51" s="145">
        <v>0</v>
      </c>
      <c r="BA51" s="145">
        <v>1</v>
      </c>
      <c r="BB51" s="145">
        <v>0</v>
      </c>
      <c r="BC51" s="145">
        <v>23</v>
      </c>
      <c r="BD51" s="145">
        <v>0</v>
      </c>
      <c r="BE51" s="145">
        <v>0</v>
      </c>
      <c r="BF51" s="145">
        <v>0</v>
      </c>
      <c r="BG51" s="145">
        <v>13</v>
      </c>
      <c r="BH51" s="145">
        <v>0</v>
      </c>
      <c r="BI51" s="145">
        <v>0</v>
      </c>
      <c r="BJ51" s="145">
        <v>0</v>
      </c>
      <c r="BK51" s="145">
        <v>1</v>
      </c>
      <c r="BL51" s="145">
        <v>0</v>
      </c>
      <c r="BM51" s="145">
        <v>4</v>
      </c>
      <c r="BN51" s="145">
        <v>0</v>
      </c>
      <c r="BO51" s="145">
        <v>1</v>
      </c>
      <c r="BP51" s="145">
        <v>0</v>
      </c>
      <c r="BQ51" s="145">
        <v>0</v>
      </c>
      <c r="BR51" s="145">
        <v>0</v>
      </c>
      <c r="BS51" s="145">
        <v>0</v>
      </c>
      <c r="BT51" s="145">
        <v>0</v>
      </c>
      <c r="BU51" s="145">
        <v>2</v>
      </c>
      <c r="BV51" s="145">
        <v>0</v>
      </c>
      <c r="BW51" s="145">
        <v>0</v>
      </c>
      <c r="BX51" s="145">
        <v>1</v>
      </c>
      <c r="BY51" s="145">
        <v>0</v>
      </c>
      <c r="BZ51" s="145">
        <v>0</v>
      </c>
      <c r="CA51" s="145">
        <v>5</v>
      </c>
      <c r="CB51" s="145">
        <v>0</v>
      </c>
      <c r="CC51" s="145">
        <v>0</v>
      </c>
      <c r="CD51" s="145">
        <v>0</v>
      </c>
      <c r="CE51" s="145">
        <v>0</v>
      </c>
      <c r="CF51" s="145">
        <v>0</v>
      </c>
      <c r="CG51" s="145">
        <v>0</v>
      </c>
      <c r="CH51" s="145">
        <v>0</v>
      </c>
      <c r="CI51" s="145">
        <v>0</v>
      </c>
      <c r="CJ51" s="145">
        <v>0</v>
      </c>
      <c r="CK51" s="145">
        <v>0</v>
      </c>
      <c r="CL51" s="145">
        <v>0</v>
      </c>
      <c r="CM51" s="145">
        <v>0</v>
      </c>
      <c r="CN51" s="145">
        <v>0</v>
      </c>
      <c r="CO51" s="145">
        <v>0</v>
      </c>
      <c r="CP51" s="145">
        <v>0</v>
      </c>
      <c r="CQ51" s="145"/>
      <c r="CR51" s="145">
        <v>0</v>
      </c>
      <c r="CS51" s="145">
        <v>0</v>
      </c>
      <c r="CT51" s="145">
        <v>0</v>
      </c>
      <c r="CU51" s="145">
        <v>0</v>
      </c>
      <c r="CV51" s="145">
        <v>0</v>
      </c>
      <c r="CW51" s="145">
        <v>0</v>
      </c>
      <c r="CX51" s="145">
        <v>0</v>
      </c>
      <c r="CY51" s="145">
        <v>0</v>
      </c>
      <c r="CZ51" s="145">
        <v>0</v>
      </c>
      <c r="DA51" s="145">
        <v>0</v>
      </c>
      <c r="DB51" s="145">
        <v>0</v>
      </c>
      <c r="DC51" s="145">
        <v>0</v>
      </c>
      <c r="DD51" s="145">
        <v>0</v>
      </c>
      <c r="DE51" s="145">
        <v>0</v>
      </c>
      <c r="DF51" s="145"/>
      <c r="DG51" s="145"/>
      <c r="DH51" s="145"/>
      <c r="DI51" s="143"/>
      <c r="DJ51" s="145">
        <v>1</v>
      </c>
      <c r="DK51" s="145"/>
      <c r="DL51" s="145">
        <v>4</v>
      </c>
      <c r="DM51" s="145"/>
      <c r="DN51" s="145"/>
      <c r="DO51" s="145">
        <v>1</v>
      </c>
      <c r="DP51" s="145">
        <v>1</v>
      </c>
      <c r="DQ51" s="145">
        <v>0</v>
      </c>
      <c r="DR51" s="145"/>
      <c r="DS51" s="148"/>
      <c r="DT51" s="155">
        <v>42853</v>
      </c>
      <c r="DU51" s="154">
        <v>677.38436100000001</v>
      </c>
      <c r="DV51" s="155">
        <v>41</v>
      </c>
    </row>
    <row r="52" spans="1:126" x14ac:dyDescent="0.25">
      <c r="A52" s="142">
        <v>3206</v>
      </c>
      <c r="B52" s="143" t="s">
        <v>718</v>
      </c>
      <c r="C52" s="152" t="s">
        <v>737</v>
      </c>
      <c r="D52" s="152" t="s">
        <v>737</v>
      </c>
      <c r="E52" s="145">
        <v>2</v>
      </c>
      <c r="F52" s="145" t="s">
        <v>735</v>
      </c>
      <c r="G52" s="145" t="s">
        <v>736</v>
      </c>
      <c r="H52" s="146">
        <v>2</v>
      </c>
      <c r="I52" s="145" t="s">
        <v>737</v>
      </c>
      <c r="J52" s="145">
        <v>33141</v>
      </c>
      <c r="K52" s="145" t="s">
        <v>737</v>
      </c>
      <c r="L52" s="145" t="s">
        <v>738</v>
      </c>
      <c r="M52" s="145" t="s">
        <v>739</v>
      </c>
      <c r="N52" s="145" t="s">
        <v>1297</v>
      </c>
      <c r="O52" s="145" t="s">
        <v>2363</v>
      </c>
      <c r="P52" s="145">
        <v>373300255</v>
      </c>
      <c r="Q52" s="145" t="s">
        <v>1435</v>
      </c>
      <c r="R52" s="145" t="s">
        <v>2364</v>
      </c>
      <c r="S52" s="145">
        <v>373300238</v>
      </c>
      <c r="T52" s="145" t="s">
        <v>2365</v>
      </c>
      <c r="U52" s="143">
        <v>2</v>
      </c>
      <c r="V52" s="145">
        <v>0</v>
      </c>
      <c r="W52" s="147">
        <f t="shared" si="0"/>
        <v>2</v>
      </c>
      <c r="X52" s="145">
        <v>2</v>
      </c>
      <c r="Y52" s="145">
        <v>2</v>
      </c>
      <c r="Z52" s="145">
        <v>0</v>
      </c>
      <c r="AA52" s="145">
        <v>0</v>
      </c>
      <c r="AB52" s="143">
        <v>2</v>
      </c>
      <c r="AC52" s="145">
        <v>0</v>
      </c>
      <c r="AD52" s="143">
        <v>2</v>
      </c>
      <c r="AE52" s="143">
        <v>0</v>
      </c>
      <c r="AF52" s="143">
        <v>0</v>
      </c>
      <c r="AG52" s="145"/>
      <c r="AH52" s="145">
        <v>1</v>
      </c>
      <c r="AI52" s="145">
        <v>1</v>
      </c>
      <c r="AJ52" s="145">
        <v>0</v>
      </c>
      <c r="AK52" s="145">
        <v>0</v>
      </c>
      <c r="AL52" s="145">
        <v>0</v>
      </c>
      <c r="AM52" s="145">
        <v>1</v>
      </c>
      <c r="AN52" s="145">
        <v>1</v>
      </c>
      <c r="AO52" s="145">
        <v>0</v>
      </c>
      <c r="AP52" s="145">
        <v>0</v>
      </c>
      <c r="AQ52" s="145">
        <v>1</v>
      </c>
      <c r="AR52" s="145">
        <v>1</v>
      </c>
      <c r="AS52" s="145">
        <v>0</v>
      </c>
      <c r="AT52" s="145">
        <v>1</v>
      </c>
      <c r="AU52" s="145">
        <v>0</v>
      </c>
      <c r="AV52" s="145">
        <v>7</v>
      </c>
      <c r="AW52" s="145">
        <v>0</v>
      </c>
      <c r="AX52" s="145">
        <v>52</v>
      </c>
      <c r="AY52" s="145">
        <v>0</v>
      </c>
      <c r="AZ52" s="145">
        <v>0</v>
      </c>
      <c r="BA52" s="145">
        <v>3</v>
      </c>
      <c r="BB52" s="145">
        <v>0</v>
      </c>
      <c r="BC52" s="145">
        <v>48</v>
      </c>
      <c r="BD52" s="145">
        <v>0</v>
      </c>
      <c r="BE52" s="145">
        <v>2</v>
      </c>
      <c r="BF52" s="145">
        <v>15</v>
      </c>
      <c r="BG52" s="145">
        <v>3</v>
      </c>
      <c r="BH52" s="145">
        <v>0</v>
      </c>
      <c r="BI52" s="145">
        <v>0</v>
      </c>
      <c r="BJ52" s="145">
        <v>0</v>
      </c>
      <c r="BK52" s="145">
        <v>1</v>
      </c>
      <c r="BL52" s="145">
        <v>0</v>
      </c>
      <c r="BM52" s="145">
        <v>4</v>
      </c>
      <c r="BN52" s="145">
        <v>0</v>
      </c>
      <c r="BO52" s="145">
        <v>1</v>
      </c>
      <c r="BP52" s="145">
        <v>1</v>
      </c>
      <c r="BQ52" s="145">
        <v>0</v>
      </c>
      <c r="BR52" s="145">
        <v>0</v>
      </c>
      <c r="BS52" s="145">
        <v>0</v>
      </c>
      <c r="BT52" s="145">
        <v>0</v>
      </c>
      <c r="BU52" s="145">
        <v>0</v>
      </c>
      <c r="BV52" s="145">
        <v>0</v>
      </c>
      <c r="BW52" s="145">
        <v>0</v>
      </c>
      <c r="BX52" s="145">
        <v>2</v>
      </c>
      <c r="BY52" s="145">
        <v>0</v>
      </c>
      <c r="BZ52" s="145">
        <v>0</v>
      </c>
      <c r="CA52" s="145">
        <v>2</v>
      </c>
      <c r="CB52" s="145">
        <v>0</v>
      </c>
      <c r="CC52" s="145">
        <v>4</v>
      </c>
      <c r="CD52" s="145">
        <v>0</v>
      </c>
      <c r="CE52" s="145">
        <v>0</v>
      </c>
      <c r="CF52" s="145">
        <v>0</v>
      </c>
      <c r="CG52" s="145">
        <v>0</v>
      </c>
      <c r="CH52" s="145">
        <v>0</v>
      </c>
      <c r="CI52" s="145">
        <v>0</v>
      </c>
      <c r="CJ52" s="145">
        <v>0</v>
      </c>
      <c r="CK52" s="145">
        <v>0</v>
      </c>
      <c r="CL52" s="145">
        <v>0</v>
      </c>
      <c r="CM52" s="145">
        <v>0</v>
      </c>
      <c r="CN52" s="145">
        <v>0</v>
      </c>
      <c r="CO52" s="145">
        <v>0</v>
      </c>
      <c r="CP52" s="145">
        <v>0</v>
      </c>
      <c r="CQ52" s="145">
        <v>0</v>
      </c>
      <c r="CR52" s="145">
        <v>0</v>
      </c>
      <c r="CS52" s="145">
        <v>0</v>
      </c>
      <c r="CT52" s="145">
        <v>0</v>
      </c>
      <c r="CU52" s="145">
        <v>0</v>
      </c>
      <c r="CV52" s="145">
        <v>0</v>
      </c>
      <c r="CW52" s="145">
        <v>1</v>
      </c>
      <c r="CX52" s="145">
        <v>2</v>
      </c>
      <c r="CY52" s="145">
        <v>1</v>
      </c>
      <c r="CZ52" s="145">
        <v>0</v>
      </c>
      <c r="DA52" s="145">
        <v>0</v>
      </c>
      <c r="DB52" s="145">
        <v>0</v>
      </c>
      <c r="DC52" s="145">
        <v>0</v>
      </c>
      <c r="DD52" s="145">
        <v>0</v>
      </c>
      <c r="DE52" s="145">
        <v>0</v>
      </c>
      <c r="DF52" s="145">
        <v>71</v>
      </c>
      <c r="DG52" s="145">
        <v>19</v>
      </c>
      <c r="DH52" s="145">
        <v>136</v>
      </c>
      <c r="DI52" s="143">
        <v>80</v>
      </c>
      <c r="DJ52" s="145">
        <v>0</v>
      </c>
      <c r="DK52" s="145"/>
      <c r="DL52" s="145">
        <v>3</v>
      </c>
      <c r="DM52" s="145" t="s">
        <v>1436</v>
      </c>
      <c r="DN52" s="145" t="s">
        <v>1437</v>
      </c>
      <c r="DO52" s="145">
        <v>1</v>
      </c>
      <c r="DP52" s="145">
        <v>1</v>
      </c>
      <c r="DQ52" s="145">
        <v>1</v>
      </c>
      <c r="DR52" s="145"/>
      <c r="DS52" s="148"/>
      <c r="DT52" s="159">
        <v>9846</v>
      </c>
      <c r="DU52" s="154">
        <v>287.91474499999993</v>
      </c>
      <c r="DV52" s="159">
        <v>25</v>
      </c>
    </row>
    <row r="53" spans="1:126" ht="25.5" x14ac:dyDescent="0.25">
      <c r="A53" s="142">
        <v>3207</v>
      </c>
      <c r="B53" s="143" t="s">
        <v>718</v>
      </c>
      <c r="C53" s="152" t="s">
        <v>741</v>
      </c>
      <c r="D53" s="152" t="s">
        <v>741</v>
      </c>
      <c r="E53" s="145">
        <v>2</v>
      </c>
      <c r="F53" s="145" t="s">
        <v>740</v>
      </c>
      <c r="G53" s="145" t="s">
        <v>1145</v>
      </c>
      <c r="H53" s="146">
        <v>63</v>
      </c>
      <c r="I53" s="145" t="s">
        <v>741</v>
      </c>
      <c r="J53" s="145">
        <v>33501</v>
      </c>
      <c r="K53" s="145" t="s">
        <v>1146</v>
      </c>
      <c r="L53" s="145" t="s">
        <v>742</v>
      </c>
      <c r="M53" s="145" t="s">
        <v>1147</v>
      </c>
      <c r="N53" s="145" t="s">
        <v>329</v>
      </c>
      <c r="O53" s="145" t="s">
        <v>95</v>
      </c>
      <c r="P53" s="145" t="s">
        <v>95</v>
      </c>
      <c r="Q53" s="145" t="s">
        <v>95</v>
      </c>
      <c r="R53" s="145" t="s">
        <v>2366</v>
      </c>
      <c r="S53" s="145">
        <v>371519725</v>
      </c>
      <c r="T53" s="145" t="s">
        <v>1438</v>
      </c>
      <c r="U53" s="143">
        <v>1</v>
      </c>
      <c r="V53" s="145">
        <v>0</v>
      </c>
      <c r="W53" s="147">
        <f t="shared" si="0"/>
        <v>1</v>
      </c>
      <c r="X53" s="145">
        <v>1</v>
      </c>
      <c r="Y53" s="145">
        <v>1</v>
      </c>
      <c r="Z53" s="145">
        <v>0</v>
      </c>
      <c r="AA53" s="145">
        <v>0</v>
      </c>
      <c r="AB53" s="143">
        <v>1</v>
      </c>
      <c r="AC53" s="145">
        <v>0</v>
      </c>
      <c r="AD53" s="143">
        <v>1</v>
      </c>
      <c r="AE53" s="143">
        <v>0</v>
      </c>
      <c r="AF53" s="143">
        <v>0</v>
      </c>
      <c r="AG53" s="145"/>
      <c r="AH53" s="145">
        <v>0</v>
      </c>
      <c r="AI53" s="145">
        <v>0</v>
      </c>
      <c r="AJ53" s="145">
        <v>1</v>
      </c>
      <c r="AK53" s="145">
        <v>0</v>
      </c>
      <c r="AL53" s="145">
        <v>1</v>
      </c>
      <c r="AM53" s="145">
        <v>0</v>
      </c>
      <c r="AN53" s="145">
        <v>0</v>
      </c>
      <c r="AO53" s="145">
        <v>0</v>
      </c>
      <c r="AP53" s="145">
        <v>0</v>
      </c>
      <c r="AQ53" s="145">
        <v>1</v>
      </c>
      <c r="AR53" s="145">
        <v>1</v>
      </c>
      <c r="AS53" s="145">
        <v>0</v>
      </c>
      <c r="AT53" s="145">
        <v>0</v>
      </c>
      <c r="AU53" s="145">
        <v>0</v>
      </c>
      <c r="AV53" s="145">
        <v>2</v>
      </c>
      <c r="AW53" s="145">
        <v>0</v>
      </c>
      <c r="AX53" s="145">
        <v>68</v>
      </c>
      <c r="AY53" s="145">
        <v>0</v>
      </c>
      <c r="AZ53" s="145">
        <v>0</v>
      </c>
      <c r="BA53" s="145">
        <v>0</v>
      </c>
      <c r="BB53" s="145">
        <v>0</v>
      </c>
      <c r="BC53" s="145">
        <v>44</v>
      </c>
      <c r="BD53" s="145">
        <v>0</v>
      </c>
      <c r="BE53" s="145">
        <v>0</v>
      </c>
      <c r="BF53" s="145">
        <v>1</v>
      </c>
      <c r="BG53" s="145">
        <v>68</v>
      </c>
      <c r="BH53" s="145">
        <v>0</v>
      </c>
      <c r="BI53" s="145">
        <v>0</v>
      </c>
      <c r="BJ53" s="145">
        <v>0</v>
      </c>
      <c r="BK53" s="145">
        <v>0</v>
      </c>
      <c r="BL53" s="145">
        <v>0</v>
      </c>
      <c r="BM53" s="145">
        <v>0</v>
      </c>
      <c r="BN53" s="145">
        <v>0</v>
      </c>
      <c r="BO53" s="145">
        <v>0</v>
      </c>
      <c r="BP53" s="145">
        <v>0</v>
      </c>
      <c r="BQ53" s="145">
        <v>0</v>
      </c>
      <c r="BR53" s="145">
        <v>0</v>
      </c>
      <c r="BS53" s="145">
        <v>0</v>
      </c>
      <c r="BT53" s="145">
        <v>0</v>
      </c>
      <c r="BU53" s="145">
        <v>0</v>
      </c>
      <c r="BV53" s="145">
        <v>0</v>
      </c>
      <c r="BW53" s="145">
        <v>0</v>
      </c>
      <c r="BX53" s="145">
        <v>0</v>
      </c>
      <c r="BY53" s="145">
        <v>0</v>
      </c>
      <c r="BZ53" s="145">
        <v>0</v>
      </c>
      <c r="CA53" s="145">
        <v>0</v>
      </c>
      <c r="CB53" s="145">
        <v>0</v>
      </c>
      <c r="CC53" s="145">
        <v>0</v>
      </c>
      <c r="CD53" s="145">
        <v>0</v>
      </c>
      <c r="CE53" s="145">
        <v>0</v>
      </c>
      <c r="CF53" s="145">
        <v>0</v>
      </c>
      <c r="CG53" s="145">
        <v>0</v>
      </c>
      <c r="CH53" s="145">
        <v>0</v>
      </c>
      <c r="CI53" s="145">
        <v>0</v>
      </c>
      <c r="CJ53" s="145">
        <v>0</v>
      </c>
      <c r="CK53" s="145">
        <v>0</v>
      </c>
      <c r="CL53" s="145">
        <v>0</v>
      </c>
      <c r="CM53" s="145">
        <v>0</v>
      </c>
      <c r="CN53" s="145">
        <v>0</v>
      </c>
      <c r="CO53" s="145">
        <v>0</v>
      </c>
      <c r="CP53" s="145">
        <v>0</v>
      </c>
      <c r="CQ53" s="145">
        <v>0</v>
      </c>
      <c r="CR53" s="145">
        <v>0</v>
      </c>
      <c r="CS53" s="145">
        <v>0</v>
      </c>
      <c r="CT53" s="145">
        <v>0</v>
      </c>
      <c r="CU53" s="145">
        <v>0</v>
      </c>
      <c r="CV53" s="145">
        <v>0</v>
      </c>
      <c r="CW53" s="145">
        <v>0</v>
      </c>
      <c r="CX53" s="145">
        <v>0</v>
      </c>
      <c r="CY53" s="145">
        <v>0</v>
      </c>
      <c r="CZ53" s="145">
        <v>0</v>
      </c>
      <c r="DA53" s="145">
        <v>0</v>
      </c>
      <c r="DB53" s="145">
        <v>0</v>
      </c>
      <c r="DC53" s="145">
        <v>0</v>
      </c>
      <c r="DD53" s="145">
        <v>0</v>
      </c>
      <c r="DE53" s="145">
        <v>0</v>
      </c>
      <c r="DF53" s="145">
        <v>105</v>
      </c>
      <c r="DG53" s="145">
        <v>20</v>
      </c>
      <c r="DH53" s="145">
        <v>58</v>
      </c>
      <c r="DI53" s="143">
        <v>60</v>
      </c>
      <c r="DJ53" s="145">
        <v>1</v>
      </c>
      <c r="DK53" s="145" t="s">
        <v>2367</v>
      </c>
      <c r="DL53" s="145">
        <v>3</v>
      </c>
      <c r="DM53" s="145"/>
      <c r="DN53" s="145"/>
      <c r="DO53" s="145">
        <v>0</v>
      </c>
      <c r="DP53" s="145">
        <v>1</v>
      </c>
      <c r="DQ53" s="145">
        <v>0</v>
      </c>
      <c r="DR53" s="145"/>
      <c r="DS53" s="148"/>
      <c r="DT53" s="155">
        <v>9913</v>
      </c>
      <c r="DU53" s="154">
        <v>253.30766700000001</v>
      </c>
      <c r="DV53" s="155">
        <v>22</v>
      </c>
    </row>
    <row r="54" spans="1:126" ht="38.25" x14ac:dyDescent="0.25">
      <c r="A54" s="142">
        <v>3208</v>
      </c>
      <c r="B54" s="143" t="s">
        <v>718</v>
      </c>
      <c r="C54" s="152" t="s">
        <v>744</v>
      </c>
      <c r="D54" s="152" t="s">
        <v>744</v>
      </c>
      <c r="E54" s="145">
        <v>2</v>
      </c>
      <c r="F54" s="145" t="s">
        <v>743</v>
      </c>
      <c r="G54" s="145" t="s">
        <v>1148</v>
      </c>
      <c r="H54" s="146">
        <v>295</v>
      </c>
      <c r="I54" s="145" t="s">
        <v>744</v>
      </c>
      <c r="J54" s="145">
        <v>33023</v>
      </c>
      <c r="K54" s="145" t="s">
        <v>744</v>
      </c>
      <c r="L54" s="145" t="s">
        <v>745</v>
      </c>
      <c r="M54" s="145" t="s">
        <v>1439</v>
      </c>
      <c r="N54" s="145" t="s">
        <v>2368</v>
      </c>
      <c r="O54" s="145" t="s">
        <v>2369</v>
      </c>
      <c r="P54" s="145">
        <v>377168019</v>
      </c>
      <c r="Q54" s="145" t="s">
        <v>1440</v>
      </c>
      <c r="R54" s="145" t="s">
        <v>2370</v>
      </c>
      <c r="S54" s="145">
        <v>377168052</v>
      </c>
      <c r="T54" s="145" t="s">
        <v>1441</v>
      </c>
      <c r="U54" s="143">
        <v>4</v>
      </c>
      <c r="V54" s="145">
        <v>6</v>
      </c>
      <c r="W54" s="147">
        <f t="shared" si="0"/>
        <v>10</v>
      </c>
      <c r="X54" s="145">
        <v>4</v>
      </c>
      <c r="Y54" s="145">
        <v>4</v>
      </c>
      <c r="Z54" s="145">
        <v>6</v>
      </c>
      <c r="AA54" s="145">
        <v>6</v>
      </c>
      <c r="AB54" s="143">
        <v>4</v>
      </c>
      <c r="AC54" s="145"/>
      <c r="AD54" s="143">
        <v>2</v>
      </c>
      <c r="AE54" s="143"/>
      <c r="AF54" s="143">
        <v>2</v>
      </c>
      <c r="AG54" s="145"/>
      <c r="AH54" s="145">
        <v>3</v>
      </c>
      <c r="AI54" s="145">
        <v>1</v>
      </c>
      <c r="AJ54" s="145"/>
      <c r="AK54" s="145"/>
      <c r="AL54" s="145"/>
      <c r="AM54" s="145"/>
      <c r="AN54" s="145">
        <v>4</v>
      </c>
      <c r="AO54" s="145"/>
      <c r="AP54" s="145"/>
      <c r="AQ54" s="145">
        <v>0</v>
      </c>
      <c r="AR54" s="145">
        <v>0</v>
      </c>
      <c r="AS54" s="145">
        <v>0</v>
      </c>
      <c r="AT54" s="145">
        <v>1</v>
      </c>
      <c r="AU54" s="145"/>
      <c r="AV54" s="145"/>
      <c r="AW54" s="145"/>
      <c r="AX54" s="145">
        <v>121</v>
      </c>
      <c r="AY54" s="145"/>
      <c r="AZ54" s="145"/>
      <c r="BA54" s="145">
        <v>11</v>
      </c>
      <c r="BB54" s="145"/>
      <c r="BC54" s="145">
        <v>125</v>
      </c>
      <c r="BD54" s="145"/>
      <c r="BE54" s="145"/>
      <c r="BF54" s="145">
        <v>3</v>
      </c>
      <c r="BG54" s="145">
        <v>10</v>
      </c>
      <c r="BH54" s="145"/>
      <c r="BI54" s="145"/>
      <c r="BJ54" s="145"/>
      <c r="BK54" s="145">
        <v>2</v>
      </c>
      <c r="BL54" s="145"/>
      <c r="BM54" s="145">
        <v>5</v>
      </c>
      <c r="BN54" s="145"/>
      <c r="BO54" s="145"/>
      <c r="BP54" s="145"/>
      <c r="BQ54" s="145"/>
      <c r="BR54" s="145"/>
      <c r="BS54" s="145"/>
      <c r="BT54" s="145"/>
      <c r="BU54" s="145"/>
      <c r="BV54" s="145">
        <v>2</v>
      </c>
      <c r="BW54" s="145"/>
      <c r="BX54" s="145">
        <v>2</v>
      </c>
      <c r="BY54" s="145"/>
      <c r="BZ54" s="145"/>
      <c r="CA54" s="145">
        <v>1</v>
      </c>
      <c r="CB54" s="145"/>
      <c r="CC54" s="145">
        <v>6</v>
      </c>
      <c r="CD54" s="145"/>
      <c r="CE54" s="145"/>
      <c r="CF54" s="145"/>
      <c r="CG54" s="145"/>
      <c r="CH54" s="145"/>
      <c r="CI54" s="145"/>
      <c r="CJ54" s="145"/>
      <c r="CK54" s="145"/>
      <c r="CL54" s="145"/>
      <c r="CM54" s="145"/>
      <c r="CN54" s="145"/>
      <c r="CO54" s="145"/>
      <c r="CP54" s="145"/>
      <c r="CQ54" s="145"/>
      <c r="CR54" s="145"/>
      <c r="CS54" s="145"/>
      <c r="CT54" s="145"/>
      <c r="CU54" s="145"/>
      <c r="CV54" s="145"/>
      <c r="CW54" s="145"/>
      <c r="CX54" s="145">
        <v>2</v>
      </c>
      <c r="CY54" s="145">
        <v>1</v>
      </c>
      <c r="CZ54" s="145"/>
      <c r="DA54" s="145"/>
      <c r="DB54" s="145"/>
      <c r="DC54" s="145">
        <v>3</v>
      </c>
      <c r="DD54" s="145"/>
      <c r="DE54" s="145"/>
      <c r="DF54" s="145">
        <v>234</v>
      </c>
      <c r="DG54" s="145">
        <v>18</v>
      </c>
      <c r="DH54" s="145">
        <v>77</v>
      </c>
      <c r="DI54" s="143">
        <v>80</v>
      </c>
      <c r="DJ54" s="145">
        <v>1</v>
      </c>
      <c r="DK54" s="145" t="s">
        <v>1442</v>
      </c>
      <c r="DL54" s="145">
        <v>3</v>
      </c>
      <c r="DM54" s="145" t="s">
        <v>1443</v>
      </c>
      <c r="DN54" s="145" t="s">
        <v>2371</v>
      </c>
      <c r="DO54" s="145"/>
      <c r="DP54" s="145">
        <v>1</v>
      </c>
      <c r="DQ54" s="145">
        <v>1</v>
      </c>
      <c r="DR54" s="145"/>
      <c r="DS54" s="148" t="s">
        <v>1444</v>
      </c>
      <c r="DT54" s="155">
        <v>21997</v>
      </c>
      <c r="DU54" s="154">
        <v>127.52673600000001</v>
      </c>
      <c r="DV54" s="155">
        <v>13</v>
      </c>
    </row>
    <row r="55" spans="1:126" ht="25.5" x14ac:dyDescent="0.25">
      <c r="A55" s="142">
        <v>3209</v>
      </c>
      <c r="B55" s="143" t="s">
        <v>718</v>
      </c>
      <c r="C55" s="152" t="s">
        <v>713</v>
      </c>
      <c r="D55" s="152" t="s">
        <v>713</v>
      </c>
      <c r="E55" s="145">
        <v>2</v>
      </c>
      <c r="F55" s="145" t="s">
        <v>714</v>
      </c>
      <c r="G55" s="160" t="s">
        <v>1149</v>
      </c>
      <c r="H55" s="161" t="s">
        <v>1150</v>
      </c>
      <c r="I55" s="160" t="s">
        <v>713</v>
      </c>
      <c r="J55" s="160">
        <v>30632</v>
      </c>
      <c r="K55" s="160" t="s">
        <v>717</v>
      </c>
      <c r="L55" s="145" t="s">
        <v>715</v>
      </c>
      <c r="M55" s="145" t="s">
        <v>716</v>
      </c>
      <c r="N55" s="145" t="s">
        <v>2372</v>
      </c>
      <c r="O55" s="145" t="s">
        <v>2373</v>
      </c>
      <c r="P55" s="145">
        <v>378034130</v>
      </c>
      <c r="Q55" s="145" t="s">
        <v>1445</v>
      </c>
      <c r="R55" s="145" t="s">
        <v>2373</v>
      </c>
      <c r="S55" s="145">
        <v>378034130</v>
      </c>
      <c r="T55" s="145" t="s">
        <v>1445</v>
      </c>
      <c r="U55" s="143">
        <v>4</v>
      </c>
      <c r="V55" s="145">
        <v>0</v>
      </c>
      <c r="W55" s="147">
        <f t="shared" si="0"/>
        <v>4</v>
      </c>
      <c r="X55" s="145">
        <v>4</v>
      </c>
      <c r="Y55" s="145">
        <v>4</v>
      </c>
      <c r="Z55" s="145">
        <v>0</v>
      </c>
      <c r="AA55" s="145">
        <v>0</v>
      </c>
      <c r="AB55" s="143">
        <v>4</v>
      </c>
      <c r="AC55" s="145">
        <v>0</v>
      </c>
      <c r="AD55" s="143">
        <v>1</v>
      </c>
      <c r="AE55" s="143"/>
      <c r="AF55" s="143">
        <v>3</v>
      </c>
      <c r="AG55" s="145"/>
      <c r="AH55" s="145"/>
      <c r="AI55" s="145">
        <v>2</v>
      </c>
      <c r="AJ55" s="145">
        <v>2</v>
      </c>
      <c r="AK55" s="145"/>
      <c r="AL55" s="145"/>
      <c r="AM55" s="145"/>
      <c r="AN55" s="145">
        <v>3</v>
      </c>
      <c r="AO55" s="145">
        <v>1</v>
      </c>
      <c r="AP55" s="145"/>
      <c r="AQ55" s="145">
        <v>1</v>
      </c>
      <c r="AR55" s="145">
        <v>0</v>
      </c>
      <c r="AS55" s="145">
        <v>0</v>
      </c>
      <c r="AT55" s="145">
        <v>1</v>
      </c>
      <c r="AU55" s="145">
        <v>0</v>
      </c>
      <c r="AV55" s="145">
        <v>12</v>
      </c>
      <c r="AW55" s="145">
        <v>0</v>
      </c>
      <c r="AX55" s="145">
        <v>143</v>
      </c>
      <c r="AY55" s="145">
        <v>0</v>
      </c>
      <c r="AZ55" s="145">
        <v>0</v>
      </c>
      <c r="BA55" s="145">
        <v>5</v>
      </c>
      <c r="BB55" s="145">
        <v>0</v>
      </c>
      <c r="BC55" s="145">
        <v>63</v>
      </c>
      <c r="BD55" s="145">
        <v>6</v>
      </c>
      <c r="BE55" s="145">
        <v>6</v>
      </c>
      <c r="BF55" s="145">
        <v>19</v>
      </c>
      <c r="BG55" s="145">
        <v>12</v>
      </c>
      <c r="BH55" s="145">
        <v>0</v>
      </c>
      <c r="BI55" s="145">
        <v>0</v>
      </c>
      <c r="BJ55" s="145">
        <v>0</v>
      </c>
      <c r="BK55" s="145">
        <v>4</v>
      </c>
      <c r="BL55" s="145">
        <v>0</v>
      </c>
      <c r="BM55" s="145">
        <v>1</v>
      </c>
      <c r="BN55" s="145"/>
      <c r="BO55" s="145"/>
      <c r="BP55" s="145"/>
      <c r="BQ55" s="145"/>
      <c r="BR55" s="145"/>
      <c r="BS55" s="145"/>
      <c r="BT55" s="145"/>
      <c r="BU55" s="145"/>
      <c r="BV55" s="145">
        <v>1</v>
      </c>
      <c r="BW55" s="145"/>
      <c r="BX55" s="145">
        <v>1</v>
      </c>
      <c r="BY55" s="145"/>
      <c r="BZ55" s="145"/>
      <c r="CA55" s="145">
        <v>12</v>
      </c>
      <c r="CB55" s="145"/>
      <c r="CC55" s="145"/>
      <c r="CD55" s="145"/>
      <c r="CE55" s="145"/>
      <c r="CF55" s="145"/>
      <c r="CG55" s="145"/>
      <c r="CH55" s="145"/>
      <c r="CI55" s="145"/>
      <c r="CJ55" s="145"/>
      <c r="CK55" s="145"/>
      <c r="CL55" s="145"/>
      <c r="CM55" s="145"/>
      <c r="CN55" s="145"/>
      <c r="CO55" s="145"/>
      <c r="CP55" s="145"/>
      <c r="CQ55" s="145"/>
      <c r="CR55" s="145">
        <v>5</v>
      </c>
      <c r="CS55" s="145"/>
      <c r="CT55" s="145"/>
      <c r="CU55" s="145"/>
      <c r="CV55" s="145"/>
      <c r="CW55" s="145"/>
      <c r="CX55" s="145"/>
      <c r="CY55" s="145"/>
      <c r="CZ55" s="145"/>
      <c r="DA55" s="145"/>
      <c r="DB55" s="145"/>
      <c r="DC55" s="145">
        <v>1</v>
      </c>
      <c r="DD55" s="145"/>
      <c r="DE55" s="145"/>
      <c r="DF55" s="145">
        <v>56</v>
      </c>
      <c r="DG55" s="145">
        <v>12</v>
      </c>
      <c r="DH55" s="145">
        <v>38</v>
      </c>
      <c r="DI55" s="143">
        <v>80</v>
      </c>
      <c r="DJ55" s="145">
        <v>0</v>
      </c>
      <c r="DK55" s="145"/>
      <c r="DL55" s="145">
        <v>2</v>
      </c>
      <c r="DM55" s="145"/>
      <c r="DN55" s="145"/>
      <c r="DO55" s="145">
        <v>1</v>
      </c>
      <c r="DP55" s="145">
        <v>1</v>
      </c>
      <c r="DQ55" s="145"/>
      <c r="DR55" s="145"/>
      <c r="DS55" s="148"/>
      <c r="DT55" s="155">
        <v>4199</v>
      </c>
      <c r="DU55" s="154">
        <v>27.290199999999999</v>
      </c>
      <c r="DV55" s="155">
        <v>3</v>
      </c>
    </row>
    <row r="56" spans="1:126" ht="25.5" x14ac:dyDescent="0.25">
      <c r="A56" s="142">
        <v>3210</v>
      </c>
      <c r="B56" s="143" t="s">
        <v>718</v>
      </c>
      <c r="C56" s="152" t="s">
        <v>747</v>
      </c>
      <c r="D56" s="152" t="s">
        <v>747</v>
      </c>
      <c r="E56" s="145">
        <v>2</v>
      </c>
      <c r="F56" s="145" t="s">
        <v>746</v>
      </c>
      <c r="G56" s="145" t="s">
        <v>346</v>
      </c>
      <c r="H56" s="146">
        <v>107</v>
      </c>
      <c r="I56" s="145" t="s">
        <v>747</v>
      </c>
      <c r="J56" s="145">
        <v>33401</v>
      </c>
      <c r="K56" s="145" t="s">
        <v>747</v>
      </c>
      <c r="L56" s="145" t="s">
        <v>748</v>
      </c>
      <c r="M56" s="145" t="s">
        <v>749</v>
      </c>
      <c r="N56" s="145" t="s">
        <v>1297</v>
      </c>
      <c r="O56" s="145" t="s">
        <v>2374</v>
      </c>
      <c r="P56" s="145">
        <v>377332520</v>
      </c>
      <c r="Q56" s="145" t="s">
        <v>1446</v>
      </c>
      <c r="R56" s="145"/>
      <c r="S56" s="145"/>
      <c r="T56" s="145"/>
      <c r="U56" s="143">
        <v>3</v>
      </c>
      <c r="V56" s="145"/>
      <c r="W56" s="147">
        <f t="shared" si="0"/>
        <v>3</v>
      </c>
      <c r="X56" s="145">
        <v>2.2999999999999998</v>
      </c>
      <c r="Y56" s="145">
        <v>2.2999999999999998</v>
      </c>
      <c r="Z56" s="145"/>
      <c r="AA56" s="145"/>
      <c r="AB56" s="143">
        <v>2</v>
      </c>
      <c r="AC56" s="145"/>
      <c r="AD56" s="143">
        <v>1</v>
      </c>
      <c r="AE56" s="143">
        <v>1</v>
      </c>
      <c r="AF56" s="143">
        <v>1</v>
      </c>
      <c r="AG56" s="145"/>
      <c r="AH56" s="145">
        <v>1</v>
      </c>
      <c r="AI56" s="145">
        <v>2</v>
      </c>
      <c r="AJ56" s="145"/>
      <c r="AK56" s="145"/>
      <c r="AL56" s="145"/>
      <c r="AM56" s="145">
        <v>2</v>
      </c>
      <c r="AN56" s="145">
        <v>1</v>
      </c>
      <c r="AO56" s="145"/>
      <c r="AP56" s="145"/>
      <c r="AQ56" s="145">
        <v>1</v>
      </c>
      <c r="AR56" s="145">
        <v>1</v>
      </c>
      <c r="AS56" s="145">
        <v>0</v>
      </c>
      <c r="AT56" s="145">
        <v>1</v>
      </c>
      <c r="AU56" s="145">
        <v>0</v>
      </c>
      <c r="AV56" s="145">
        <v>2</v>
      </c>
      <c r="AW56" s="145">
        <v>0</v>
      </c>
      <c r="AX56" s="145">
        <v>99</v>
      </c>
      <c r="AY56" s="145">
        <v>0</v>
      </c>
      <c r="AZ56" s="145">
        <v>0</v>
      </c>
      <c r="BA56" s="145">
        <v>4</v>
      </c>
      <c r="BB56" s="145">
        <v>0</v>
      </c>
      <c r="BC56" s="145">
        <v>21</v>
      </c>
      <c r="BD56" s="145">
        <v>0</v>
      </c>
      <c r="BE56" s="145">
        <v>0</v>
      </c>
      <c r="BF56" s="145">
        <v>1</v>
      </c>
      <c r="BG56" s="145">
        <v>7</v>
      </c>
      <c r="BH56" s="145">
        <v>0</v>
      </c>
      <c r="BI56" s="145">
        <v>0</v>
      </c>
      <c r="BJ56" s="145">
        <v>0</v>
      </c>
      <c r="BK56" s="145">
        <v>0</v>
      </c>
      <c r="BL56" s="145">
        <v>0</v>
      </c>
      <c r="BM56" s="145">
        <v>3</v>
      </c>
      <c r="BN56" s="145">
        <v>1</v>
      </c>
      <c r="BO56" s="145">
        <v>0</v>
      </c>
      <c r="BP56" s="145">
        <v>0</v>
      </c>
      <c r="BQ56" s="145">
        <v>0</v>
      </c>
      <c r="BR56" s="145">
        <v>0</v>
      </c>
      <c r="BS56" s="145">
        <v>0</v>
      </c>
      <c r="BT56" s="145">
        <v>0</v>
      </c>
      <c r="BU56" s="145">
        <v>0</v>
      </c>
      <c r="BV56" s="145">
        <v>0</v>
      </c>
      <c r="BW56" s="145">
        <v>0</v>
      </c>
      <c r="BX56" s="145">
        <v>0</v>
      </c>
      <c r="BY56" s="145">
        <v>0</v>
      </c>
      <c r="BZ56" s="145">
        <v>0</v>
      </c>
      <c r="CA56" s="145">
        <v>3</v>
      </c>
      <c r="CB56" s="145">
        <v>0</v>
      </c>
      <c r="CC56" s="145">
        <v>4</v>
      </c>
      <c r="CD56" s="145">
        <v>0</v>
      </c>
      <c r="CE56" s="145">
        <v>0</v>
      </c>
      <c r="CF56" s="145">
        <v>0</v>
      </c>
      <c r="CG56" s="145">
        <v>0</v>
      </c>
      <c r="CH56" s="145">
        <v>0</v>
      </c>
      <c r="CI56" s="145">
        <v>0</v>
      </c>
      <c r="CJ56" s="145">
        <v>0</v>
      </c>
      <c r="CK56" s="145">
        <v>0</v>
      </c>
      <c r="CL56" s="145">
        <v>0</v>
      </c>
      <c r="CM56" s="145">
        <v>0</v>
      </c>
      <c r="CN56" s="145">
        <v>0</v>
      </c>
      <c r="CO56" s="145">
        <v>0</v>
      </c>
      <c r="CP56" s="145">
        <v>0</v>
      </c>
      <c r="CQ56" s="145">
        <v>0</v>
      </c>
      <c r="CR56" s="145">
        <v>1</v>
      </c>
      <c r="CS56" s="145">
        <v>0</v>
      </c>
      <c r="CT56" s="145">
        <v>0</v>
      </c>
      <c r="CU56" s="145">
        <v>0</v>
      </c>
      <c r="CV56" s="145">
        <v>0</v>
      </c>
      <c r="CW56" s="145">
        <v>0</v>
      </c>
      <c r="CX56" s="145">
        <v>4</v>
      </c>
      <c r="CY56" s="145">
        <v>0</v>
      </c>
      <c r="CZ56" s="145">
        <v>0</v>
      </c>
      <c r="DA56" s="145">
        <v>0</v>
      </c>
      <c r="DB56" s="145">
        <v>0</v>
      </c>
      <c r="DC56" s="145">
        <v>0</v>
      </c>
      <c r="DD56" s="145">
        <v>0</v>
      </c>
      <c r="DE56" s="145">
        <v>0</v>
      </c>
      <c r="DF56" s="145">
        <v>141</v>
      </c>
      <c r="DG56" s="145">
        <v>5</v>
      </c>
      <c r="DH56" s="145">
        <v>73</v>
      </c>
      <c r="DI56" s="143"/>
      <c r="DJ56" s="145">
        <v>0</v>
      </c>
      <c r="DK56" s="145"/>
      <c r="DL56" s="145">
        <v>3</v>
      </c>
      <c r="DM56" s="145"/>
      <c r="DN56" s="145"/>
      <c r="DO56" s="145"/>
      <c r="DP56" s="145">
        <v>1</v>
      </c>
      <c r="DQ56" s="145"/>
      <c r="DR56" s="145"/>
      <c r="DS56" s="148"/>
      <c r="DT56" s="155">
        <v>14346</v>
      </c>
      <c r="DU56" s="154">
        <v>192.99886100000001</v>
      </c>
      <c r="DV56" s="155">
        <v>20</v>
      </c>
    </row>
    <row r="57" spans="1:126" ht="25.5" x14ac:dyDescent="0.25">
      <c r="A57" s="142">
        <v>3211</v>
      </c>
      <c r="B57" s="143" t="s">
        <v>718</v>
      </c>
      <c r="C57" s="152" t="s">
        <v>751</v>
      </c>
      <c r="D57" s="152" t="s">
        <v>751</v>
      </c>
      <c r="E57" s="145">
        <v>2</v>
      </c>
      <c r="F57" s="145" t="s">
        <v>750</v>
      </c>
      <c r="G57" s="145" t="s">
        <v>243</v>
      </c>
      <c r="H57" s="146">
        <v>1</v>
      </c>
      <c r="I57" s="145" t="s">
        <v>751</v>
      </c>
      <c r="J57" s="145">
        <v>33701</v>
      </c>
      <c r="K57" s="145" t="s">
        <v>2375</v>
      </c>
      <c r="L57" s="145" t="s">
        <v>752</v>
      </c>
      <c r="M57" s="145" t="s">
        <v>753</v>
      </c>
      <c r="N57" s="145" t="s">
        <v>1297</v>
      </c>
      <c r="O57" s="145" t="s">
        <v>2376</v>
      </c>
      <c r="P57" s="145">
        <v>371706240</v>
      </c>
      <c r="Q57" s="145" t="s">
        <v>1447</v>
      </c>
      <c r="R57" s="145" t="s">
        <v>2377</v>
      </c>
      <c r="S57" s="145">
        <v>371706247</v>
      </c>
      <c r="T57" s="145" t="s">
        <v>1448</v>
      </c>
      <c r="U57" s="143">
        <v>3</v>
      </c>
      <c r="V57" s="145">
        <v>0</v>
      </c>
      <c r="W57" s="147">
        <f t="shared" si="0"/>
        <v>3</v>
      </c>
      <c r="X57" s="145">
        <v>3</v>
      </c>
      <c r="Y57" s="145">
        <v>3</v>
      </c>
      <c r="Z57" s="145">
        <v>0</v>
      </c>
      <c r="AA57" s="145">
        <v>0</v>
      </c>
      <c r="AB57" s="143">
        <v>3</v>
      </c>
      <c r="AC57" s="145">
        <v>0</v>
      </c>
      <c r="AD57" s="143">
        <v>3</v>
      </c>
      <c r="AE57" s="143">
        <v>0</v>
      </c>
      <c r="AF57" s="143">
        <v>0</v>
      </c>
      <c r="AG57" s="145"/>
      <c r="AH57" s="145">
        <v>1</v>
      </c>
      <c r="AI57" s="145">
        <v>0</v>
      </c>
      <c r="AJ57" s="145">
        <v>2</v>
      </c>
      <c r="AK57" s="145">
        <v>0</v>
      </c>
      <c r="AL57" s="145">
        <v>0</v>
      </c>
      <c r="AM57" s="145">
        <v>3</v>
      </c>
      <c r="AN57" s="145">
        <v>0</v>
      </c>
      <c r="AO57" s="145">
        <v>0</v>
      </c>
      <c r="AP57" s="145">
        <v>0</v>
      </c>
      <c r="AQ57" s="145">
        <v>0</v>
      </c>
      <c r="AR57" s="145">
        <v>1</v>
      </c>
      <c r="AS57" s="145">
        <v>0</v>
      </c>
      <c r="AT57" s="145">
        <v>1</v>
      </c>
      <c r="AU57" s="145">
        <v>0</v>
      </c>
      <c r="AV57" s="145">
        <v>4</v>
      </c>
      <c r="AW57" s="145">
        <v>1</v>
      </c>
      <c r="AX57" s="145">
        <v>155</v>
      </c>
      <c r="AY57" s="145">
        <v>0</v>
      </c>
      <c r="AZ57" s="145">
        <v>0</v>
      </c>
      <c r="BA57" s="145">
        <v>0</v>
      </c>
      <c r="BB57" s="145">
        <v>0</v>
      </c>
      <c r="BC57" s="145">
        <v>101</v>
      </c>
      <c r="BD57" s="145">
        <v>0</v>
      </c>
      <c r="BE57" s="145">
        <v>0</v>
      </c>
      <c r="BF57" s="145">
        <v>3</v>
      </c>
      <c r="BG57" s="145">
        <v>101</v>
      </c>
      <c r="BH57" s="145">
        <v>0</v>
      </c>
      <c r="BI57" s="145">
        <v>0</v>
      </c>
      <c r="BJ57" s="145">
        <v>0</v>
      </c>
      <c r="BK57" s="145">
        <v>0</v>
      </c>
      <c r="BL57" s="145">
        <v>0</v>
      </c>
      <c r="BM57" s="145">
        <v>9</v>
      </c>
      <c r="BN57" s="145">
        <v>0</v>
      </c>
      <c r="BO57" s="145">
        <v>0</v>
      </c>
      <c r="BP57" s="145">
        <v>0</v>
      </c>
      <c r="BQ57" s="145">
        <v>0</v>
      </c>
      <c r="BR57" s="145">
        <v>0</v>
      </c>
      <c r="BS57" s="145">
        <v>0</v>
      </c>
      <c r="BT57" s="145">
        <v>0</v>
      </c>
      <c r="BU57" s="145">
        <v>0</v>
      </c>
      <c r="BV57" s="145">
        <v>1</v>
      </c>
      <c r="BW57" s="145">
        <v>0</v>
      </c>
      <c r="BX57" s="145">
        <v>1</v>
      </c>
      <c r="BY57" s="145">
        <v>0</v>
      </c>
      <c r="BZ57" s="145">
        <v>0</v>
      </c>
      <c r="CA57" s="145">
        <v>0</v>
      </c>
      <c r="CB57" s="145">
        <v>0</v>
      </c>
      <c r="CC57" s="145">
        <v>2</v>
      </c>
      <c r="CD57" s="145">
        <v>0</v>
      </c>
      <c r="CE57" s="145">
        <v>0</v>
      </c>
      <c r="CF57" s="145">
        <v>0</v>
      </c>
      <c r="CG57" s="145">
        <v>0</v>
      </c>
      <c r="CH57" s="145">
        <v>0</v>
      </c>
      <c r="CI57" s="145">
        <v>0</v>
      </c>
      <c r="CJ57" s="145">
        <v>0</v>
      </c>
      <c r="CK57" s="145">
        <v>0</v>
      </c>
      <c r="CL57" s="145">
        <v>0</v>
      </c>
      <c r="CM57" s="145">
        <v>0</v>
      </c>
      <c r="CN57" s="145">
        <v>0</v>
      </c>
      <c r="CO57" s="145">
        <v>0</v>
      </c>
      <c r="CP57" s="145">
        <v>0</v>
      </c>
      <c r="CQ57" s="145">
        <v>0</v>
      </c>
      <c r="CR57" s="145">
        <v>1</v>
      </c>
      <c r="CS57" s="145">
        <v>0</v>
      </c>
      <c r="CT57" s="145">
        <v>0</v>
      </c>
      <c r="CU57" s="145">
        <v>0</v>
      </c>
      <c r="CV57" s="145">
        <v>0</v>
      </c>
      <c r="CW57" s="145">
        <v>0</v>
      </c>
      <c r="CX57" s="145">
        <v>0</v>
      </c>
      <c r="CY57" s="145">
        <v>0</v>
      </c>
      <c r="CZ57" s="145">
        <v>2</v>
      </c>
      <c r="DA57" s="145">
        <v>0</v>
      </c>
      <c r="DB57" s="145">
        <v>0</v>
      </c>
      <c r="DC57" s="145">
        <v>0</v>
      </c>
      <c r="DD57" s="145">
        <v>0</v>
      </c>
      <c r="DE57" s="145">
        <v>0</v>
      </c>
      <c r="DF57" s="145">
        <v>101</v>
      </c>
      <c r="DG57" s="145">
        <v>72</v>
      </c>
      <c r="DH57" s="145">
        <v>556</v>
      </c>
      <c r="DI57" s="143">
        <v>35</v>
      </c>
      <c r="DJ57" s="145">
        <v>1</v>
      </c>
      <c r="DK57" s="145" t="s">
        <v>2378</v>
      </c>
      <c r="DL57" s="145">
        <v>2</v>
      </c>
      <c r="DM57" s="145" t="s">
        <v>2379</v>
      </c>
      <c r="DN57" s="145" t="s">
        <v>2380</v>
      </c>
      <c r="DO57" s="145">
        <v>1</v>
      </c>
      <c r="DP57" s="145">
        <v>1</v>
      </c>
      <c r="DQ57" s="145">
        <v>1</v>
      </c>
      <c r="DR57" s="145"/>
      <c r="DS57" s="148"/>
      <c r="DT57" s="155">
        <v>32352</v>
      </c>
      <c r="DU57" s="154">
        <v>230.87587200000002</v>
      </c>
      <c r="DV57" s="155">
        <v>25</v>
      </c>
    </row>
    <row r="58" spans="1:126" ht="25.5" x14ac:dyDescent="0.25">
      <c r="A58" s="142">
        <v>3212</v>
      </c>
      <c r="B58" s="143" t="s">
        <v>718</v>
      </c>
      <c r="C58" s="152" t="s">
        <v>755</v>
      </c>
      <c r="D58" s="152" t="s">
        <v>755</v>
      </c>
      <c r="E58" s="145">
        <v>2</v>
      </c>
      <c r="F58" s="145" t="s">
        <v>754</v>
      </c>
      <c r="G58" s="145" t="s">
        <v>512</v>
      </c>
      <c r="H58" s="146">
        <v>294</v>
      </c>
      <c r="I58" s="145" t="s">
        <v>755</v>
      </c>
      <c r="J58" s="145">
        <v>33301</v>
      </c>
      <c r="K58" s="145" t="s">
        <v>755</v>
      </c>
      <c r="L58" s="145" t="s">
        <v>756</v>
      </c>
      <c r="M58" s="145" t="s">
        <v>1449</v>
      </c>
      <c r="N58" s="145" t="s">
        <v>1297</v>
      </c>
      <c r="O58" s="145" t="s">
        <v>2381</v>
      </c>
      <c r="P58" s="145">
        <v>379209450</v>
      </c>
      <c r="Q58" s="145" t="s">
        <v>2382</v>
      </c>
      <c r="R58" s="145" t="s">
        <v>2383</v>
      </c>
      <c r="S58" s="145">
        <v>379209453</v>
      </c>
      <c r="T58" s="145" t="s">
        <v>1450</v>
      </c>
      <c r="U58" s="143">
        <v>2</v>
      </c>
      <c r="V58" s="145">
        <v>0</v>
      </c>
      <c r="W58" s="147">
        <f t="shared" si="0"/>
        <v>2</v>
      </c>
      <c r="X58" s="145">
        <v>2</v>
      </c>
      <c r="Y58" s="145">
        <v>2</v>
      </c>
      <c r="Z58" s="145">
        <v>0</v>
      </c>
      <c r="AA58" s="145">
        <v>0</v>
      </c>
      <c r="AB58" s="143">
        <v>2</v>
      </c>
      <c r="AC58" s="145"/>
      <c r="AD58" s="143">
        <v>2</v>
      </c>
      <c r="AE58" s="143"/>
      <c r="AF58" s="143"/>
      <c r="AG58" s="145"/>
      <c r="AH58" s="145">
        <v>1</v>
      </c>
      <c r="AI58" s="145">
        <v>1</v>
      </c>
      <c r="AJ58" s="145"/>
      <c r="AK58" s="145"/>
      <c r="AL58" s="145"/>
      <c r="AM58" s="145">
        <v>2</v>
      </c>
      <c r="AN58" s="145"/>
      <c r="AO58" s="145"/>
      <c r="AP58" s="145"/>
      <c r="AQ58" s="145">
        <v>1</v>
      </c>
      <c r="AR58" s="145">
        <v>1</v>
      </c>
      <c r="AS58" s="145">
        <v>0</v>
      </c>
      <c r="AT58" s="145">
        <v>1</v>
      </c>
      <c r="AU58" s="145">
        <v>0</v>
      </c>
      <c r="AV58" s="145">
        <v>6</v>
      </c>
      <c r="AW58" s="145">
        <v>0</v>
      </c>
      <c r="AX58" s="145">
        <v>46</v>
      </c>
      <c r="AY58" s="145">
        <v>1</v>
      </c>
      <c r="AZ58" s="145">
        <v>0</v>
      </c>
      <c r="BA58" s="145">
        <v>2</v>
      </c>
      <c r="BB58" s="145">
        <v>0</v>
      </c>
      <c r="BC58" s="145">
        <v>40</v>
      </c>
      <c r="BD58" s="145">
        <v>0</v>
      </c>
      <c r="BE58" s="145">
        <v>3</v>
      </c>
      <c r="BF58" s="145">
        <v>3</v>
      </c>
      <c r="BG58" s="145">
        <v>10</v>
      </c>
      <c r="BH58" s="145">
        <v>0</v>
      </c>
      <c r="BI58" s="145">
        <v>1</v>
      </c>
      <c r="BJ58" s="145">
        <v>0</v>
      </c>
      <c r="BK58" s="145">
        <v>0</v>
      </c>
      <c r="BL58" s="145">
        <v>0</v>
      </c>
      <c r="BM58" s="145">
        <v>3</v>
      </c>
      <c r="BN58" s="145">
        <v>0</v>
      </c>
      <c r="BO58" s="145">
        <v>0</v>
      </c>
      <c r="BP58" s="145">
        <v>0</v>
      </c>
      <c r="BQ58" s="145">
        <v>0</v>
      </c>
      <c r="BR58" s="145">
        <v>0</v>
      </c>
      <c r="BS58" s="145">
        <v>0</v>
      </c>
      <c r="BT58" s="145">
        <v>0</v>
      </c>
      <c r="BU58" s="145">
        <v>2</v>
      </c>
      <c r="BV58" s="145">
        <v>0</v>
      </c>
      <c r="BW58" s="145">
        <v>0</v>
      </c>
      <c r="BX58" s="145">
        <v>0</v>
      </c>
      <c r="BY58" s="145">
        <v>0</v>
      </c>
      <c r="BZ58" s="145">
        <v>0</v>
      </c>
      <c r="CA58" s="145">
        <v>4</v>
      </c>
      <c r="CB58" s="145">
        <v>2</v>
      </c>
      <c r="CC58" s="145">
        <v>0</v>
      </c>
      <c r="CD58" s="145">
        <v>0</v>
      </c>
      <c r="CE58" s="145">
        <v>0</v>
      </c>
      <c r="CF58" s="145">
        <v>0</v>
      </c>
      <c r="CG58" s="145">
        <v>0</v>
      </c>
      <c r="CH58" s="145">
        <v>0</v>
      </c>
      <c r="CI58" s="145">
        <v>0</v>
      </c>
      <c r="CJ58" s="145">
        <v>0</v>
      </c>
      <c r="CK58" s="145">
        <v>0</v>
      </c>
      <c r="CL58" s="145">
        <v>0</v>
      </c>
      <c r="CM58" s="145">
        <v>0</v>
      </c>
      <c r="CN58" s="145">
        <v>0</v>
      </c>
      <c r="CO58" s="145">
        <v>0</v>
      </c>
      <c r="CP58" s="145">
        <v>0</v>
      </c>
      <c r="CQ58" s="145">
        <v>0</v>
      </c>
      <c r="CR58" s="145">
        <v>0</v>
      </c>
      <c r="CS58" s="145">
        <v>0</v>
      </c>
      <c r="CT58" s="145">
        <v>0</v>
      </c>
      <c r="CU58" s="145">
        <v>0</v>
      </c>
      <c r="CV58" s="145">
        <v>2</v>
      </c>
      <c r="CW58" s="145">
        <v>0</v>
      </c>
      <c r="CX58" s="145">
        <v>0</v>
      </c>
      <c r="CY58" s="145">
        <v>1</v>
      </c>
      <c r="CZ58" s="145">
        <v>0</v>
      </c>
      <c r="DA58" s="145">
        <v>0</v>
      </c>
      <c r="DB58" s="145">
        <v>0</v>
      </c>
      <c r="DC58" s="145">
        <v>0</v>
      </c>
      <c r="DD58" s="145">
        <v>0</v>
      </c>
      <c r="DE58" s="145">
        <v>0</v>
      </c>
      <c r="DF58" s="145">
        <v>103</v>
      </c>
      <c r="DG58" s="145">
        <v>3</v>
      </c>
      <c r="DH58" s="145">
        <v>79</v>
      </c>
      <c r="DI58" s="143">
        <v>40</v>
      </c>
      <c r="DJ58" s="145">
        <v>0</v>
      </c>
      <c r="DK58" s="145"/>
      <c r="DL58" s="145">
        <v>2</v>
      </c>
      <c r="DM58" s="145" t="s">
        <v>2384</v>
      </c>
      <c r="DN58" s="145"/>
      <c r="DO58" s="145">
        <v>1</v>
      </c>
      <c r="DP58" s="145">
        <v>1</v>
      </c>
      <c r="DQ58" s="145">
        <v>1</v>
      </c>
      <c r="DR58" s="145"/>
      <c r="DS58" s="148"/>
      <c r="DT58" s="155">
        <v>9847</v>
      </c>
      <c r="DU58" s="154">
        <v>139.60928599999997</v>
      </c>
      <c r="DV58" s="155">
        <v>12</v>
      </c>
    </row>
    <row r="59" spans="1:126" ht="51" x14ac:dyDescent="0.25">
      <c r="A59" s="142">
        <v>3213</v>
      </c>
      <c r="B59" s="143" t="s">
        <v>718</v>
      </c>
      <c r="C59" s="152" t="s">
        <v>758</v>
      </c>
      <c r="D59" s="152" t="s">
        <v>758</v>
      </c>
      <c r="E59" s="145">
        <v>2</v>
      </c>
      <c r="F59" s="145" t="s">
        <v>757</v>
      </c>
      <c r="G59" s="145" t="s">
        <v>243</v>
      </c>
      <c r="H59" s="146">
        <v>63</v>
      </c>
      <c r="I59" s="145" t="s">
        <v>758</v>
      </c>
      <c r="J59" s="145">
        <v>34901</v>
      </c>
      <c r="K59" s="145" t="s">
        <v>758</v>
      </c>
      <c r="L59" s="145" t="s">
        <v>759</v>
      </c>
      <c r="M59" s="145" t="s">
        <v>1451</v>
      </c>
      <c r="N59" s="145" t="s">
        <v>1297</v>
      </c>
      <c r="O59" s="145" t="s">
        <v>2385</v>
      </c>
      <c r="P59" s="145">
        <v>374801150</v>
      </c>
      <c r="Q59" s="145" t="s">
        <v>1452</v>
      </c>
      <c r="R59" s="145" t="s">
        <v>2386</v>
      </c>
      <c r="S59" s="145">
        <v>374801151</v>
      </c>
      <c r="T59" s="145" t="s">
        <v>2387</v>
      </c>
      <c r="U59" s="143">
        <v>1</v>
      </c>
      <c r="V59" s="145">
        <v>0</v>
      </c>
      <c r="W59" s="147">
        <f t="shared" si="0"/>
        <v>1</v>
      </c>
      <c r="X59" s="145">
        <v>1</v>
      </c>
      <c r="Y59" s="145">
        <v>1</v>
      </c>
      <c r="Z59" s="145">
        <v>0</v>
      </c>
      <c r="AA59" s="145">
        <v>0</v>
      </c>
      <c r="AB59" s="143">
        <v>1</v>
      </c>
      <c r="AC59" s="145"/>
      <c r="AD59" s="143">
        <v>1</v>
      </c>
      <c r="AE59" s="143"/>
      <c r="AF59" s="143"/>
      <c r="AG59" s="145"/>
      <c r="AH59" s="145">
        <v>1</v>
      </c>
      <c r="AI59" s="145"/>
      <c r="AJ59" s="145"/>
      <c r="AK59" s="145"/>
      <c r="AL59" s="145"/>
      <c r="AM59" s="145">
        <v>1</v>
      </c>
      <c r="AN59" s="145"/>
      <c r="AO59" s="145"/>
      <c r="AP59" s="145"/>
      <c r="AQ59" s="145">
        <v>0</v>
      </c>
      <c r="AR59" s="145">
        <v>1</v>
      </c>
      <c r="AS59" s="145">
        <v>0</v>
      </c>
      <c r="AT59" s="145">
        <v>1</v>
      </c>
      <c r="AU59" s="145">
        <v>1</v>
      </c>
      <c r="AV59" s="145">
        <v>8</v>
      </c>
      <c r="AW59" s="145">
        <v>0</v>
      </c>
      <c r="AX59" s="145">
        <v>40</v>
      </c>
      <c r="AY59" s="145">
        <v>0</v>
      </c>
      <c r="AZ59" s="145">
        <v>0</v>
      </c>
      <c r="BA59" s="145">
        <v>0</v>
      </c>
      <c r="BB59" s="145">
        <v>0</v>
      </c>
      <c r="BC59" s="145">
        <v>10</v>
      </c>
      <c r="BD59" s="145">
        <v>0</v>
      </c>
      <c r="BE59" s="145">
        <v>0</v>
      </c>
      <c r="BF59" s="145">
        <v>1</v>
      </c>
      <c r="BG59" s="145">
        <v>6</v>
      </c>
      <c r="BH59" s="145">
        <v>0</v>
      </c>
      <c r="BI59" s="145">
        <v>0</v>
      </c>
      <c r="BJ59" s="145">
        <v>0</v>
      </c>
      <c r="BK59" s="145">
        <v>0</v>
      </c>
      <c r="BL59" s="145">
        <v>0</v>
      </c>
      <c r="BM59" s="145">
        <v>3</v>
      </c>
      <c r="BN59" s="145">
        <v>0</v>
      </c>
      <c r="BO59" s="145">
        <v>0</v>
      </c>
      <c r="BP59" s="145">
        <v>0</v>
      </c>
      <c r="BQ59" s="145">
        <v>0</v>
      </c>
      <c r="BR59" s="145">
        <v>0</v>
      </c>
      <c r="BS59" s="145">
        <v>0</v>
      </c>
      <c r="BT59" s="145">
        <v>0</v>
      </c>
      <c r="BU59" s="145">
        <v>0</v>
      </c>
      <c r="BV59" s="145">
        <v>0</v>
      </c>
      <c r="BW59" s="145">
        <v>0</v>
      </c>
      <c r="BX59" s="145">
        <v>2</v>
      </c>
      <c r="BY59" s="145">
        <v>0</v>
      </c>
      <c r="BZ59" s="145">
        <v>0</v>
      </c>
      <c r="CA59" s="145">
        <v>1</v>
      </c>
      <c r="CB59" s="145">
        <v>0</v>
      </c>
      <c r="CC59" s="145">
        <v>1</v>
      </c>
      <c r="CD59" s="145">
        <v>0</v>
      </c>
      <c r="CE59" s="145">
        <v>0</v>
      </c>
      <c r="CF59" s="145">
        <v>0</v>
      </c>
      <c r="CG59" s="145">
        <v>0</v>
      </c>
      <c r="CH59" s="145">
        <v>0</v>
      </c>
      <c r="CI59" s="145">
        <v>0</v>
      </c>
      <c r="CJ59" s="145">
        <v>0</v>
      </c>
      <c r="CK59" s="145">
        <v>0</v>
      </c>
      <c r="CL59" s="145">
        <v>0</v>
      </c>
      <c r="CM59" s="145">
        <v>0</v>
      </c>
      <c r="CN59" s="145">
        <v>0</v>
      </c>
      <c r="CO59" s="145">
        <v>0</v>
      </c>
      <c r="CP59" s="145">
        <v>0</v>
      </c>
      <c r="CQ59" s="145">
        <v>0</v>
      </c>
      <c r="CR59" s="145">
        <v>0</v>
      </c>
      <c r="CS59" s="145">
        <v>0</v>
      </c>
      <c r="CT59" s="145">
        <v>0</v>
      </c>
      <c r="CU59" s="145">
        <v>0</v>
      </c>
      <c r="CV59" s="145">
        <v>0</v>
      </c>
      <c r="CW59" s="145">
        <v>0</v>
      </c>
      <c r="CX59" s="145">
        <v>0</v>
      </c>
      <c r="CY59" s="145">
        <v>0</v>
      </c>
      <c r="CZ59" s="145">
        <v>1</v>
      </c>
      <c r="DA59" s="145">
        <v>0</v>
      </c>
      <c r="DB59" s="145">
        <v>0</v>
      </c>
      <c r="DC59" s="145">
        <v>0</v>
      </c>
      <c r="DD59" s="145">
        <v>0</v>
      </c>
      <c r="DE59" s="145">
        <v>0</v>
      </c>
      <c r="DF59" s="145">
        <v>108</v>
      </c>
      <c r="DG59" s="145">
        <v>5</v>
      </c>
      <c r="DH59" s="145">
        <v>87</v>
      </c>
      <c r="DI59" s="143">
        <v>60</v>
      </c>
      <c r="DJ59" s="145">
        <v>1</v>
      </c>
      <c r="DK59" s="145" t="s">
        <v>2388</v>
      </c>
      <c r="DL59" s="145">
        <v>2</v>
      </c>
      <c r="DM59" s="145" t="s">
        <v>2389</v>
      </c>
      <c r="DN59" s="145" t="s">
        <v>2390</v>
      </c>
      <c r="DO59" s="145">
        <v>1</v>
      </c>
      <c r="DP59" s="145">
        <v>1</v>
      </c>
      <c r="DQ59" s="145">
        <v>1</v>
      </c>
      <c r="DR59" s="145"/>
      <c r="DS59" s="148" t="s">
        <v>2391</v>
      </c>
      <c r="DT59" s="155">
        <v>14406</v>
      </c>
      <c r="DU59" s="154">
        <v>328.02067099999999</v>
      </c>
      <c r="DV59" s="155">
        <v>19</v>
      </c>
    </row>
    <row r="60" spans="1:126" ht="25.5" x14ac:dyDescent="0.25">
      <c r="A60" s="142">
        <v>3214</v>
      </c>
      <c r="B60" s="143" t="s">
        <v>718</v>
      </c>
      <c r="C60" s="152" t="s">
        <v>761</v>
      </c>
      <c r="D60" s="152" t="s">
        <v>761</v>
      </c>
      <c r="E60" s="145">
        <v>2</v>
      </c>
      <c r="F60" s="145" t="s">
        <v>760</v>
      </c>
      <c r="G60" s="145" t="s">
        <v>351</v>
      </c>
      <c r="H60" s="146">
        <v>138</v>
      </c>
      <c r="I60" s="145" t="s">
        <v>761</v>
      </c>
      <c r="J60" s="145">
        <v>34201</v>
      </c>
      <c r="K60" s="145" t="s">
        <v>1151</v>
      </c>
      <c r="L60" s="145" t="s">
        <v>762</v>
      </c>
      <c r="M60" s="145" t="s">
        <v>1152</v>
      </c>
      <c r="N60" s="145" t="s">
        <v>1297</v>
      </c>
      <c r="O60" s="145" t="s">
        <v>2392</v>
      </c>
      <c r="P60" s="145">
        <v>376540160</v>
      </c>
      <c r="Q60" s="145" t="s">
        <v>1453</v>
      </c>
      <c r="R60" s="145" t="s">
        <v>2393</v>
      </c>
      <c r="S60" s="145">
        <v>376540166</v>
      </c>
      <c r="T60" s="145" t="s">
        <v>1454</v>
      </c>
      <c r="U60" s="143">
        <v>3</v>
      </c>
      <c r="V60" s="145">
        <v>1</v>
      </c>
      <c r="W60" s="147">
        <f t="shared" si="0"/>
        <v>4</v>
      </c>
      <c r="X60" s="145">
        <v>2.2000000000000002</v>
      </c>
      <c r="Y60" s="145">
        <v>2.2000000000000002</v>
      </c>
      <c r="Z60" s="145">
        <v>0.2</v>
      </c>
      <c r="AA60" s="145">
        <v>0.2</v>
      </c>
      <c r="AB60" s="143">
        <v>2</v>
      </c>
      <c r="AC60" s="145"/>
      <c r="AD60" s="143"/>
      <c r="AE60" s="143">
        <v>1</v>
      </c>
      <c r="AF60" s="143">
        <v>2</v>
      </c>
      <c r="AG60" s="145"/>
      <c r="AH60" s="145"/>
      <c r="AI60" s="145">
        <v>1</v>
      </c>
      <c r="AJ60" s="145">
        <v>2</v>
      </c>
      <c r="AK60" s="145"/>
      <c r="AL60" s="145"/>
      <c r="AM60" s="145"/>
      <c r="AN60" s="145">
        <v>2</v>
      </c>
      <c r="AO60" s="145"/>
      <c r="AP60" s="145"/>
      <c r="AQ60" s="145">
        <v>1</v>
      </c>
      <c r="AR60" s="145">
        <v>1</v>
      </c>
      <c r="AS60" s="145">
        <v>0</v>
      </c>
      <c r="AT60" s="145">
        <v>1</v>
      </c>
      <c r="AU60" s="145">
        <v>3</v>
      </c>
      <c r="AV60" s="145">
        <v>4</v>
      </c>
      <c r="AW60" s="145">
        <v>0</v>
      </c>
      <c r="AX60" s="145">
        <v>36</v>
      </c>
      <c r="AY60" s="145">
        <v>0</v>
      </c>
      <c r="AZ60" s="145">
        <v>0</v>
      </c>
      <c r="BA60" s="145">
        <v>10</v>
      </c>
      <c r="BB60" s="145">
        <v>1</v>
      </c>
      <c r="BC60" s="145">
        <v>16</v>
      </c>
      <c r="BD60" s="145">
        <v>1</v>
      </c>
      <c r="BE60" s="145">
        <v>0</v>
      </c>
      <c r="BF60" s="145">
        <v>4</v>
      </c>
      <c r="BG60" s="145">
        <v>12</v>
      </c>
      <c r="BH60" s="145">
        <v>0</v>
      </c>
      <c r="BI60" s="145">
        <v>0</v>
      </c>
      <c r="BJ60" s="145">
        <v>0</v>
      </c>
      <c r="BK60" s="145">
        <v>0</v>
      </c>
      <c r="BL60" s="145">
        <v>0</v>
      </c>
      <c r="BM60" s="145">
        <v>10</v>
      </c>
      <c r="BN60" s="145">
        <v>0</v>
      </c>
      <c r="BO60" s="145">
        <v>0</v>
      </c>
      <c r="BP60" s="145">
        <v>0</v>
      </c>
      <c r="BQ60" s="145">
        <v>0</v>
      </c>
      <c r="BR60" s="145">
        <v>0</v>
      </c>
      <c r="BS60" s="145">
        <v>0</v>
      </c>
      <c r="BT60" s="145">
        <v>0</v>
      </c>
      <c r="BU60" s="145">
        <v>1</v>
      </c>
      <c r="BV60" s="145">
        <v>0</v>
      </c>
      <c r="BW60" s="145">
        <v>0</v>
      </c>
      <c r="BX60" s="145">
        <v>0</v>
      </c>
      <c r="BY60" s="145">
        <v>0</v>
      </c>
      <c r="BZ60" s="145">
        <v>0</v>
      </c>
      <c r="CA60" s="145">
        <v>4</v>
      </c>
      <c r="CB60" s="145">
        <v>7</v>
      </c>
      <c r="CC60" s="145">
        <v>3</v>
      </c>
      <c r="CD60" s="145">
        <v>0</v>
      </c>
      <c r="CE60" s="145">
        <v>0</v>
      </c>
      <c r="CF60" s="145">
        <v>0</v>
      </c>
      <c r="CG60" s="145">
        <v>0</v>
      </c>
      <c r="CH60" s="145">
        <v>0</v>
      </c>
      <c r="CI60" s="145">
        <v>0</v>
      </c>
      <c r="CJ60" s="145">
        <v>0</v>
      </c>
      <c r="CK60" s="145">
        <v>0</v>
      </c>
      <c r="CL60" s="145">
        <v>0</v>
      </c>
      <c r="CM60" s="145">
        <v>0</v>
      </c>
      <c r="CN60" s="145">
        <v>0</v>
      </c>
      <c r="CO60" s="145">
        <v>0</v>
      </c>
      <c r="CP60" s="145">
        <v>0</v>
      </c>
      <c r="CQ60" s="145">
        <v>0</v>
      </c>
      <c r="CR60" s="145">
        <v>1</v>
      </c>
      <c r="CS60" s="145">
        <v>0</v>
      </c>
      <c r="CT60" s="145">
        <v>0</v>
      </c>
      <c r="CU60" s="145">
        <v>0</v>
      </c>
      <c r="CV60" s="145">
        <v>0</v>
      </c>
      <c r="CW60" s="145">
        <v>0</v>
      </c>
      <c r="CX60" s="145">
        <v>1</v>
      </c>
      <c r="CY60" s="145">
        <v>0</v>
      </c>
      <c r="CZ60" s="145">
        <v>2</v>
      </c>
      <c r="DA60" s="145">
        <v>0</v>
      </c>
      <c r="DB60" s="145">
        <v>0</v>
      </c>
      <c r="DC60" s="145">
        <v>0</v>
      </c>
      <c r="DD60" s="145">
        <v>0</v>
      </c>
      <c r="DE60" s="145">
        <v>0</v>
      </c>
      <c r="DF60" s="145">
        <v>105</v>
      </c>
      <c r="DG60" s="145">
        <v>10</v>
      </c>
      <c r="DH60" s="145">
        <v>261</v>
      </c>
      <c r="DI60" s="143">
        <v>30</v>
      </c>
      <c r="DJ60" s="145">
        <v>1</v>
      </c>
      <c r="DK60" s="145" t="s">
        <v>2394</v>
      </c>
      <c r="DL60" s="145">
        <v>2</v>
      </c>
      <c r="DM60" s="145" t="s">
        <v>2395</v>
      </c>
      <c r="DN60" s="145" t="s">
        <v>2396</v>
      </c>
      <c r="DO60" s="145">
        <v>1</v>
      </c>
      <c r="DP60" s="145">
        <v>1</v>
      </c>
      <c r="DQ60" s="145">
        <v>0</v>
      </c>
      <c r="DR60" s="145"/>
      <c r="DS60" s="148"/>
      <c r="DT60" s="159">
        <v>22755</v>
      </c>
      <c r="DU60" s="154">
        <v>560.97998699999994</v>
      </c>
      <c r="DV60" s="159">
        <v>25</v>
      </c>
    </row>
    <row r="61" spans="1:126" ht="25.5" x14ac:dyDescent="0.25">
      <c r="A61" s="142">
        <v>3215</v>
      </c>
      <c r="B61" s="143" t="s">
        <v>718</v>
      </c>
      <c r="C61" s="152" t="s">
        <v>764</v>
      </c>
      <c r="D61" s="152" t="s">
        <v>764</v>
      </c>
      <c r="E61" s="145">
        <v>2</v>
      </c>
      <c r="F61" s="145" t="s">
        <v>763</v>
      </c>
      <c r="G61" s="145" t="s">
        <v>255</v>
      </c>
      <c r="H61" s="146">
        <v>1695</v>
      </c>
      <c r="I61" s="145" t="s">
        <v>764</v>
      </c>
      <c r="J61" s="145">
        <v>34701</v>
      </c>
      <c r="K61" s="145" t="s">
        <v>764</v>
      </c>
      <c r="L61" s="145" t="s">
        <v>765</v>
      </c>
      <c r="M61" s="145" t="s">
        <v>766</v>
      </c>
      <c r="N61" s="145" t="s">
        <v>1297</v>
      </c>
      <c r="O61" s="145" t="s">
        <v>2397</v>
      </c>
      <c r="P61" s="145" t="s">
        <v>2398</v>
      </c>
      <c r="Q61" s="145" t="s">
        <v>1455</v>
      </c>
      <c r="R61" s="145" t="s">
        <v>2399</v>
      </c>
      <c r="S61" s="145" t="s">
        <v>2400</v>
      </c>
      <c r="T61" s="145" t="s">
        <v>1456</v>
      </c>
      <c r="U61" s="143">
        <v>4</v>
      </c>
      <c r="V61" s="145">
        <v>1</v>
      </c>
      <c r="W61" s="147">
        <f t="shared" si="0"/>
        <v>5</v>
      </c>
      <c r="X61" s="145">
        <v>2.7</v>
      </c>
      <c r="Y61" s="145">
        <v>2.7</v>
      </c>
      <c r="Z61" s="145">
        <v>0.1</v>
      </c>
      <c r="AA61" s="145">
        <v>0.1</v>
      </c>
      <c r="AB61" s="143">
        <v>3</v>
      </c>
      <c r="AC61" s="145">
        <v>0</v>
      </c>
      <c r="AD61" s="143">
        <v>1</v>
      </c>
      <c r="AE61" s="143">
        <v>0</v>
      </c>
      <c r="AF61" s="143">
        <v>3</v>
      </c>
      <c r="AG61" s="145"/>
      <c r="AH61" s="145">
        <v>0</v>
      </c>
      <c r="AI61" s="145">
        <v>0</v>
      </c>
      <c r="AJ61" s="145">
        <v>4</v>
      </c>
      <c r="AK61" s="145">
        <v>0</v>
      </c>
      <c r="AL61" s="145">
        <v>0</v>
      </c>
      <c r="AM61" s="145">
        <v>0</v>
      </c>
      <c r="AN61" s="145">
        <v>2</v>
      </c>
      <c r="AO61" s="145">
        <v>2</v>
      </c>
      <c r="AP61" s="145">
        <v>0</v>
      </c>
      <c r="AQ61" s="145">
        <v>0</v>
      </c>
      <c r="AR61" s="145">
        <v>1</v>
      </c>
      <c r="AS61" s="145">
        <v>1</v>
      </c>
      <c r="AT61" s="145">
        <v>1</v>
      </c>
      <c r="AU61" s="145">
        <v>0</v>
      </c>
      <c r="AV61" s="145">
        <v>14</v>
      </c>
      <c r="AW61" s="145">
        <v>0</v>
      </c>
      <c r="AX61" s="145">
        <v>56</v>
      </c>
      <c r="AY61" s="145">
        <v>0</v>
      </c>
      <c r="AZ61" s="145">
        <v>0</v>
      </c>
      <c r="BA61" s="145">
        <v>2</v>
      </c>
      <c r="BB61" s="145">
        <v>0</v>
      </c>
      <c r="BC61" s="145">
        <v>28</v>
      </c>
      <c r="BD61" s="145">
        <v>0</v>
      </c>
      <c r="BE61" s="145">
        <v>1</v>
      </c>
      <c r="BF61" s="145">
        <v>2</v>
      </c>
      <c r="BG61" s="145">
        <v>8</v>
      </c>
      <c r="BH61" s="145">
        <v>0</v>
      </c>
      <c r="BI61" s="145">
        <v>3</v>
      </c>
      <c r="BJ61" s="145">
        <v>0</v>
      </c>
      <c r="BK61" s="145">
        <v>2</v>
      </c>
      <c r="BL61" s="145">
        <v>0</v>
      </c>
      <c r="BM61" s="145">
        <v>3</v>
      </c>
      <c r="BN61" s="145">
        <v>0</v>
      </c>
      <c r="BO61" s="145">
        <v>0</v>
      </c>
      <c r="BP61" s="145">
        <v>0</v>
      </c>
      <c r="BQ61" s="145">
        <v>0</v>
      </c>
      <c r="BR61" s="145">
        <v>0</v>
      </c>
      <c r="BS61" s="145">
        <v>0</v>
      </c>
      <c r="BT61" s="145">
        <v>0</v>
      </c>
      <c r="BU61" s="145">
        <v>0</v>
      </c>
      <c r="BV61" s="145">
        <v>2</v>
      </c>
      <c r="BW61" s="145">
        <v>0</v>
      </c>
      <c r="BX61" s="145">
        <v>1</v>
      </c>
      <c r="BY61" s="145">
        <v>0</v>
      </c>
      <c r="BZ61" s="145">
        <v>0</v>
      </c>
      <c r="CA61" s="145">
        <v>9</v>
      </c>
      <c r="CB61" s="145">
        <v>0</v>
      </c>
      <c r="CC61" s="145">
        <v>0</v>
      </c>
      <c r="CD61" s="145">
        <v>0</v>
      </c>
      <c r="CE61" s="145">
        <v>0</v>
      </c>
      <c r="CF61" s="145">
        <v>0</v>
      </c>
      <c r="CG61" s="145">
        <v>0</v>
      </c>
      <c r="CH61" s="145">
        <v>0</v>
      </c>
      <c r="CI61" s="145">
        <v>0</v>
      </c>
      <c r="CJ61" s="145">
        <v>0</v>
      </c>
      <c r="CK61" s="145">
        <v>0</v>
      </c>
      <c r="CL61" s="145">
        <v>0</v>
      </c>
      <c r="CM61" s="145">
        <v>0</v>
      </c>
      <c r="CN61" s="145">
        <v>0</v>
      </c>
      <c r="CO61" s="145">
        <v>0</v>
      </c>
      <c r="CP61" s="145">
        <v>0</v>
      </c>
      <c r="CQ61" s="145">
        <v>0</v>
      </c>
      <c r="CR61" s="145">
        <v>1</v>
      </c>
      <c r="CS61" s="145">
        <v>0</v>
      </c>
      <c r="CT61" s="145">
        <v>0</v>
      </c>
      <c r="CU61" s="145">
        <v>0</v>
      </c>
      <c r="CV61" s="145">
        <v>0</v>
      </c>
      <c r="CW61" s="145">
        <v>0</v>
      </c>
      <c r="CX61" s="145">
        <v>0</v>
      </c>
      <c r="CY61" s="145">
        <v>0</v>
      </c>
      <c r="CZ61" s="145">
        <v>0</v>
      </c>
      <c r="DA61" s="145">
        <v>0</v>
      </c>
      <c r="DB61" s="145">
        <v>0</v>
      </c>
      <c r="DC61" s="145">
        <v>3</v>
      </c>
      <c r="DD61" s="145">
        <v>2</v>
      </c>
      <c r="DE61" s="145">
        <v>0</v>
      </c>
      <c r="DF61" s="145">
        <v>130</v>
      </c>
      <c r="DG61" s="145">
        <v>17</v>
      </c>
      <c r="DH61" s="145">
        <v>116</v>
      </c>
      <c r="DI61" s="143">
        <v>50</v>
      </c>
      <c r="DJ61" s="145">
        <v>1</v>
      </c>
      <c r="DK61" s="145" t="s">
        <v>2401</v>
      </c>
      <c r="DL61" s="145">
        <v>2</v>
      </c>
      <c r="DM61" s="145"/>
      <c r="DN61" s="145"/>
      <c r="DO61" s="145">
        <v>1</v>
      </c>
      <c r="DP61" s="145">
        <v>1</v>
      </c>
      <c r="DQ61" s="145">
        <v>0</v>
      </c>
      <c r="DR61" s="145"/>
      <c r="DS61" s="148" t="s">
        <v>2402</v>
      </c>
      <c r="DT61" s="155">
        <v>17130</v>
      </c>
      <c r="DU61" s="154">
        <v>293.16844999999995</v>
      </c>
      <c r="DV61" s="155">
        <v>12</v>
      </c>
    </row>
    <row r="62" spans="1:126" ht="51" x14ac:dyDescent="0.25">
      <c r="A62" s="142">
        <v>4101</v>
      </c>
      <c r="B62" s="143" t="s">
        <v>365</v>
      </c>
      <c r="C62" s="152" t="s">
        <v>369</v>
      </c>
      <c r="D62" s="152" t="s">
        <v>369</v>
      </c>
      <c r="E62" s="145">
        <v>2</v>
      </c>
      <c r="F62" s="145" t="s">
        <v>366</v>
      </c>
      <c r="G62" s="145" t="s">
        <v>367</v>
      </c>
      <c r="H62" s="146" t="s">
        <v>368</v>
      </c>
      <c r="I62" s="145" t="s">
        <v>369</v>
      </c>
      <c r="J62" s="145">
        <v>35201</v>
      </c>
      <c r="K62" s="145" t="s">
        <v>369</v>
      </c>
      <c r="L62" s="145" t="s">
        <v>370</v>
      </c>
      <c r="M62" s="145" t="s">
        <v>1457</v>
      </c>
      <c r="N62" s="145" t="s">
        <v>1297</v>
      </c>
      <c r="O62" s="145" t="s">
        <v>2403</v>
      </c>
      <c r="P62" s="145">
        <v>354524262</v>
      </c>
      <c r="Q62" s="145" t="s">
        <v>1458</v>
      </c>
      <c r="R62" s="145" t="s">
        <v>2404</v>
      </c>
      <c r="S62" s="145">
        <v>354524248</v>
      </c>
      <c r="T62" s="145" t="s">
        <v>1459</v>
      </c>
      <c r="U62" s="143">
        <v>1</v>
      </c>
      <c r="V62" s="145">
        <v>0</v>
      </c>
      <c r="W62" s="147">
        <f t="shared" si="0"/>
        <v>1</v>
      </c>
      <c r="X62" s="145">
        <v>1</v>
      </c>
      <c r="Y62" s="145">
        <v>1</v>
      </c>
      <c r="Z62" s="145">
        <v>0</v>
      </c>
      <c r="AA62" s="145">
        <v>0</v>
      </c>
      <c r="AB62" s="143">
        <v>1</v>
      </c>
      <c r="AC62" s="145">
        <v>0</v>
      </c>
      <c r="AD62" s="143">
        <v>1</v>
      </c>
      <c r="AE62" s="143">
        <v>0</v>
      </c>
      <c r="AF62" s="143">
        <v>0</v>
      </c>
      <c r="AG62" s="145">
        <v>0</v>
      </c>
      <c r="AH62" s="145">
        <v>0</v>
      </c>
      <c r="AI62" s="145">
        <v>0</v>
      </c>
      <c r="AJ62" s="145">
        <v>1</v>
      </c>
      <c r="AK62" s="145">
        <v>0</v>
      </c>
      <c r="AL62" s="145">
        <v>0</v>
      </c>
      <c r="AM62" s="145">
        <v>1</v>
      </c>
      <c r="AN62" s="145">
        <v>0</v>
      </c>
      <c r="AO62" s="145">
        <v>0</v>
      </c>
      <c r="AP62" s="145">
        <v>0</v>
      </c>
      <c r="AQ62" s="145">
        <v>1</v>
      </c>
      <c r="AR62" s="145">
        <v>1</v>
      </c>
      <c r="AS62" s="145">
        <v>0</v>
      </c>
      <c r="AT62" s="145">
        <v>0</v>
      </c>
      <c r="AU62" s="145">
        <v>0</v>
      </c>
      <c r="AV62" s="145">
        <v>0</v>
      </c>
      <c r="AW62" s="145">
        <v>0</v>
      </c>
      <c r="AX62" s="145">
        <v>0</v>
      </c>
      <c r="AY62" s="145">
        <v>0</v>
      </c>
      <c r="AZ62" s="145">
        <v>0</v>
      </c>
      <c r="BA62" s="145">
        <v>9</v>
      </c>
      <c r="BB62" s="145">
        <v>0</v>
      </c>
      <c r="BC62" s="145">
        <v>11</v>
      </c>
      <c r="BD62" s="145">
        <v>0</v>
      </c>
      <c r="BE62" s="145">
        <v>0</v>
      </c>
      <c r="BF62" s="145">
        <v>0</v>
      </c>
      <c r="BG62" s="145">
        <v>36</v>
      </c>
      <c r="BH62" s="145">
        <v>0</v>
      </c>
      <c r="BI62" s="145">
        <v>0</v>
      </c>
      <c r="BJ62" s="145">
        <v>0</v>
      </c>
      <c r="BK62" s="145">
        <v>0</v>
      </c>
      <c r="BL62" s="145">
        <v>1</v>
      </c>
      <c r="BM62" s="145">
        <v>4</v>
      </c>
      <c r="BN62" s="145">
        <v>0</v>
      </c>
      <c r="BO62" s="145">
        <v>0</v>
      </c>
      <c r="BP62" s="145">
        <v>0</v>
      </c>
      <c r="BQ62" s="145">
        <v>0</v>
      </c>
      <c r="BR62" s="145">
        <v>0</v>
      </c>
      <c r="BS62" s="145">
        <v>0</v>
      </c>
      <c r="BT62" s="145">
        <v>0</v>
      </c>
      <c r="BU62" s="145">
        <v>0</v>
      </c>
      <c r="BV62" s="145">
        <v>0</v>
      </c>
      <c r="BW62" s="145">
        <v>0</v>
      </c>
      <c r="BX62" s="145">
        <v>1</v>
      </c>
      <c r="BY62" s="145">
        <v>0</v>
      </c>
      <c r="BZ62" s="145">
        <v>0</v>
      </c>
      <c r="CA62" s="145">
        <v>10</v>
      </c>
      <c r="CB62" s="145">
        <v>0</v>
      </c>
      <c r="CC62" s="145">
        <v>2</v>
      </c>
      <c r="CD62" s="145">
        <v>0</v>
      </c>
      <c r="CE62" s="145">
        <v>0</v>
      </c>
      <c r="CF62" s="145">
        <v>0</v>
      </c>
      <c r="CG62" s="145">
        <v>0</v>
      </c>
      <c r="CH62" s="145">
        <v>0</v>
      </c>
      <c r="CI62" s="145">
        <v>0</v>
      </c>
      <c r="CJ62" s="145">
        <v>0</v>
      </c>
      <c r="CK62" s="145">
        <v>0</v>
      </c>
      <c r="CL62" s="145">
        <v>0</v>
      </c>
      <c r="CM62" s="145">
        <v>0</v>
      </c>
      <c r="CN62" s="145">
        <v>0</v>
      </c>
      <c r="CO62" s="145">
        <v>0</v>
      </c>
      <c r="CP62" s="145">
        <v>0</v>
      </c>
      <c r="CQ62" s="145">
        <v>0</v>
      </c>
      <c r="CR62" s="145">
        <v>0</v>
      </c>
      <c r="CS62" s="145">
        <v>0</v>
      </c>
      <c r="CT62" s="145">
        <v>0</v>
      </c>
      <c r="CU62" s="145">
        <v>0</v>
      </c>
      <c r="CV62" s="145">
        <v>0</v>
      </c>
      <c r="CW62" s="145">
        <v>0</v>
      </c>
      <c r="CX62" s="145">
        <v>2</v>
      </c>
      <c r="CY62" s="145">
        <v>0</v>
      </c>
      <c r="CZ62" s="145">
        <v>0</v>
      </c>
      <c r="DA62" s="145">
        <v>0</v>
      </c>
      <c r="DB62" s="145">
        <v>0</v>
      </c>
      <c r="DC62" s="145">
        <v>0</v>
      </c>
      <c r="DD62" s="145">
        <v>0</v>
      </c>
      <c r="DE62" s="145">
        <v>0</v>
      </c>
      <c r="DF62" s="145">
        <v>125</v>
      </c>
      <c r="DG62" s="145">
        <v>0</v>
      </c>
      <c r="DH62" s="145">
        <v>504</v>
      </c>
      <c r="DI62" s="143">
        <v>30</v>
      </c>
      <c r="DJ62" s="145">
        <v>1</v>
      </c>
      <c r="DK62" s="145" t="s">
        <v>1460</v>
      </c>
      <c r="DL62" s="145">
        <v>3</v>
      </c>
      <c r="DM62" s="145" t="s">
        <v>1461</v>
      </c>
      <c r="DN62" s="145" t="s">
        <v>1462</v>
      </c>
      <c r="DO62" s="145">
        <v>1</v>
      </c>
      <c r="DP62" s="145">
        <v>1</v>
      </c>
      <c r="DQ62" s="145">
        <v>0</v>
      </c>
      <c r="DR62" s="145">
        <v>0</v>
      </c>
      <c r="DS62" s="148">
        <v>0</v>
      </c>
      <c r="DT62" s="155">
        <v>17949</v>
      </c>
      <c r="DU62" s="154">
        <v>143.75080500000001</v>
      </c>
      <c r="DV62" s="155">
        <v>5</v>
      </c>
    </row>
    <row r="63" spans="1:126" ht="25.5" x14ac:dyDescent="0.25">
      <c r="A63" s="142">
        <v>4102</v>
      </c>
      <c r="B63" s="143" t="s">
        <v>365</v>
      </c>
      <c r="C63" s="152" t="s">
        <v>374</v>
      </c>
      <c r="D63" s="152" t="s">
        <v>374</v>
      </c>
      <c r="E63" s="145">
        <v>2</v>
      </c>
      <c r="F63" s="145" t="s">
        <v>372</v>
      </c>
      <c r="G63" s="145" t="s">
        <v>373</v>
      </c>
      <c r="H63" s="146" t="s">
        <v>1025</v>
      </c>
      <c r="I63" s="145" t="s">
        <v>374</v>
      </c>
      <c r="J63" s="145">
        <v>35020</v>
      </c>
      <c r="K63" s="145" t="s">
        <v>1153</v>
      </c>
      <c r="L63" s="145" t="s">
        <v>375</v>
      </c>
      <c r="M63" s="145" t="s">
        <v>376</v>
      </c>
      <c r="N63" s="145" t="s">
        <v>2405</v>
      </c>
      <c r="O63" s="145" t="s">
        <v>2406</v>
      </c>
      <c r="P63" s="145">
        <v>354440176</v>
      </c>
      <c r="Q63" s="145" t="s">
        <v>2407</v>
      </c>
      <c r="R63" s="145" t="s">
        <v>2408</v>
      </c>
      <c r="S63" s="145">
        <v>354440262</v>
      </c>
      <c r="T63" s="145" t="s">
        <v>1463</v>
      </c>
      <c r="U63" s="143">
        <v>4</v>
      </c>
      <c r="V63" s="145">
        <v>1</v>
      </c>
      <c r="W63" s="147">
        <f t="shared" si="0"/>
        <v>5</v>
      </c>
      <c r="X63" s="145">
        <v>2.5</v>
      </c>
      <c r="Y63" s="145">
        <v>2.5</v>
      </c>
      <c r="Z63" s="145">
        <v>1</v>
      </c>
      <c r="AA63" s="145">
        <v>1</v>
      </c>
      <c r="AB63" s="143">
        <v>2</v>
      </c>
      <c r="AC63" s="145"/>
      <c r="AD63" s="143"/>
      <c r="AE63" s="143">
        <v>2</v>
      </c>
      <c r="AF63" s="143">
        <v>2</v>
      </c>
      <c r="AG63" s="145"/>
      <c r="AH63" s="145"/>
      <c r="AI63" s="145"/>
      <c r="AJ63" s="145">
        <v>4</v>
      </c>
      <c r="AK63" s="145"/>
      <c r="AL63" s="145"/>
      <c r="AM63" s="145"/>
      <c r="AN63" s="145">
        <v>3</v>
      </c>
      <c r="AO63" s="145">
        <v>1</v>
      </c>
      <c r="AP63" s="145"/>
      <c r="AQ63" s="145">
        <v>0</v>
      </c>
      <c r="AR63" s="145">
        <v>1</v>
      </c>
      <c r="AS63" s="145">
        <v>1</v>
      </c>
      <c r="AT63" s="145">
        <v>0</v>
      </c>
      <c r="AU63" s="145">
        <v>0</v>
      </c>
      <c r="AV63" s="145">
        <v>4</v>
      </c>
      <c r="AW63" s="145">
        <v>0</v>
      </c>
      <c r="AX63" s="145">
        <v>57</v>
      </c>
      <c r="AY63" s="145">
        <v>0</v>
      </c>
      <c r="AZ63" s="145">
        <v>0</v>
      </c>
      <c r="BA63" s="145">
        <v>34</v>
      </c>
      <c r="BB63" s="145">
        <v>0</v>
      </c>
      <c r="BC63" s="145">
        <v>55</v>
      </c>
      <c r="BD63" s="145">
        <v>0</v>
      </c>
      <c r="BE63" s="145">
        <v>4</v>
      </c>
      <c r="BF63" s="145">
        <v>7</v>
      </c>
      <c r="BG63" s="145">
        <v>0</v>
      </c>
      <c r="BH63" s="145">
        <v>1</v>
      </c>
      <c r="BI63" s="145">
        <v>0</v>
      </c>
      <c r="BJ63" s="145">
        <v>0</v>
      </c>
      <c r="BK63" s="145">
        <v>2</v>
      </c>
      <c r="BL63" s="145">
        <v>0</v>
      </c>
      <c r="BM63" s="145">
        <v>0</v>
      </c>
      <c r="BN63" s="145">
        <v>0</v>
      </c>
      <c r="BO63" s="145">
        <v>0</v>
      </c>
      <c r="BP63" s="145">
        <v>0</v>
      </c>
      <c r="BQ63" s="145">
        <v>0</v>
      </c>
      <c r="BR63" s="145">
        <v>0</v>
      </c>
      <c r="BS63" s="145">
        <v>0</v>
      </c>
      <c r="BT63" s="145">
        <v>0</v>
      </c>
      <c r="BU63" s="145">
        <v>0</v>
      </c>
      <c r="BV63" s="145">
        <v>0</v>
      </c>
      <c r="BW63" s="145">
        <v>0</v>
      </c>
      <c r="BX63" s="145">
        <v>7</v>
      </c>
      <c r="BY63" s="145">
        <v>0</v>
      </c>
      <c r="BZ63" s="145">
        <v>0</v>
      </c>
      <c r="CA63" s="145">
        <v>5</v>
      </c>
      <c r="CB63" s="145">
        <v>0</v>
      </c>
      <c r="CC63" s="145">
        <v>2</v>
      </c>
      <c r="CD63" s="145">
        <v>0</v>
      </c>
      <c r="CE63" s="145">
        <v>0</v>
      </c>
      <c r="CF63" s="145">
        <v>0</v>
      </c>
      <c r="CG63" s="145">
        <v>0</v>
      </c>
      <c r="CH63" s="145">
        <v>0</v>
      </c>
      <c r="CI63" s="145">
        <v>0</v>
      </c>
      <c r="CJ63" s="145">
        <v>0</v>
      </c>
      <c r="CK63" s="145">
        <v>0</v>
      </c>
      <c r="CL63" s="145">
        <v>0</v>
      </c>
      <c r="CM63" s="145">
        <v>0</v>
      </c>
      <c r="CN63" s="145">
        <v>0</v>
      </c>
      <c r="CO63" s="145">
        <v>0</v>
      </c>
      <c r="CP63" s="145">
        <v>0</v>
      </c>
      <c r="CQ63" s="145">
        <v>0</v>
      </c>
      <c r="CR63" s="145">
        <v>0</v>
      </c>
      <c r="CS63" s="145">
        <v>0</v>
      </c>
      <c r="CT63" s="145">
        <v>0</v>
      </c>
      <c r="CU63" s="145">
        <v>0</v>
      </c>
      <c r="CV63" s="145">
        <v>0</v>
      </c>
      <c r="CW63" s="145">
        <v>2</v>
      </c>
      <c r="CX63" s="145">
        <v>0</v>
      </c>
      <c r="CY63" s="145">
        <v>0</v>
      </c>
      <c r="CZ63" s="145">
        <v>0</v>
      </c>
      <c r="DA63" s="145">
        <v>0</v>
      </c>
      <c r="DB63" s="145">
        <v>0</v>
      </c>
      <c r="DC63" s="145">
        <v>1</v>
      </c>
      <c r="DD63" s="145">
        <v>0</v>
      </c>
      <c r="DE63" s="145">
        <v>0</v>
      </c>
      <c r="DF63" s="145">
        <v>212</v>
      </c>
      <c r="DG63" s="145">
        <v>8</v>
      </c>
      <c r="DH63" s="145">
        <v>332</v>
      </c>
      <c r="DI63" s="143">
        <v>30</v>
      </c>
      <c r="DJ63" s="145">
        <v>1</v>
      </c>
      <c r="DK63" s="145" t="s">
        <v>1464</v>
      </c>
      <c r="DL63" s="145">
        <v>2</v>
      </c>
      <c r="DM63" s="145" t="s">
        <v>1465</v>
      </c>
      <c r="DN63" s="145" t="s">
        <v>2409</v>
      </c>
      <c r="DO63" s="145">
        <v>1</v>
      </c>
      <c r="DP63" s="145">
        <v>1</v>
      </c>
      <c r="DQ63" s="145">
        <v>1</v>
      </c>
      <c r="DR63" s="145"/>
      <c r="DS63" s="148" t="s">
        <v>1466</v>
      </c>
      <c r="DT63" s="155">
        <v>37836</v>
      </c>
      <c r="DU63" s="154">
        <v>252.24495699999997</v>
      </c>
      <c r="DV63" s="155">
        <v>9</v>
      </c>
    </row>
    <row r="64" spans="1:126" ht="25.5" x14ac:dyDescent="0.25">
      <c r="A64" s="142">
        <v>4103</v>
      </c>
      <c r="B64" s="143" t="s">
        <v>365</v>
      </c>
      <c r="C64" s="152" t="s">
        <v>378</v>
      </c>
      <c r="D64" s="152" t="s">
        <v>378</v>
      </c>
      <c r="E64" s="145">
        <v>2</v>
      </c>
      <c r="F64" s="145" t="s">
        <v>377</v>
      </c>
      <c r="G64" s="145" t="s">
        <v>1467</v>
      </c>
      <c r="H64" s="146" t="s">
        <v>1154</v>
      </c>
      <c r="I64" s="145" t="s">
        <v>378</v>
      </c>
      <c r="J64" s="145">
        <v>36120</v>
      </c>
      <c r="K64" s="145" t="s">
        <v>1240</v>
      </c>
      <c r="L64" s="145" t="s">
        <v>379</v>
      </c>
      <c r="M64" s="145" t="s">
        <v>1468</v>
      </c>
      <c r="N64" s="145" t="s">
        <v>380</v>
      </c>
      <c r="O64" s="145" t="s">
        <v>2410</v>
      </c>
      <c r="P64" s="145">
        <v>353118516</v>
      </c>
      <c r="Q64" s="145" t="s">
        <v>2411</v>
      </c>
      <c r="R64" s="145" t="s">
        <v>2412</v>
      </c>
      <c r="S64" s="145">
        <v>353118737</v>
      </c>
      <c r="T64" s="145" t="s">
        <v>1469</v>
      </c>
      <c r="U64" s="143">
        <v>3</v>
      </c>
      <c r="V64" s="145">
        <v>0</v>
      </c>
      <c r="W64" s="147">
        <f t="shared" si="0"/>
        <v>3</v>
      </c>
      <c r="X64" s="145">
        <v>3</v>
      </c>
      <c r="Y64" s="145">
        <v>3</v>
      </c>
      <c r="Z64" s="145">
        <v>0</v>
      </c>
      <c r="AA64" s="145">
        <v>0</v>
      </c>
      <c r="AB64" s="143">
        <v>3</v>
      </c>
      <c r="AC64" s="145">
        <v>0</v>
      </c>
      <c r="AD64" s="143">
        <v>2</v>
      </c>
      <c r="AE64" s="143">
        <v>0</v>
      </c>
      <c r="AF64" s="143">
        <v>1</v>
      </c>
      <c r="AG64" s="145">
        <v>0</v>
      </c>
      <c r="AH64" s="145">
        <v>0</v>
      </c>
      <c r="AI64" s="145">
        <v>1</v>
      </c>
      <c r="AJ64" s="145">
        <v>2</v>
      </c>
      <c r="AK64" s="145">
        <v>0</v>
      </c>
      <c r="AL64" s="145">
        <v>0</v>
      </c>
      <c r="AM64" s="145">
        <v>0</v>
      </c>
      <c r="AN64" s="145">
        <v>3</v>
      </c>
      <c r="AO64" s="145">
        <v>0</v>
      </c>
      <c r="AP64" s="145">
        <v>0</v>
      </c>
      <c r="AQ64" s="145">
        <v>1</v>
      </c>
      <c r="AR64" s="145">
        <v>1</v>
      </c>
      <c r="AS64" s="145">
        <v>1</v>
      </c>
      <c r="AT64" s="145">
        <v>1</v>
      </c>
      <c r="AU64" s="145">
        <v>11</v>
      </c>
      <c r="AV64" s="145">
        <v>27</v>
      </c>
      <c r="AW64" s="145">
        <v>0</v>
      </c>
      <c r="AX64" s="145">
        <v>100</v>
      </c>
      <c r="AY64" s="145"/>
      <c r="AZ64" s="145">
        <v>0</v>
      </c>
      <c r="BA64" s="145">
        <v>22</v>
      </c>
      <c r="BB64" s="145">
        <v>5</v>
      </c>
      <c r="BC64" s="145">
        <v>97</v>
      </c>
      <c r="BD64" s="145">
        <v>10</v>
      </c>
      <c r="BE64" s="145">
        <v>0</v>
      </c>
      <c r="BF64" s="145">
        <v>1</v>
      </c>
      <c r="BG64" s="145">
        <v>8</v>
      </c>
      <c r="BH64" s="145">
        <v>0</v>
      </c>
      <c r="BI64" s="145">
        <v>0</v>
      </c>
      <c r="BJ64" s="145">
        <v>0</v>
      </c>
      <c r="BK64" s="145">
        <v>0</v>
      </c>
      <c r="BL64" s="145">
        <v>0</v>
      </c>
      <c r="BM64" s="145">
        <v>0</v>
      </c>
      <c r="BN64" s="145">
        <v>0</v>
      </c>
      <c r="BO64" s="145">
        <v>0</v>
      </c>
      <c r="BP64" s="145">
        <v>0</v>
      </c>
      <c r="BQ64" s="145">
        <v>0</v>
      </c>
      <c r="BR64" s="145">
        <v>0</v>
      </c>
      <c r="BS64" s="145">
        <v>0</v>
      </c>
      <c r="BT64" s="145">
        <v>0</v>
      </c>
      <c r="BU64" s="145">
        <v>0</v>
      </c>
      <c r="BV64" s="145">
        <v>1</v>
      </c>
      <c r="BW64" s="145">
        <v>0</v>
      </c>
      <c r="BX64" s="145">
        <v>2</v>
      </c>
      <c r="BY64" s="145">
        <v>0</v>
      </c>
      <c r="BZ64" s="145">
        <v>0</v>
      </c>
      <c r="CA64" s="145">
        <v>13</v>
      </c>
      <c r="CB64" s="145">
        <v>1</v>
      </c>
      <c r="CC64" s="145">
        <v>6</v>
      </c>
      <c r="CD64" s="145">
        <v>1</v>
      </c>
      <c r="CE64" s="145">
        <v>0</v>
      </c>
      <c r="CF64" s="145">
        <v>0</v>
      </c>
      <c r="CG64" s="145">
        <v>1</v>
      </c>
      <c r="CH64" s="145">
        <v>1</v>
      </c>
      <c r="CI64" s="145">
        <v>0</v>
      </c>
      <c r="CJ64" s="145">
        <v>0</v>
      </c>
      <c r="CK64" s="145">
        <v>0</v>
      </c>
      <c r="CL64" s="145">
        <v>0</v>
      </c>
      <c r="CM64" s="145">
        <v>0</v>
      </c>
      <c r="CN64" s="145">
        <v>0</v>
      </c>
      <c r="CO64" s="145">
        <v>0</v>
      </c>
      <c r="CP64" s="145">
        <v>0</v>
      </c>
      <c r="CQ64" s="145">
        <v>0</v>
      </c>
      <c r="CR64" s="145">
        <v>0</v>
      </c>
      <c r="CS64" s="145">
        <v>0</v>
      </c>
      <c r="CT64" s="145">
        <v>1</v>
      </c>
      <c r="CU64" s="145">
        <v>0</v>
      </c>
      <c r="CV64" s="145">
        <v>0</v>
      </c>
      <c r="CW64" s="145">
        <v>1</v>
      </c>
      <c r="CX64" s="145">
        <v>1</v>
      </c>
      <c r="CY64" s="145">
        <v>0</v>
      </c>
      <c r="CZ64" s="145">
        <v>1</v>
      </c>
      <c r="DA64" s="145">
        <v>1</v>
      </c>
      <c r="DB64" s="145">
        <v>1</v>
      </c>
      <c r="DC64" s="145">
        <v>0</v>
      </c>
      <c r="DD64" s="145">
        <v>0</v>
      </c>
      <c r="DE64" s="145">
        <v>0</v>
      </c>
      <c r="DF64" s="145">
        <v>191</v>
      </c>
      <c r="DG64" s="145">
        <v>3</v>
      </c>
      <c r="DH64" s="145">
        <v>304</v>
      </c>
      <c r="DI64" s="143">
        <v>65</v>
      </c>
      <c r="DJ64" s="145">
        <v>0</v>
      </c>
      <c r="DK64" s="145">
        <v>0</v>
      </c>
      <c r="DL64" s="145">
        <v>1</v>
      </c>
      <c r="DM64" s="145" t="s">
        <v>1470</v>
      </c>
      <c r="DN64" s="145" t="s">
        <v>1471</v>
      </c>
      <c r="DO64" s="145">
        <v>1</v>
      </c>
      <c r="DP64" s="145">
        <v>1</v>
      </c>
      <c r="DQ64" s="145">
        <v>1</v>
      </c>
      <c r="DR64" s="145">
        <v>0</v>
      </c>
      <c r="DS64" s="148" t="s">
        <v>1472</v>
      </c>
      <c r="DT64" s="155">
        <v>58858</v>
      </c>
      <c r="DU64" s="154">
        <v>166.55449000000002</v>
      </c>
      <c r="DV64" s="155">
        <v>13</v>
      </c>
    </row>
    <row r="65" spans="1:126" ht="63.75" x14ac:dyDescent="0.25">
      <c r="A65" s="142">
        <v>4104</v>
      </c>
      <c r="B65" s="143" t="s">
        <v>365</v>
      </c>
      <c r="C65" s="152" t="s">
        <v>382</v>
      </c>
      <c r="D65" s="152" t="s">
        <v>382</v>
      </c>
      <c r="E65" s="145">
        <v>2</v>
      </c>
      <c r="F65" s="145" t="s">
        <v>381</v>
      </c>
      <c r="G65" s="145" t="s">
        <v>976</v>
      </c>
      <c r="H65" s="146">
        <v>1438</v>
      </c>
      <c r="I65" s="145" t="s">
        <v>382</v>
      </c>
      <c r="J65" s="145">
        <v>35820</v>
      </c>
      <c r="K65" s="145" t="s">
        <v>382</v>
      </c>
      <c r="L65" s="145" t="s">
        <v>1041</v>
      </c>
      <c r="M65" s="145" t="s">
        <v>383</v>
      </c>
      <c r="N65" s="145" t="s">
        <v>1303</v>
      </c>
      <c r="O65" s="145"/>
      <c r="P65" s="145"/>
      <c r="Q65" s="145"/>
      <c r="R65" s="145" t="s">
        <v>2413</v>
      </c>
      <c r="S65" s="145">
        <v>352370458</v>
      </c>
      <c r="T65" s="145" t="s">
        <v>1473</v>
      </c>
      <c r="U65" s="143">
        <v>2</v>
      </c>
      <c r="V65" s="145">
        <v>0</v>
      </c>
      <c r="W65" s="147">
        <f t="shared" si="0"/>
        <v>2</v>
      </c>
      <c r="X65" s="145">
        <v>2</v>
      </c>
      <c r="Y65" s="145">
        <v>2</v>
      </c>
      <c r="Z65" s="145">
        <v>0</v>
      </c>
      <c r="AA65" s="145">
        <v>0</v>
      </c>
      <c r="AB65" s="143">
        <v>2</v>
      </c>
      <c r="AC65" s="145">
        <v>0</v>
      </c>
      <c r="AD65" s="143">
        <v>1</v>
      </c>
      <c r="AE65" s="143">
        <v>0</v>
      </c>
      <c r="AF65" s="143">
        <v>1</v>
      </c>
      <c r="AG65" s="145"/>
      <c r="AH65" s="145">
        <v>0</v>
      </c>
      <c r="AI65" s="145">
        <v>0</v>
      </c>
      <c r="AJ65" s="145">
        <v>2</v>
      </c>
      <c r="AK65" s="145">
        <v>0</v>
      </c>
      <c r="AL65" s="145">
        <v>0</v>
      </c>
      <c r="AM65" s="145">
        <v>0</v>
      </c>
      <c r="AN65" s="145">
        <v>1</v>
      </c>
      <c r="AO65" s="145">
        <v>1</v>
      </c>
      <c r="AP65" s="145">
        <v>0</v>
      </c>
      <c r="AQ65" s="145">
        <v>0</v>
      </c>
      <c r="AR65" s="145">
        <v>1</v>
      </c>
      <c r="AS65" s="145">
        <v>0</v>
      </c>
      <c r="AT65" s="145">
        <v>0</v>
      </c>
      <c r="AU65" s="145">
        <v>0</v>
      </c>
      <c r="AV65" s="145">
        <v>2</v>
      </c>
      <c r="AW65" s="145">
        <v>0</v>
      </c>
      <c r="AX65" s="145">
        <v>21</v>
      </c>
      <c r="AY65" s="145">
        <v>0</v>
      </c>
      <c r="AZ65" s="145">
        <v>0</v>
      </c>
      <c r="BA65" s="145">
        <v>10</v>
      </c>
      <c r="BB65" s="145">
        <v>0</v>
      </c>
      <c r="BC65" s="145">
        <v>18</v>
      </c>
      <c r="BD65" s="145">
        <v>1</v>
      </c>
      <c r="BE65" s="145">
        <v>0</v>
      </c>
      <c r="BF65" s="145">
        <v>9</v>
      </c>
      <c r="BG65" s="145">
        <v>31</v>
      </c>
      <c r="BH65" s="145">
        <v>0</v>
      </c>
      <c r="BI65" s="145">
        <v>0</v>
      </c>
      <c r="BJ65" s="145">
        <v>0</v>
      </c>
      <c r="BK65" s="145">
        <v>0</v>
      </c>
      <c r="BL65" s="145">
        <v>0</v>
      </c>
      <c r="BM65" s="145">
        <v>0</v>
      </c>
      <c r="BN65" s="145">
        <v>0</v>
      </c>
      <c r="BO65" s="145">
        <v>0</v>
      </c>
      <c r="BP65" s="145">
        <v>0</v>
      </c>
      <c r="BQ65" s="145">
        <v>0</v>
      </c>
      <c r="BR65" s="145">
        <v>0</v>
      </c>
      <c r="BS65" s="145">
        <v>0</v>
      </c>
      <c r="BT65" s="145">
        <v>0</v>
      </c>
      <c r="BU65" s="145">
        <v>1</v>
      </c>
      <c r="BV65" s="145">
        <v>0</v>
      </c>
      <c r="BW65" s="145">
        <v>0</v>
      </c>
      <c r="BX65" s="145">
        <v>0</v>
      </c>
      <c r="BY65" s="145">
        <v>0</v>
      </c>
      <c r="BZ65" s="145">
        <v>0</v>
      </c>
      <c r="CA65" s="145">
        <v>0</v>
      </c>
      <c r="CB65" s="145">
        <v>0</v>
      </c>
      <c r="CC65" s="145">
        <v>1</v>
      </c>
      <c r="CD65" s="145">
        <v>0</v>
      </c>
      <c r="CE65" s="145">
        <v>0</v>
      </c>
      <c r="CF65" s="145">
        <v>0</v>
      </c>
      <c r="CG65" s="145">
        <v>0</v>
      </c>
      <c r="CH65" s="145">
        <v>0</v>
      </c>
      <c r="CI65" s="145">
        <v>0</v>
      </c>
      <c r="CJ65" s="145">
        <v>0</v>
      </c>
      <c r="CK65" s="145">
        <v>0</v>
      </c>
      <c r="CL65" s="145">
        <v>0</v>
      </c>
      <c r="CM65" s="145">
        <v>0</v>
      </c>
      <c r="CN65" s="145">
        <v>0</v>
      </c>
      <c r="CO65" s="145">
        <v>0</v>
      </c>
      <c r="CP65" s="145">
        <v>0</v>
      </c>
      <c r="CQ65" s="145">
        <v>0</v>
      </c>
      <c r="CR65" s="145">
        <v>0</v>
      </c>
      <c r="CS65" s="145">
        <v>0</v>
      </c>
      <c r="CT65" s="145">
        <v>0</v>
      </c>
      <c r="CU65" s="145">
        <v>0</v>
      </c>
      <c r="CV65" s="145">
        <v>0</v>
      </c>
      <c r="CW65" s="145">
        <v>0</v>
      </c>
      <c r="CX65" s="145">
        <v>0</v>
      </c>
      <c r="CY65" s="145">
        <v>0</v>
      </c>
      <c r="CZ65" s="145">
        <v>1</v>
      </c>
      <c r="DA65" s="145">
        <v>0</v>
      </c>
      <c r="DB65" s="145">
        <v>0</v>
      </c>
      <c r="DC65" s="145">
        <v>0</v>
      </c>
      <c r="DD65" s="145">
        <v>0</v>
      </c>
      <c r="DE65" s="145">
        <v>0</v>
      </c>
      <c r="DF65" s="145">
        <v>84</v>
      </c>
      <c r="DG65" s="145">
        <v>3</v>
      </c>
      <c r="DH65" s="145">
        <v>142</v>
      </c>
      <c r="DI65" s="143">
        <v>45</v>
      </c>
      <c r="DJ65" s="145">
        <v>1</v>
      </c>
      <c r="DK65" s="145" t="s">
        <v>2414</v>
      </c>
      <c r="DL65" s="145">
        <v>2</v>
      </c>
      <c r="DM65" s="145" t="s">
        <v>1474</v>
      </c>
      <c r="DN65" s="145"/>
      <c r="DO65" s="145">
        <v>1</v>
      </c>
      <c r="DP65" s="145"/>
      <c r="DQ65" s="145">
        <v>1</v>
      </c>
      <c r="DR65" s="145"/>
      <c r="DS65" s="148"/>
      <c r="DT65" s="155">
        <v>14075</v>
      </c>
      <c r="DU65" s="154">
        <v>264.62964899999997</v>
      </c>
      <c r="DV65" s="155">
        <v>8</v>
      </c>
    </row>
    <row r="66" spans="1:126" ht="63.75" x14ac:dyDescent="0.25">
      <c r="A66" s="142">
        <v>4105</v>
      </c>
      <c r="B66" s="143" t="s">
        <v>365</v>
      </c>
      <c r="C66" s="152" t="s">
        <v>385</v>
      </c>
      <c r="D66" s="152" t="s">
        <v>385</v>
      </c>
      <c r="E66" s="145">
        <v>2</v>
      </c>
      <c r="F66" s="145" t="s">
        <v>384</v>
      </c>
      <c r="G66" s="145" t="s">
        <v>1475</v>
      </c>
      <c r="H66" s="146" t="s">
        <v>1476</v>
      </c>
      <c r="I66" s="145" t="s">
        <v>385</v>
      </c>
      <c r="J66" s="145">
        <v>35301</v>
      </c>
      <c r="K66" s="145" t="s">
        <v>385</v>
      </c>
      <c r="L66" s="145" t="s">
        <v>1477</v>
      </c>
      <c r="M66" s="145" t="s">
        <v>1478</v>
      </c>
      <c r="N66" s="145" t="s">
        <v>1297</v>
      </c>
      <c r="O66" s="145" t="s">
        <v>2415</v>
      </c>
      <c r="P66" s="145">
        <v>354922351</v>
      </c>
      <c r="Q66" s="145" t="s">
        <v>1479</v>
      </c>
      <c r="R66" s="145" t="s">
        <v>2416</v>
      </c>
      <c r="S66" s="145">
        <v>354922167</v>
      </c>
      <c r="T66" s="145" t="s">
        <v>2417</v>
      </c>
      <c r="U66" s="143">
        <v>1</v>
      </c>
      <c r="V66" s="145">
        <v>0</v>
      </c>
      <c r="W66" s="147">
        <f t="shared" si="0"/>
        <v>1</v>
      </c>
      <c r="X66" s="145">
        <v>1</v>
      </c>
      <c r="Y66" s="145">
        <v>1</v>
      </c>
      <c r="Z66" s="145">
        <v>0</v>
      </c>
      <c r="AA66" s="145">
        <v>0</v>
      </c>
      <c r="AB66" s="143">
        <v>1</v>
      </c>
      <c r="AC66" s="145">
        <v>0</v>
      </c>
      <c r="AD66" s="143">
        <v>1</v>
      </c>
      <c r="AE66" s="143">
        <v>0</v>
      </c>
      <c r="AF66" s="143">
        <v>0</v>
      </c>
      <c r="AG66" s="145">
        <v>0</v>
      </c>
      <c r="AH66" s="145">
        <v>0</v>
      </c>
      <c r="AI66" s="145">
        <v>0</v>
      </c>
      <c r="AJ66" s="145">
        <v>1</v>
      </c>
      <c r="AK66" s="145">
        <v>0</v>
      </c>
      <c r="AL66" s="145">
        <v>1</v>
      </c>
      <c r="AM66" s="145">
        <v>0</v>
      </c>
      <c r="AN66" s="145">
        <v>0</v>
      </c>
      <c r="AO66" s="145">
        <v>0</v>
      </c>
      <c r="AP66" s="145">
        <v>0</v>
      </c>
      <c r="AQ66" s="145">
        <v>1</v>
      </c>
      <c r="AR66" s="145">
        <v>1</v>
      </c>
      <c r="AS66" s="145">
        <v>0</v>
      </c>
      <c r="AT66" s="145">
        <v>1</v>
      </c>
      <c r="AU66" s="145">
        <v>0</v>
      </c>
      <c r="AV66" s="145">
        <v>4</v>
      </c>
      <c r="AW66" s="145">
        <v>0</v>
      </c>
      <c r="AX66" s="145">
        <v>42</v>
      </c>
      <c r="AY66" s="145">
        <v>0</v>
      </c>
      <c r="AZ66" s="145">
        <v>0</v>
      </c>
      <c r="BA66" s="145">
        <v>1</v>
      </c>
      <c r="BB66" s="145">
        <v>3</v>
      </c>
      <c r="BC66" s="145">
        <v>33</v>
      </c>
      <c r="BD66" s="145">
        <v>2</v>
      </c>
      <c r="BE66" s="145">
        <v>3</v>
      </c>
      <c r="BF66" s="145">
        <v>8</v>
      </c>
      <c r="BG66" s="145">
        <v>4</v>
      </c>
      <c r="BH66" s="145">
        <v>2</v>
      </c>
      <c r="BI66" s="145">
        <v>1</v>
      </c>
      <c r="BJ66" s="145">
        <v>0</v>
      </c>
      <c r="BK66" s="145">
        <v>3</v>
      </c>
      <c r="BL66" s="145">
        <v>0</v>
      </c>
      <c r="BM66" s="145">
        <v>4</v>
      </c>
      <c r="BN66" s="145">
        <v>0</v>
      </c>
      <c r="BO66" s="145">
        <v>0</v>
      </c>
      <c r="BP66" s="145">
        <v>0</v>
      </c>
      <c r="BQ66" s="145">
        <v>0</v>
      </c>
      <c r="BR66" s="145">
        <v>0</v>
      </c>
      <c r="BS66" s="145">
        <v>0</v>
      </c>
      <c r="BT66" s="145">
        <v>0</v>
      </c>
      <c r="BU66" s="145">
        <v>0</v>
      </c>
      <c r="BV66" s="145">
        <v>0</v>
      </c>
      <c r="BW66" s="145">
        <v>0</v>
      </c>
      <c r="BX66" s="145">
        <v>3</v>
      </c>
      <c r="BY66" s="145">
        <v>0</v>
      </c>
      <c r="BZ66" s="145">
        <v>0</v>
      </c>
      <c r="CA66" s="145">
        <v>7</v>
      </c>
      <c r="CB66" s="145">
        <v>0</v>
      </c>
      <c r="CC66" s="145">
        <v>0</v>
      </c>
      <c r="CD66" s="145">
        <v>0</v>
      </c>
      <c r="CE66" s="145">
        <v>0</v>
      </c>
      <c r="CF66" s="145">
        <v>0</v>
      </c>
      <c r="CG66" s="145">
        <v>0</v>
      </c>
      <c r="CH66" s="145">
        <v>0</v>
      </c>
      <c r="CI66" s="145">
        <v>0</v>
      </c>
      <c r="CJ66" s="145">
        <v>0</v>
      </c>
      <c r="CK66" s="145">
        <v>0</v>
      </c>
      <c r="CL66" s="145">
        <v>0</v>
      </c>
      <c r="CM66" s="145">
        <v>0</v>
      </c>
      <c r="CN66" s="145">
        <v>0</v>
      </c>
      <c r="CO66" s="145">
        <v>0</v>
      </c>
      <c r="CP66" s="145">
        <v>0</v>
      </c>
      <c r="CQ66" s="145">
        <v>0</v>
      </c>
      <c r="CR66" s="145">
        <v>0</v>
      </c>
      <c r="CS66" s="145">
        <v>0</v>
      </c>
      <c r="CT66" s="145">
        <v>0</v>
      </c>
      <c r="CU66" s="145">
        <v>0</v>
      </c>
      <c r="CV66" s="145">
        <v>0</v>
      </c>
      <c r="CW66" s="145">
        <v>0</v>
      </c>
      <c r="CX66" s="145">
        <v>0</v>
      </c>
      <c r="CY66" s="145">
        <v>0</v>
      </c>
      <c r="CZ66" s="145">
        <v>0</v>
      </c>
      <c r="DA66" s="145">
        <v>0</v>
      </c>
      <c r="DB66" s="145">
        <v>0</v>
      </c>
      <c r="DC66" s="145">
        <v>0</v>
      </c>
      <c r="DD66" s="145">
        <v>0</v>
      </c>
      <c r="DE66" s="145">
        <v>0</v>
      </c>
      <c r="DF66" s="145">
        <v>69</v>
      </c>
      <c r="DG66" s="145">
        <v>20</v>
      </c>
      <c r="DH66" s="145">
        <v>159</v>
      </c>
      <c r="DI66" s="143">
        <v>40</v>
      </c>
      <c r="DJ66" s="145">
        <v>0</v>
      </c>
      <c r="DK66" s="145"/>
      <c r="DL66" s="145">
        <v>2</v>
      </c>
      <c r="DM66" s="145" t="s">
        <v>2418</v>
      </c>
      <c r="DN66" s="145"/>
      <c r="DO66" s="145">
        <v>1</v>
      </c>
      <c r="DP66" s="145">
        <v>1</v>
      </c>
      <c r="DQ66" s="145">
        <v>1</v>
      </c>
      <c r="DR66" s="145"/>
      <c r="DS66" s="148"/>
      <c r="DT66" s="155">
        <v>19454</v>
      </c>
      <c r="DU66" s="154">
        <v>205.47464100000002</v>
      </c>
      <c r="DV66" s="155">
        <v>11</v>
      </c>
    </row>
    <row r="67" spans="1:126" x14ac:dyDescent="0.25">
      <c r="A67" s="142">
        <v>4106</v>
      </c>
      <c r="B67" s="143" t="s">
        <v>365</v>
      </c>
      <c r="C67" s="152" t="s">
        <v>388</v>
      </c>
      <c r="D67" s="152" t="s">
        <v>388</v>
      </c>
      <c r="E67" s="145">
        <v>2</v>
      </c>
      <c r="F67" s="145" t="s">
        <v>386</v>
      </c>
      <c r="G67" s="145" t="s">
        <v>387</v>
      </c>
      <c r="H67" s="146">
        <v>1204</v>
      </c>
      <c r="I67" s="145" t="s">
        <v>388</v>
      </c>
      <c r="J67" s="145">
        <v>36301</v>
      </c>
      <c r="K67" s="145" t="s">
        <v>389</v>
      </c>
      <c r="L67" s="145" t="s">
        <v>390</v>
      </c>
      <c r="M67" s="145" t="s">
        <v>391</v>
      </c>
      <c r="N67" s="145" t="s">
        <v>1297</v>
      </c>
      <c r="O67" s="145" t="s">
        <v>2419</v>
      </c>
      <c r="P67" s="145">
        <v>353801229</v>
      </c>
      <c r="Q67" s="145" t="s">
        <v>1480</v>
      </c>
      <c r="R67" s="145" t="s">
        <v>2420</v>
      </c>
      <c r="S67" s="145">
        <v>353801267</v>
      </c>
      <c r="T67" s="145" t="s">
        <v>1481</v>
      </c>
      <c r="U67" s="143">
        <v>7</v>
      </c>
      <c r="V67" s="145">
        <v>1</v>
      </c>
      <c r="W67" s="147">
        <f t="shared" si="0"/>
        <v>8</v>
      </c>
      <c r="X67" s="145">
        <v>2.5</v>
      </c>
      <c r="Y67" s="145">
        <v>2.5</v>
      </c>
      <c r="Z67" s="145">
        <v>0.5</v>
      </c>
      <c r="AA67" s="145">
        <v>0.5</v>
      </c>
      <c r="AB67" s="143">
        <v>2</v>
      </c>
      <c r="AC67" s="145">
        <v>0</v>
      </c>
      <c r="AD67" s="143">
        <v>1</v>
      </c>
      <c r="AE67" s="143">
        <v>0</v>
      </c>
      <c r="AF67" s="143">
        <v>2</v>
      </c>
      <c r="AG67" s="145"/>
      <c r="AH67" s="145">
        <v>0</v>
      </c>
      <c r="AI67" s="145">
        <v>0</v>
      </c>
      <c r="AJ67" s="145">
        <v>3</v>
      </c>
      <c r="AK67" s="145">
        <v>0</v>
      </c>
      <c r="AL67" s="145">
        <v>0</v>
      </c>
      <c r="AM67" s="145">
        <v>3</v>
      </c>
      <c r="AN67" s="145">
        <v>0</v>
      </c>
      <c r="AO67" s="145">
        <v>0</v>
      </c>
      <c r="AP67" s="145">
        <v>0</v>
      </c>
      <c r="AQ67" s="145">
        <v>1</v>
      </c>
      <c r="AR67" s="145">
        <v>1</v>
      </c>
      <c r="AS67" s="145">
        <v>0</v>
      </c>
      <c r="AT67" s="145">
        <v>1</v>
      </c>
      <c r="AU67" s="145">
        <v>1</v>
      </c>
      <c r="AV67" s="145">
        <v>4</v>
      </c>
      <c r="AW67" s="145">
        <v>0</v>
      </c>
      <c r="AX67" s="145">
        <v>28</v>
      </c>
      <c r="AY67" s="145">
        <v>0</v>
      </c>
      <c r="AZ67" s="145">
        <v>0</v>
      </c>
      <c r="BA67" s="145">
        <v>7</v>
      </c>
      <c r="BB67" s="145">
        <v>0</v>
      </c>
      <c r="BC67" s="145">
        <v>55</v>
      </c>
      <c r="BD67" s="145">
        <v>0</v>
      </c>
      <c r="BE67" s="145">
        <v>0</v>
      </c>
      <c r="BF67" s="145">
        <v>1</v>
      </c>
      <c r="BG67" s="145">
        <v>8</v>
      </c>
      <c r="BH67" s="145">
        <v>0</v>
      </c>
      <c r="BI67" s="145">
        <v>0</v>
      </c>
      <c r="BJ67" s="145">
        <v>0</v>
      </c>
      <c r="BK67" s="145">
        <v>0</v>
      </c>
      <c r="BL67" s="145">
        <v>0</v>
      </c>
      <c r="BM67" s="145">
        <v>0</v>
      </c>
      <c r="BN67" s="145">
        <v>0</v>
      </c>
      <c r="BO67" s="145">
        <v>0</v>
      </c>
      <c r="BP67" s="145">
        <v>0</v>
      </c>
      <c r="BQ67" s="145">
        <v>0</v>
      </c>
      <c r="BR67" s="145">
        <v>0</v>
      </c>
      <c r="BS67" s="145">
        <v>0</v>
      </c>
      <c r="BT67" s="145">
        <v>0</v>
      </c>
      <c r="BU67" s="145">
        <v>0</v>
      </c>
      <c r="BV67" s="145">
        <v>0</v>
      </c>
      <c r="BW67" s="145">
        <v>0</v>
      </c>
      <c r="BX67" s="145">
        <v>4</v>
      </c>
      <c r="BY67" s="145">
        <v>0</v>
      </c>
      <c r="BZ67" s="145">
        <v>0</v>
      </c>
      <c r="CA67" s="145">
        <v>16</v>
      </c>
      <c r="CB67" s="145">
        <v>0</v>
      </c>
      <c r="CC67" s="145">
        <v>4</v>
      </c>
      <c r="CD67" s="145">
        <v>0</v>
      </c>
      <c r="CE67" s="145">
        <v>0</v>
      </c>
      <c r="CF67" s="145">
        <v>0</v>
      </c>
      <c r="CG67" s="145">
        <v>0</v>
      </c>
      <c r="CH67" s="145">
        <v>0</v>
      </c>
      <c r="CI67" s="145">
        <v>0</v>
      </c>
      <c r="CJ67" s="145">
        <v>0</v>
      </c>
      <c r="CK67" s="145">
        <v>0</v>
      </c>
      <c r="CL67" s="145">
        <v>0</v>
      </c>
      <c r="CM67" s="145">
        <v>0</v>
      </c>
      <c r="CN67" s="145">
        <v>0</v>
      </c>
      <c r="CO67" s="145">
        <v>0</v>
      </c>
      <c r="CP67" s="145">
        <v>0</v>
      </c>
      <c r="CQ67" s="145">
        <v>2</v>
      </c>
      <c r="CR67" s="145">
        <v>1</v>
      </c>
      <c r="CS67" s="145">
        <v>0</v>
      </c>
      <c r="CT67" s="145">
        <v>0</v>
      </c>
      <c r="CU67" s="145">
        <v>0</v>
      </c>
      <c r="CV67" s="145">
        <v>0</v>
      </c>
      <c r="CW67" s="145">
        <v>0</v>
      </c>
      <c r="CX67" s="145">
        <v>2</v>
      </c>
      <c r="CY67" s="145">
        <v>1</v>
      </c>
      <c r="CZ67" s="145">
        <v>1</v>
      </c>
      <c r="DA67" s="145">
        <v>0</v>
      </c>
      <c r="DB67" s="145">
        <v>0</v>
      </c>
      <c r="DC67" s="145">
        <v>0</v>
      </c>
      <c r="DD67" s="145">
        <v>0</v>
      </c>
      <c r="DE67" s="145">
        <v>0</v>
      </c>
      <c r="DF67" s="145">
        <v>143</v>
      </c>
      <c r="DG67" s="145">
        <v>0</v>
      </c>
      <c r="DH67" s="145">
        <v>213</v>
      </c>
      <c r="DI67" s="143">
        <v>33</v>
      </c>
      <c r="DJ67" s="145">
        <v>0</v>
      </c>
      <c r="DK67" s="145"/>
      <c r="DL67" s="145">
        <v>2</v>
      </c>
      <c r="DM67" s="145"/>
      <c r="DN67" s="145"/>
      <c r="DO67" s="145">
        <v>1</v>
      </c>
      <c r="DP67" s="145">
        <v>1</v>
      </c>
      <c r="DQ67" s="145">
        <v>1</v>
      </c>
      <c r="DR67" s="145"/>
      <c r="DS67" s="148"/>
      <c r="DT67" s="155">
        <v>20522</v>
      </c>
      <c r="DU67" s="154">
        <v>134.636134</v>
      </c>
      <c r="DV67" s="155">
        <v>5</v>
      </c>
    </row>
    <row r="68" spans="1:126" ht="38.25" x14ac:dyDescent="0.25">
      <c r="A68" s="142">
        <v>4107</v>
      </c>
      <c r="B68" s="143" t="s">
        <v>365</v>
      </c>
      <c r="C68" s="152" t="s">
        <v>394</v>
      </c>
      <c r="D68" s="152" t="s">
        <v>394</v>
      </c>
      <c r="E68" s="145">
        <v>2</v>
      </c>
      <c r="F68" s="145" t="s">
        <v>392</v>
      </c>
      <c r="G68" s="145" t="s">
        <v>393</v>
      </c>
      <c r="H68" s="146">
        <v>1929</v>
      </c>
      <c r="I68" s="145" t="s">
        <v>394</v>
      </c>
      <c r="J68" s="145">
        <v>35601</v>
      </c>
      <c r="K68" s="145" t="s">
        <v>394</v>
      </c>
      <c r="L68" s="145" t="s">
        <v>395</v>
      </c>
      <c r="M68" s="145" t="s">
        <v>396</v>
      </c>
      <c r="N68" s="145" t="s">
        <v>2053</v>
      </c>
      <c r="O68" s="145" t="s">
        <v>2421</v>
      </c>
      <c r="P68" s="145">
        <v>359808174</v>
      </c>
      <c r="Q68" s="145" t="s">
        <v>2422</v>
      </c>
      <c r="R68" s="145" t="s">
        <v>2423</v>
      </c>
      <c r="S68" s="145">
        <v>359808163</v>
      </c>
      <c r="T68" s="145" t="s">
        <v>1482</v>
      </c>
      <c r="U68" s="143">
        <v>3</v>
      </c>
      <c r="V68" s="145">
        <v>0</v>
      </c>
      <c r="W68" s="147">
        <f t="shared" si="0"/>
        <v>3</v>
      </c>
      <c r="X68" s="145">
        <v>3</v>
      </c>
      <c r="Y68" s="145">
        <v>3</v>
      </c>
      <c r="Z68" s="145">
        <v>0</v>
      </c>
      <c r="AA68" s="145">
        <v>0</v>
      </c>
      <c r="AB68" s="143">
        <v>3</v>
      </c>
      <c r="AC68" s="145">
        <v>0</v>
      </c>
      <c r="AD68" s="143">
        <v>1</v>
      </c>
      <c r="AE68" s="143">
        <v>1</v>
      </c>
      <c r="AF68" s="143">
        <v>1</v>
      </c>
      <c r="AG68" s="145">
        <v>0</v>
      </c>
      <c r="AH68" s="145">
        <v>0</v>
      </c>
      <c r="AI68" s="145">
        <v>1</v>
      </c>
      <c r="AJ68" s="145">
        <v>2</v>
      </c>
      <c r="AK68" s="145">
        <v>0</v>
      </c>
      <c r="AL68" s="145">
        <v>0</v>
      </c>
      <c r="AM68" s="145">
        <v>1</v>
      </c>
      <c r="AN68" s="145">
        <v>0</v>
      </c>
      <c r="AO68" s="145">
        <v>2</v>
      </c>
      <c r="AP68" s="145">
        <v>0</v>
      </c>
      <c r="AQ68" s="145">
        <v>0</v>
      </c>
      <c r="AR68" s="145">
        <v>1</v>
      </c>
      <c r="AS68" s="145">
        <v>0</v>
      </c>
      <c r="AT68" s="145">
        <v>1</v>
      </c>
      <c r="AU68" s="145">
        <v>0</v>
      </c>
      <c r="AV68" s="145">
        <v>16</v>
      </c>
      <c r="AW68" s="145">
        <v>0</v>
      </c>
      <c r="AX68" s="145">
        <v>61</v>
      </c>
      <c r="AY68" s="145">
        <v>0</v>
      </c>
      <c r="AZ68" s="145">
        <v>0</v>
      </c>
      <c r="BA68" s="145">
        <v>21</v>
      </c>
      <c r="BB68" s="145">
        <v>0</v>
      </c>
      <c r="BC68" s="145">
        <v>63</v>
      </c>
      <c r="BD68" s="145">
        <v>0</v>
      </c>
      <c r="BE68" s="145">
        <v>2</v>
      </c>
      <c r="BF68" s="145">
        <v>15</v>
      </c>
      <c r="BG68" s="145">
        <v>61</v>
      </c>
      <c r="BH68" s="145">
        <v>0</v>
      </c>
      <c r="BI68" s="145">
        <v>1</v>
      </c>
      <c r="BJ68" s="145">
        <v>0</v>
      </c>
      <c r="BK68" s="145">
        <v>4</v>
      </c>
      <c r="BL68" s="145">
        <v>0</v>
      </c>
      <c r="BM68" s="145">
        <v>1</v>
      </c>
      <c r="BN68" s="145">
        <v>0</v>
      </c>
      <c r="BO68" s="145">
        <v>0</v>
      </c>
      <c r="BP68" s="145">
        <v>0</v>
      </c>
      <c r="BQ68" s="145">
        <v>0</v>
      </c>
      <c r="BR68" s="145">
        <v>0</v>
      </c>
      <c r="BS68" s="145">
        <v>0</v>
      </c>
      <c r="BT68" s="145">
        <v>0</v>
      </c>
      <c r="BU68" s="145">
        <v>1</v>
      </c>
      <c r="BV68" s="145">
        <v>0</v>
      </c>
      <c r="BW68" s="145">
        <v>0</v>
      </c>
      <c r="BX68" s="145">
        <v>3</v>
      </c>
      <c r="BY68" s="145">
        <v>0</v>
      </c>
      <c r="BZ68" s="145">
        <v>0</v>
      </c>
      <c r="CA68" s="145">
        <v>0</v>
      </c>
      <c r="CB68" s="145">
        <v>0</v>
      </c>
      <c r="CC68" s="145">
        <v>1</v>
      </c>
      <c r="CD68" s="145">
        <v>0</v>
      </c>
      <c r="CE68" s="145">
        <v>0</v>
      </c>
      <c r="CF68" s="145">
        <v>0</v>
      </c>
      <c r="CG68" s="145">
        <v>0</v>
      </c>
      <c r="CH68" s="145">
        <v>0</v>
      </c>
      <c r="CI68" s="145">
        <v>0</v>
      </c>
      <c r="CJ68" s="145">
        <v>0</v>
      </c>
      <c r="CK68" s="145">
        <v>0</v>
      </c>
      <c r="CL68" s="145">
        <v>0</v>
      </c>
      <c r="CM68" s="145">
        <v>0</v>
      </c>
      <c r="CN68" s="145">
        <v>0</v>
      </c>
      <c r="CO68" s="145">
        <v>0</v>
      </c>
      <c r="CP68" s="145">
        <v>0</v>
      </c>
      <c r="CQ68" s="145">
        <v>0</v>
      </c>
      <c r="CR68" s="145">
        <v>0</v>
      </c>
      <c r="CS68" s="145">
        <v>4</v>
      </c>
      <c r="CT68" s="145">
        <v>0</v>
      </c>
      <c r="CU68" s="145">
        <v>0</v>
      </c>
      <c r="CV68" s="145">
        <v>0</v>
      </c>
      <c r="CW68" s="145">
        <v>0</v>
      </c>
      <c r="CX68" s="145">
        <v>0</v>
      </c>
      <c r="CY68" s="145">
        <v>0</v>
      </c>
      <c r="CZ68" s="145">
        <v>0</v>
      </c>
      <c r="DA68" s="145">
        <v>0</v>
      </c>
      <c r="DB68" s="145">
        <v>0</v>
      </c>
      <c r="DC68" s="145">
        <v>0</v>
      </c>
      <c r="DD68" s="145">
        <v>1</v>
      </c>
      <c r="DE68" s="145">
        <v>0</v>
      </c>
      <c r="DF68" s="145">
        <v>86</v>
      </c>
      <c r="DG68" s="145">
        <v>1</v>
      </c>
      <c r="DH68" s="145">
        <v>126</v>
      </c>
      <c r="DI68" s="143">
        <v>70</v>
      </c>
      <c r="DJ68" s="145">
        <v>1</v>
      </c>
      <c r="DK68" s="145" t="s">
        <v>1483</v>
      </c>
      <c r="DL68" s="145">
        <v>1</v>
      </c>
      <c r="DM68" s="145"/>
      <c r="DN68" s="145"/>
      <c r="DO68" s="145">
        <v>1</v>
      </c>
      <c r="DP68" s="145">
        <v>1</v>
      </c>
      <c r="DQ68" s="145"/>
      <c r="DR68" s="145"/>
      <c r="DS68" s="148" t="s">
        <v>2424</v>
      </c>
      <c r="DT68" s="155">
        <v>43031</v>
      </c>
      <c r="DU68" s="154">
        <v>271.32297799999998</v>
      </c>
      <c r="DV68" s="155">
        <v>16</v>
      </c>
    </row>
    <row r="69" spans="1:126" ht="51" x14ac:dyDescent="0.25">
      <c r="A69" s="142">
        <v>4201</v>
      </c>
      <c r="B69" s="143" t="s">
        <v>854</v>
      </c>
      <c r="C69" s="152" t="s">
        <v>856</v>
      </c>
      <c r="D69" s="152" t="s">
        <v>856</v>
      </c>
      <c r="E69" s="145">
        <v>2</v>
      </c>
      <c r="F69" s="145" t="s">
        <v>855</v>
      </c>
      <c r="G69" s="145" t="s">
        <v>1484</v>
      </c>
      <c r="H69" s="146" t="s">
        <v>1485</v>
      </c>
      <c r="I69" s="145" t="s">
        <v>856</v>
      </c>
      <c r="J69" s="145">
        <v>41831</v>
      </c>
      <c r="K69" s="145" t="s">
        <v>856</v>
      </c>
      <c r="L69" s="145" t="s">
        <v>1486</v>
      </c>
      <c r="M69" s="145" t="s">
        <v>1487</v>
      </c>
      <c r="N69" s="145" t="s">
        <v>1297</v>
      </c>
      <c r="O69" s="145" t="s">
        <v>2425</v>
      </c>
      <c r="P69" s="145">
        <v>417810870</v>
      </c>
      <c r="Q69" s="145" t="s">
        <v>1488</v>
      </c>
      <c r="R69" s="145" t="s">
        <v>2426</v>
      </c>
      <c r="S69" s="145">
        <v>417810872</v>
      </c>
      <c r="T69" s="145" t="s">
        <v>1489</v>
      </c>
      <c r="U69" s="143">
        <v>5</v>
      </c>
      <c r="V69" s="145">
        <v>0</v>
      </c>
      <c r="W69" s="147">
        <f t="shared" ref="W69:W132" si="1">U69+V69</f>
        <v>5</v>
      </c>
      <c r="X69" s="145">
        <v>1</v>
      </c>
      <c r="Y69" s="145">
        <v>1</v>
      </c>
      <c r="Z69" s="145">
        <v>0</v>
      </c>
      <c r="AA69" s="145">
        <v>0</v>
      </c>
      <c r="AB69" s="143">
        <v>1</v>
      </c>
      <c r="AC69" s="145">
        <v>0</v>
      </c>
      <c r="AD69" s="143">
        <v>1</v>
      </c>
      <c r="AE69" s="143">
        <v>0</v>
      </c>
      <c r="AF69" s="143">
        <v>0</v>
      </c>
      <c r="AG69" s="145"/>
      <c r="AH69" s="145">
        <v>0</v>
      </c>
      <c r="AI69" s="145">
        <v>0</v>
      </c>
      <c r="AJ69" s="145">
        <v>1</v>
      </c>
      <c r="AK69" s="145">
        <v>0</v>
      </c>
      <c r="AL69" s="145">
        <v>0</v>
      </c>
      <c r="AM69" s="145">
        <v>1</v>
      </c>
      <c r="AN69" s="145">
        <v>0</v>
      </c>
      <c r="AO69" s="145">
        <v>0</v>
      </c>
      <c r="AP69" s="145">
        <v>0</v>
      </c>
      <c r="AQ69" s="145">
        <v>1</v>
      </c>
      <c r="AR69" s="145">
        <v>1</v>
      </c>
      <c r="AS69" s="145">
        <v>0</v>
      </c>
      <c r="AT69" s="145">
        <v>1</v>
      </c>
      <c r="AU69" s="145">
        <v>0</v>
      </c>
      <c r="AV69" s="145">
        <v>6</v>
      </c>
      <c r="AW69" s="145">
        <v>0</v>
      </c>
      <c r="AX69" s="145">
        <v>6</v>
      </c>
      <c r="AY69" s="145">
        <v>0</v>
      </c>
      <c r="AZ69" s="145">
        <v>0</v>
      </c>
      <c r="BA69" s="145">
        <v>0</v>
      </c>
      <c r="BB69" s="145">
        <v>0</v>
      </c>
      <c r="BC69" s="145">
        <v>10</v>
      </c>
      <c r="BD69" s="145">
        <v>0</v>
      </c>
      <c r="BE69" s="145">
        <v>0</v>
      </c>
      <c r="BF69" s="145">
        <v>2</v>
      </c>
      <c r="BG69" s="145">
        <v>16</v>
      </c>
      <c r="BH69" s="145">
        <v>0</v>
      </c>
      <c r="BI69" s="145">
        <v>0</v>
      </c>
      <c r="BJ69" s="145">
        <v>0</v>
      </c>
      <c r="BK69" s="145">
        <v>0</v>
      </c>
      <c r="BL69" s="145">
        <v>0</v>
      </c>
      <c r="BM69" s="145">
        <v>0</v>
      </c>
      <c r="BN69" s="145">
        <v>0</v>
      </c>
      <c r="BO69" s="145">
        <v>0</v>
      </c>
      <c r="BP69" s="145">
        <v>0</v>
      </c>
      <c r="BQ69" s="145">
        <v>0</v>
      </c>
      <c r="BR69" s="145">
        <v>0</v>
      </c>
      <c r="BS69" s="145">
        <v>0</v>
      </c>
      <c r="BT69" s="145">
        <v>0</v>
      </c>
      <c r="BU69" s="145">
        <v>0</v>
      </c>
      <c r="BV69" s="145">
        <v>0</v>
      </c>
      <c r="BW69" s="145">
        <v>1</v>
      </c>
      <c r="BX69" s="145">
        <v>0</v>
      </c>
      <c r="BY69" s="145">
        <v>0</v>
      </c>
      <c r="BZ69" s="145">
        <v>0</v>
      </c>
      <c r="CA69" s="145">
        <v>0</v>
      </c>
      <c r="CB69" s="145">
        <v>3</v>
      </c>
      <c r="CC69" s="145">
        <v>0</v>
      </c>
      <c r="CD69" s="145">
        <v>0</v>
      </c>
      <c r="CE69" s="145">
        <v>0</v>
      </c>
      <c r="CF69" s="145">
        <v>0</v>
      </c>
      <c r="CG69" s="145">
        <v>0</v>
      </c>
      <c r="CH69" s="145">
        <v>0</v>
      </c>
      <c r="CI69" s="145">
        <v>0</v>
      </c>
      <c r="CJ69" s="145">
        <v>0</v>
      </c>
      <c r="CK69" s="145">
        <v>0</v>
      </c>
      <c r="CL69" s="145">
        <v>0</v>
      </c>
      <c r="CM69" s="145">
        <v>0</v>
      </c>
      <c r="CN69" s="145">
        <v>0</v>
      </c>
      <c r="CO69" s="145">
        <v>0</v>
      </c>
      <c r="CP69" s="145">
        <v>0</v>
      </c>
      <c r="CQ69" s="145">
        <v>0</v>
      </c>
      <c r="CR69" s="145">
        <v>0</v>
      </c>
      <c r="CS69" s="145">
        <v>0</v>
      </c>
      <c r="CT69" s="145">
        <v>1</v>
      </c>
      <c r="CU69" s="145">
        <v>0</v>
      </c>
      <c r="CV69" s="145">
        <v>0</v>
      </c>
      <c r="CW69" s="145">
        <v>0</v>
      </c>
      <c r="CX69" s="145">
        <v>0</v>
      </c>
      <c r="CY69" s="145">
        <v>0</v>
      </c>
      <c r="CZ69" s="145">
        <v>0</v>
      </c>
      <c r="DA69" s="145">
        <v>0</v>
      </c>
      <c r="DB69" s="145">
        <v>0</v>
      </c>
      <c r="DC69" s="145">
        <v>0</v>
      </c>
      <c r="DD69" s="145">
        <v>0</v>
      </c>
      <c r="DE69" s="145">
        <v>0</v>
      </c>
      <c r="DF69" s="145">
        <v>18</v>
      </c>
      <c r="DG69" s="145">
        <v>0</v>
      </c>
      <c r="DH69" s="145">
        <v>233</v>
      </c>
      <c r="DI69" s="143">
        <v>50</v>
      </c>
      <c r="DJ69" s="145">
        <v>1</v>
      </c>
      <c r="DK69" s="145" t="s">
        <v>2427</v>
      </c>
      <c r="DL69" s="145">
        <v>3</v>
      </c>
      <c r="DM69" s="145" t="s">
        <v>2428</v>
      </c>
      <c r="DN69" s="145" t="s">
        <v>2429</v>
      </c>
      <c r="DO69" s="145">
        <v>0</v>
      </c>
      <c r="DP69" s="145">
        <v>1</v>
      </c>
      <c r="DQ69" s="145">
        <v>1</v>
      </c>
      <c r="DR69" s="145"/>
      <c r="DS69" s="148"/>
      <c r="DT69" s="155">
        <v>20365</v>
      </c>
      <c r="DU69" s="154">
        <v>118.61032599999999</v>
      </c>
      <c r="DV69" s="155">
        <v>7</v>
      </c>
    </row>
    <row r="70" spans="1:126" ht="38.25" x14ac:dyDescent="0.25">
      <c r="A70" s="142">
        <v>4202</v>
      </c>
      <c r="B70" s="143" t="s">
        <v>854</v>
      </c>
      <c r="C70" s="152" t="s">
        <v>860</v>
      </c>
      <c r="D70" s="152" t="s">
        <v>860</v>
      </c>
      <c r="E70" s="145">
        <v>2</v>
      </c>
      <c r="F70" s="145" t="s">
        <v>857</v>
      </c>
      <c r="G70" s="145" t="s">
        <v>858</v>
      </c>
      <c r="H70" s="146" t="s">
        <v>859</v>
      </c>
      <c r="I70" s="145" t="s">
        <v>860</v>
      </c>
      <c r="J70" s="145">
        <v>40538</v>
      </c>
      <c r="K70" s="145" t="s">
        <v>861</v>
      </c>
      <c r="L70" s="145" t="s">
        <v>1045</v>
      </c>
      <c r="M70" s="145" t="s">
        <v>1155</v>
      </c>
      <c r="N70" s="145" t="s">
        <v>2430</v>
      </c>
      <c r="O70" s="145" t="s">
        <v>2431</v>
      </c>
      <c r="P70" s="145">
        <v>412591470</v>
      </c>
      <c r="Q70" s="145" t="s">
        <v>1490</v>
      </c>
      <c r="R70" s="145" t="s">
        <v>2432</v>
      </c>
      <c r="S70" s="145">
        <v>412591461</v>
      </c>
      <c r="T70" s="145" t="s">
        <v>1491</v>
      </c>
      <c r="U70" s="143">
        <v>4</v>
      </c>
      <c r="V70" s="145">
        <v>0</v>
      </c>
      <c r="W70" s="147">
        <f t="shared" si="1"/>
        <v>4</v>
      </c>
      <c r="X70" s="145">
        <v>4</v>
      </c>
      <c r="Y70" s="145">
        <v>4</v>
      </c>
      <c r="Z70" s="145">
        <v>0</v>
      </c>
      <c r="AA70" s="145">
        <v>0</v>
      </c>
      <c r="AB70" s="143">
        <v>4</v>
      </c>
      <c r="AC70" s="145">
        <v>0</v>
      </c>
      <c r="AD70" s="143">
        <v>3</v>
      </c>
      <c r="AE70" s="143">
        <v>1</v>
      </c>
      <c r="AF70" s="143">
        <v>0</v>
      </c>
      <c r="AG70" s="145"/>
      <c r="AH70" s="145">
        <v>1</v>
      </c>
      <c r="AI70" s="145">
        <v>2</v>
      </c>
      <c r="AJ70" s="145">
        <v>1</v>
      </c>
      <c r="AK70" s="145">
        <v>0</v>
      </c>
      <c r="AL70" s="145">
        <v>0</v>
      </c>
      <c r="AM70" s="145">
        <v>3</v>
      </c>
      <c r="AN70" s="145">
        <v>1</v>
      </c>
      <c r="AO70" s="145">
        <v>0</v>
      </c>
      <c r="AP70" s="145">
        <v>0</v>
      </c>
      <c r="AQ70" s="145">
        <v>1</v>
      </c>
      <c r="AR70" s="145">
        <v>1</v>
      </c>
      <c r="AS70" s="145">
        <v>0</v>
      </c>
      <c r="AT70" s="145">
        <v>1</v>
      </c>
      <c r="AU70" s="145">
        <v>0</v>
      </c>
      <c r="AV70" s="145">
        <v>28</v>
      </c>
      <c r="AW70" s="145">
        <v>0</v>
      </c>
      <c r="AX70" s="145">
        <v>112</v>
      </c>
      <c r="AY70" s="145">
        <v>0</v>
      </c>
      <c r="AZ70" s="145">
        <v>0</v>
      </c>
      <c r="BA70" s="145">
        <v>34</v>
      </c>
      <c r="BB70" s="145">
        <v>0</v>
      </c>
      <c r="BC70" s="145">
        <v>84</v>
      </c>
      <c r="BD70" s="145">
        <v>0</v>
      </c>
      <c r="BE70" s="145">
        <v>0</v>
      </c>
      <c r="BF70" s="145">
        <v>1</v>
      </c>
      <c r="BG70" s="145">
        <v>10</v>
      </c>
      <c r="BH70" s="145">
        <v>0</v>
      </c>
      <c r="BI70" s="145">
        <v>0</v>
      </c>
      <c r="BJ70" s="145">
        <v>0</v>
      </c>
      <c r="BK70" s="145">
        <v>0</v>
      </c>
      <c r="BL70" s="145">
        <v>0</v>
      </c>
      <c r="BM70" s="145">
        <v>5</v>
      </c>
      <c r="BN70" s="145">
        <v>0</v>
      </c>
      <c r="BO70" s="145">
        <v>0</v>
      </c>
      <c r="BP70" s="145">
        <v>0</v>
      </c>
      <c r="BQ70" s="145">
        <v>0</v>
      </c>
      <c r="BR70" s="145">
        <v>0</v>
      </c>
      <c r="BS70" s="145">
        <v>0</v>
      </c>
      <c r="BT70" s="145">
        <v>0</v>
      </c>
      <c r="BU70" s="145">
        <v>0</v>
      </c>
      <c r="BV70" s="145">
        <v>0</v>
      </c>
      <c r="BW70" s="145">
        <v>0</v>
      </c>
      <c r="BX70" s="145">
        <v>24</v>
      </c>
      <c r="BY70" s="145">
        <v>0</v>
      </c>
      <c r="BZ70" s="145">
        <v>0</v>
      </c>
      <c r="CA70" s="145">
        <v>8</v>
      </c>
      <c r="CB70" s="145">
        <v>5</v>
      </c>
      <c r="CC70" s="145">
        <v>4</v>
      </c>
      <c r="CD70" s="145">
        <v>0</v>
      </c>
      <c r="CE70" s="145">
        <v>0</v>
      </c>
      <c r="CF70" s="145">
        <v>0</v>
      </c>
      <c r="CG70" s="145">
        <v>1</v>
      </c>
      <c r="CH70" s="145">
        <v>1</v>
      </c>
      <c r="CI70" s="145">
        <v>0</v>
      </c>
      <c r="CJ70" s="145">
        <v>0</v>
      </c>
      <c r="CK70" s="145">
        <v>0</v>
      </c>
      <c r="CL70" s="145">
        <v>0</v>
      </c>
      <c r="CM70" s="145">
        <v>0</v>
      </c>
      <c r="CN70" s="145">
        <v>0</v>
      </c>
      <c r="CO70" s="145">
        <v>0</v>
      </c>
      <c r="CP70" s="145">
        <v>0</v>
      </c>
      <c r="CQ70" s="145">
        <v>0</v>
      </c>
      <c r="CR70" s="145">
        <v>25</v>
      </c>
      <c r="CS70" s="145">
        <v>20</v>
      </c>
      <c r="CT70" s="145">
        <v>0</v>
      </c>
      <c r="CU70" s="145">
        <v>0</v>
      </c>
      <c r="CV70" s="145">
        <v>1</v>
      </c>
      <c r="CW70" s="145">
        <v>0</v>
      </c>
      <c r="CX70" s="145">
        <v>1</v>
      </c>
      <c r="CY70" s="145">
        <v>1</v>
      </c>
      <c r="CZ70" s="145">
        <v>1</v>
      </c>
      <c r="DA70" s="145">
        <v>1</v>
      </c>
      <c r="DB70" s="145">
        <v>0</v>
      </c>
      <c r="DC70" s="145">
        <v>2</v>
      </c>
      <c r="DD70" s="145">
        <v>0</v>
      </c>
      <c r="DE70" s="145">
        <v>0</v>
      </c>
      <c r="DF70" s="145">
        <v>222</v>
      </c>
      <c r="DG70" s="145">
        <v>4</v>
      </c>
      <c r="DH70" s="145">
        <v>1011</v>
      </c>
      <c r="DI70" s="143">
        <v>50</v>
      </c>
      <c r="DJ70" s="145">
        <v>0</v>
      </c>
      <c r="DK70" s="145"/>
      <c r="DL70" s="145">
        <v>3</v>
      </c>
      <c r="DM70" s="145" t="s">
        <v>2433</v>
      </c>
      <c r="DN70" s="145"/>
      <c r="DO70" s="145">
        <v>1</v>
      </c>
      <c r="DP70" s="145">
        <v>1</v>
      </c>
      <c r="DQ70" s="145">
        <v>1</v>
      </c>
      <c r="DR70" s="145"/>
      <c r="DS70" s="148"/>
      <c r="DT70" s="155">
        <v>58516</v>
      </c>
      <c r="DU70" s="154">
        <v>238.45063999999999</v>
      </c>
      <c r="DV70" s="155">
        <v>14</v>
      </c>
    </row>
    <row r="71" spans="1:126" ht="38.25" x14ac:dyDescent="0.25">
      <c r="A71" s="142">
        <v>4203</v>
      </c>
      <c r="B71" s="143" t="s">
        <v>854</v>
      </c>
      <c r="C71" s="152" t="s">
        <v>863</v>
      </c>
      <c r="D71" s="152" t="s">
        <v>863</v>
      </c>
      <c r="E71" s="145">
        <v>2</v>
      </c>
      <c r="F71" s="145" t="s">
        <v>862</v>
      </c>
      <c r="G71" s="145" t="s">
        <v>1061</v>
      </c>
      <c r="H71" s="146">
        <v>4602</v>
      </c>
      <c r="I71" s="145" t="s">
        <v>863</v>
      </c>
      <c r="J71" s="145">
        <v>43028</v>
      </c>
      <c r="K71" s="145" t="s">
        <v>863</v>
      </c>
      <c r="L71" s="145" t="s">
        <v>864</v>
      </c>
      <c r="M71" s="145" t="s">
        <v>865</v>
      </c>
      <c r="N71" s="145" t="s">
        <v>2434</v>
      </c>
      <c r="O71" s="145" t="s">
        <v>2435</v>
      </c>
      <c r="P71" s="145">
        <v>474637970</v>
      </c>
      <c r="Q71" s="145" t="s">
        <v>1492</v>
      </c>
      <c r="R71" s="145" t="s">
        <v>2436</v>
      </c>
      <c r="S71" s="145">
        <v>474367931</v>
      </c>
      <c r="T71" s="145" t="s">
        <v>1493</v>
      </c>
      <c r="U71" s="143">
        <v>2</v>
      </c>
      <c r="V71" s="145">
        <v>1</v>
      </c>
      <c r="W71" s="147">
        <f t="shared" si="1"/>
        <v>3</v>
      </c>
      <c r="X71" s="145">
        <v>2</v>
      </c>
      <c r="Y71" s="145">
        <v>2</v>
      </c>
      <c r="Z71" s="145">
        <v>1</v>
      </c>
      <c r="AA71" s="145">
        <v>1</v>
      </c>
      <c r="AB71" s="143">
        <v>2</v>
      </c>
      <c r="AC71" s="145">
        <v>0</v>
      </c>
      <c r="AD71" s="143">
        <v>1</v>
      </c>
      <c r="AE71" s="143">
        <v>0</v>
      </c>
      <c r="AF71" s="143">
        <v>1</v>
      </c>
      <c r="AG71" s="145">
        <v>0</v>
      </c>
      <c r="AH71" s="145">
        <v>1</v>
      </c>
      <c r="AI71" s="145"/>
      <c r="AJ71" s="145">
        <v>1</v>
      </c>
      <c r="AK71" s="145">
        <v>0</v>
      </c>
      <c r="AL71" s="145">
        <v>0</v>
      </c>
      <c r="AM71" s="145">
        <v>2</v>
      </c>
      <c r="AN71" s="145">
        <v>0</v>
      </c>
      <c r="AO71" s="145">
        <v>0</v>
      </c>
      <c r="AP71" s="145">
        <v>0</v>
      </c>
      <c r="AQ71" s="145">
        <v>1</v>
      </c>
      <c r="AR71" s="145">
        <v>1</v>
      </c>
      <c r="AS71" s="145">
        <v>0</v>
      </c>
      <c r="AT71" s="145">
        <v>1</v>
      </c>
      <c r="AU71" s="145">
        <v>0</v>
      </c>
      <c r="AV71" s="145">
        <v>2</v>
      </c>
      <c r="AW71" s="145">
        <v>0</v>
      </c>
      <c r="AX71" s="145">
        <v>73</v>
      </c>
      <c r="AY71" s="145">
        <v>0</v>
      </c>
      <c r="AZ71" s="145">
        <v>0</v>
      </c>
      <c r="BA71" s="145">
        <v>1</v>
      </c>
      <c r="BB71" s="145">
        <v>0</v>
      </c>
      <c r="BC71" s="145">
        <v>47</v>
      </c>
      <c r="BD71" s="145">
        <v>0</v>
      </c>
      <c r="BE71" s="145">
        <v>0</v>
      </c>
      <c r="BF71" s="145">
        <v>1</v>
      </c>
      <c r="BG71" s="145">
        <v>0</v>
      </c>
      <c r="BH71" s="145">
        <v>0</v>
      </c>
      <c r="BI71" s="145">
        <v>1</v>
      </c>
      <c r="BJ71" s="145">
        <v>0</v>
      </c>
      <c r="BK71" s="145">
        <v>1</v>
      </c>
      <c r="BL71" s="145">
        <v>0</v>
      </c>
      <c r="BM71" s="145">
        <v>2</v>
      </c>
      <c r="BN71" s="145">
        <v>0</v>
      </c>
      <c r="BO71" s="145">
        <v>0</v>
      </c>
      <c r="BP71" s="145">
        <v>0</v>
      </c>
      <c r="BQ71" s="145">
        <v>0</v>
      </c>
      <c r="BR71" s="145">
        <v>0</v>
      </c>
      <c r="BS71" s="145">
        <v>0</v>
      </c>
      <c r="BT71" s="145">
        <v>0</v>
      </c>
      <c r="BU71" s="145">
        <v>0</v>
      </c>
      <c r="BV71" s="145">
        <v>0</v>
      </c>
      <c r="BW71" s="145">
        <v>0</v>
      </c>
      <c r="BX71" s="145">
        <v>0</v>
      </c>
      <c r="BY71" s="145">
        <v>0</v>
      </c>
      <c r="BZ71" s="145">
        <v>0</v>
      </c>
      <c r="CA71" s="145">
        <v>6</v>
      </c>
      <c r="CB71" s="145">
        <v>0</v>
      </c>
      <c r="CC71" s="145">
        <v>0</v>
      </c>
      <c r="CD71" s="145">
        <v>0</v>
      </c>
      <c r="CE71" s="145">
        <v>0</v>
      </c>
      <c r="CF71" s="145">
        <v>0</v>
      </c>
      <c r="CG71" s="145">
        <v>0</v>
      </c>
      <c r="CH71" s="145">
        <v>0</v>
      </c>
      <c r="CI71" s="145">
        <v>0</v>
      </c>
      <c r="CJ71" s="145">
        <v>0</v>
      </c>
      <c r="CK71" s="145">
        <v>0</v>
      </c>
      <c r="CL71" s="145">
        <v>0</v>
      </c>
      <c r="CM71" s="145">
        <v>0</v>
      </c>
      <c r="CN71" s="145">
        <v>0</v>
      </c>
      <c r="CO71" s="145">
        <v>0</v>
      </c>
      <c r="CP71" s="145">
        <v>0</v>
      </c>
      <c r="CQ71" s="145">
        <v>0</v>
      </c>
      <c r="CR71" s="145">
        <v>0</v>
      </c>
      <c r="CS71" s="145">
        <v>0</v>
      </c>
      <c r="CT71" s="145">
        <v>0</v>
      </c>
      <c r="CU71" s="145">
        <v>0</v>
      </c>
      <c r="CV71" s="145">
        <v>0</v>
      </c>
      <c r="CW71" s="145">
        <v>0</v>
      </c>
      <c r="CX71" s="145">
        <v>0</v>
      </c>
      <c r="CY71" s="145">
        <v>0</v>
      </c>
      <c r="CZ71" s="145">
        <v>0</v>
      </c>
      <c r="DA71" s="145">
        <v>0</v>
      </c>
      <c r="DB71" s="145">
        <v>0</v>
      </c>
      <c r="DC71" s="145">
        <v>1</v>
      </c>
      <c r="DD71" s="145">
        <v>0</v>
      </c>
      <c r="DE71" s="145">
        <v>0</v>
      </c>
      <c r="DF71" s="145">
        <v>85</v>
      </c>
      <c r="DG71" s="145">
        <v>0</v>
      </c>
      <c r="DH71" s="145">
        <v>640</v>
      </c>
      <c r="DI71" s="143">
        <v>26</v>
      </c>
      <c r="DJ71" s="145">
        <v>0</v>
      </c>
      <c r="DK71" s="145">
        <v>0</v>
      </c>
      <c r="DL71" s="145">
        <v>2</v>
      </c>
      <c r="DM71" s="145" t="s">
        <v>1494</v>
      </c>
      <c r="DN71" s="145">
        <v>0</v>
      </c>
      <c r="DO71" s="145">
        <v>1</v>
      </c>
      <c r="DP71" s="145">
        <v>1</v>
      </c>
      <c r="DQ71" s="145">
        <v>1</v>
      </c>
      <c r="DR71" s="145">
        <v>0</v>
      </c>
      <c r="DS71" s="148">
        <v>0</v>
      </c>
      <c r="DT71" s="155">
        <v>58149</v>
      </c>
      <c r="DU71" s="154">
        <v>380.466117</v>
      </c>
      <c r="DV71" s="155">
        <v>17</v>
      </c>
    </row>
    <row r="72" spans="1:126" ht="25.5" x14ac:dyDescent="0.25">
      <c r="A72" s="142">
        <v>4204</v>
      </c>
      <c r="B72" s="143" t="s">
        <v>854</v>
      </c>
      <c r="C72" s="152" t="s">
        <v>867</v>
      </c>
      <c r="D72" s="152" t="s">
        <v>867</v>
      </c>
      <c r="E72" s="145">
        <v>2</v>
      </c>
      <c r="F72" s="145" t="s">
        <v>866</v>
      </c>
      <c r="G72" s="145" t="s">
        <v>244</v>
      </c>
      <c r="H72" s="146">
        <v>1</v>
      </c>
      <c r="I72" s="145" t="s">
        <v>867</v>
      </c>
      <c r="J72" s="145">
        <v>43201</v>
      </c>
      <c r="K72" s="145" t="s">
        <v>1156</v>
      </c>
      <c r="L72" s="145" t="s">
        <v>868</v>
      </c>
      <c r="M72" s="145" t="s">
        <v>2437</v>
      </c>
      <c r="N72" s="145" t="s">
        <v>1297</v>
      </c>
      <c r="O72" s="145" t="s">
        <v>2438</v>
      </c>
      <c r="P72" s="145">
        <v>474319553</v>
      </c>
      <c r="Q72" s="145" t="s">
        <v>1495</v>
      </c>
      <c r="R72" s="145" t="s">
        <v>2439</v>
      </c>
      <c r="S72" s="145">
        <v>474319558</v>
      </c>
      <c r="T72" s="145" t="s">
        <v>1496</v>
      </c>
      <c r="U72" s="143">
        <v>2</v>
      </c>
      <c r="V72" s="145">
        <v>0</v>
      </c>
      <c r="W72" s="147">
        <f t="shared" si="1"/>
        <v>2</v>
      </c>
      <c r="X72" s="145">
        <v>2</v>
      </c>
      <c r="Y72" s="145">
        <v>2</v>
      </c>
      <c r="Z72" s="145">
        <v>0</v>
      </c>
      <c r="AA72" s="145">
        <v>0</v>
      </c>
      <c r="AB72" s="143">
        <v>2</v>
      </c>
      <c r="AC72" s="145">
        <v>0</v>
      </c>
      <c r="AD72" s="143">
        <v>0</v>
      </c>
      <c r="AE72" s="143">
        <v>1</v>
      </c>
      <c r="AF72" s="143">
        <v>1</v>
      </c>
      <c r="AG72" s="145"/>
      <c r="AH72" s="145">
        <v>1</v>
      </c>
      <c r="AI72" s="145">
        <v>0</v>
      </c>
      <c r="AJ72" s="145">
        <v>1</v>
      </c>
      <c r="AK72" s="145">
        <v>0</v>
      </c>
      <c r="AL72" s="145">
        <v>0</v>
      </c>
      <c r="AM72" s="145">
        <v>2</v>
      </c>
      <c r="AN72" s="145">
        <v>0</v>
      </c>
      <c r="AO72" s="145">
        <v>0</v>
      </c>
      <c r="AP72" s="145">
        <v>0</v>
      </c>
      <c r="AQ72" s="145">
        <v>0</v>
      </c>
      <c r="AR72" s="145">
        <v>1</v>
      </c>
      <c r="AS72" s="145">
        <v>0</v>
      </c>
      <c r="AT72" s="145">
        <v>1</v>
      </c>
      <c r="AU72" s="145">
        <v>0</v>
      </c>
      <c r="AV72" s="145">
        <v>8</v>
      </c>
      <c r="AW72" s="145">
        <v>0</v>
      </c>
      <c r="AX72" s="145">
        <v>55</v>
      </c>
      <c r="AY72" s="145">
        <v>0</v>
      </c>
      <c r="AZ72" s="145">
        <v>0</v>
      </c>
      <c r="BA72" s="145">
        <v>2</v>
      </c>
      <c r="BB72" s="145">
        <v>0</v>
      </c>
      <c r="BC72" s="145">
        <v>30</v>
      </c>
      <c r="BD72" s="145">
        <v>0</v>
      </c>
      <c r="BE72" s="145">
        <v>0</v>
      </c>
      <c r="BF72" s="145">
        <v>1</v>
      </c>
      <c r="BG72" s="145">
        <v>55</v>
      </c>
      <c r="BH72" s="145">
        <v>0</v>
      </c>
      <c r="BI72" s="145">
        <v>0</v>
      </c>
      <c r="BJ72" s="145">
        <v>0</v>
      </c>
      <c r="BK72" s="145">
        <v>1</v>
      </c>
      <c r="BL72" s="145">
        <v>0</v>
      </c>
      <c r="BM72" s="145">
        <v>5</v>
      </c>
      <c r="BN72" s="145">
        <v>0</v>
      </c>
      <c r="BO72" s="145">
        <v>0</v>
      </c>
      <c r="BP72" s="145">
        <v>0</v>
      </c>
      <c r="BQ72" s="145">
        <v>0</v>
      </c>
      <c r="BR72" s="145">
        <v>0</v>
      </c>
      <c r="BS72" s="145">
        <v>0</v>
      </c>
      <c r="BT72" s="145">
        <v>0</v>
      </c>
      <c r="BU72" s="145">
        <v>0</v>
      </c>
      <c r="BV72" s="145">
        <v>0</v>
      </c>
      <c r="BW72" s="145">
        <v>0</v>
      </c>
      <c r="BX72" s="145">
        <v>5</v>
      </c>
      <c r="BY72" s="145">
        <v>0</v>
      </c>
      <c r="BZ72" s="145">
        <v>0</v>
      </c>
      <c r="CA72" s="145">
        <v>6</v>
      </c>
      <c r="CB72" s="145">
        <v>0</v>
      </c>
      <c r="CC72" s="145">
        <v>1</v>
      </c>
      <c r="CD72" s="145">
        <v>0</v>
      </c>
      <c r="CE72" s="145">
        <v>0</v>
      </c>
      <c r="CF72" s="145">
        <v>0</v>
      </c>
      <c r="CG72" s="145">
        <v>0</v>
      </c>
      <c r="CH72" s="145">
        <v>0</v>
      </c>
      <c r="CI72" s="145">
        <v>1</v>
      </c>
      <c r="CJ72" s="145">
        <v>0</v>
      </c>
      <c r="CK72" s="145">
        <v>0</v>
      </c>
      <c r="CL72" s="145">
        <v>0</v>
      </c>
      <c r="CM72" s="145">
        <v>0</v>
      </c>
      <c r="CN72" s="145">
        <v>0</v>
      </c>
      <c r="CO72" s="145">
        <v>0</v>
      </c>
      <c r="CP72" s="145">
        <v>0</v>
      </c>
      <c r="CQ72" s="145">
        <v>0</v>
      </c>
      <c r="CR72" s="145">
        <v>0</v>
      </c>
      <c r="CS72" s="145">
        <v>0</v>
      </c>
      <c r="CT72" s="145">
        <v>0</v>
      </c>
      <c r="CU72" s="145">
        <v>0</v>
      </c>
      <c r="CV72" s="145">
        <v>0</v>
      </c>
      <c r="CW72" s="145">
        <v>0</v>
      </c>
      <c r="CX72" s="145">
        <v>0</v>
      </c>
      <c r="CY72" s="145">
        <v>0</v>
      </c>
      <c r="CZ72" s="145">
        <v>1</v>
      </c>
      <c r="DA72" s="145">
        <v>0</v>
      </c>
      <c r="DB72" s="145">
        <v>0</v>
      </c>
      <c r="DC72" s="145">
        <v>0</v>
      </c>
      <c r="DD72" s="145">
        <v>0</v>
      </c>
      <c r="DE72" s="145">
        <v>0</v>
      </c>
      <c r="DF72" s="145">
        <v>158</v>
      </c>
      <c r="DG72" s="145">
        <v>10</v>
      </c>
      <c r="DH72" s="145">
        <v>574</v>
      </c>
      <c r="DI72" s="143">
        <v>90</v>
      </c>
      <c r="DJ72" s="145">
        <v>1</v>
      </c>
      <c r="DK72" s="145" t="s">
        <v>1497</v>
      </c>
      <c r="DL72" s="145">
        <v>1</v>
      </c>
      <c r="DM72" s="145">
        <v>0</v>
      </c>
      <c r="DN72" s="145">
        <v>0</v>
      </c>
      <c r="DO72" s="145">
        <v>1</v>
      </c>
      <c r="DP72" s="145">
        <v>1</v>
      </c>
      <c r="DQ72" s="145">
        <v>1</v>
      </c>
      <c r="DR72" s="145">
        <v>0</v>
      </c>
      <c r="DS72" s="148">
        <v>0</v>
      </c>
      <c r="DT72" s="155">
        <v>18867</v>
      </c>
      <c r="DU72" s="154">
        <v>107.076661</v>
      </c>
      <c r="DV72" s="155">
        <v>3</v>
      </c>
    </row>
    <row r="73" spans="1:126" ht="25.5" x14ac:dyDescent="0.25">
      <c r="A73" s="142">
        <v>4205</v>
      </c>
      <c r="B73" s="143" t="s">
        <v>854</v>
      </c>
      <c r="C73" s="152" t="s">
        <v>871</v>
      </c>
      <c r="D73" s="152" t="s">
        <v>871</v>
      </c>
      <c r="E73" s="145">
        <v>2</v>
      </c>
      <c r="F73" s="145" t="s">
        <v>870</v>
      </c>
      <c r="G73" s="145" t="s">
        <v>244</v>
      </c>
      <c r="H73" s="146" t="s">
        <v>1026</v>
      </c>
      <c r="I73" s="145" t="s">
        <v>871</v>
      </c>
      <c r="J73" s="145">
        <v>41201</v>
      </c>
      <c r="K73" s="145" t="s">
        <v>1157</v>
      </c>
      <c r="L73" s="145" t="s">
        <v>872</v>
      </c>
      <c r="M73" s="145" t="s">
        <v>873</v>
      </c>
      <c r="N73" s="145" t="s">
        <v>2405</v>
      </c>
      <c r="O73" s="145" t="s">
        <v>2440</v>
      </c>
      <c r="P73" s="145">
        <v>416916172</v>
      </c>
      <c r="Q73" s="145" t="s">
        <v>2441</v>
      </c>
      <c r="R73" s="145" t="s">
        <v>2442</v>
      </c>
      <c r="S73" s="145">
        <v>416916172</v>
      </c>
      <c r="T73" s="145" t="s">
        <v>1498</v>
      </c>
      <c r="U73" s="143">
        <v>3</v>
      </c>
      <c r="V73" s="145">
        <v>0</v>
      </c>
      <c r="W73" s="147">
        <f t="shared" si="1"/>
        <v>3</v>
      </c>
      <c r="X73" s="145">
        <v>3</v>
      </c>
      <c r="Y73" s="145">
        <v>3</v>
      </c>
      <c r="Z73" s="145">
        <v>0</v>
      </c>
      <c r="AA73" s="145">
        <v>0</v>
      </c>
      <c r="AB73" s="143">
        <v>3</v>
      </c>
      <c r="AC73" s="145">
        <v>1</v>
      </c>
      <c r="AD73" s="143">
        <v>1</v>
      </c>
      <c r="AE73" s="143">
        <v>0</v>
      </c>
      <c r="AF73" s="143">
        <v>1</v>
      </c>
      <c r="AG73" s="145">
        <v>0</v>
      </c>
      <c r="AH73" s="145">
        <v>1</v>
      </c>
      <c r="AI73" s="145">
        <v>0</v>
      </c>
      <c r="AJ73" s="145">
        <v>2</v>
      </c>
      <c r="AK73" s="145">
        <v>0</v>
      </c>
      <c r="AL73" s="145">
        <v>0</v>
      </c>
      <c r="AM73" s="145">
        <v>1</v>
      </c>
      <c r="AN73" s="145">
        <v>2</v>
      </c>
      <c r="AO73" s="145">
        <v>0</v>
      </c>
      <c r="AP73" s="145">
        <v>0</v>
      </c>
      <c r="AQ73" s="145">
        <v>0</v>
      </c>
      <c r="AR73" s="145">
        <v>0</v>
      </c>
      <c r="AS73" s="145">
        <v>0</v>
      </c>
      <c r="AT73" s="145">
        <v>1</v>
      </c>
      <c r="AU73" s="145">
        <v>0</v>
      </c>
      <c r="AV73" s="145">
        <v>13</v>
      </c>
      <c r="AW73" s="145">
        <v>0</v>
      </c>
      <c r="AX73" s="145">
        <v>71</v>
      </c>
      <c r="AY73" s="145">
        <v>0</v>
      </c>
      <c r="AZ73" s="145">
        <v>0</v>
      </c>
      <c r="BA73" s="145">
        <v>5</v>
      </c>
      <c r="BB73" s="145">
        <v>0</v>
      </c>
      <c r="BC73" s="145">
        <v>36</v>
      </c>
      <c r="BD73" s="145">
        <v>0</v>
      </c>
      <c r="BE73" s="145">
        <v>1</v>
      </c>
      <c r="BF73" s="145">
        <v>10</v>
      </c>
      <c r="BG73" s="145">
        <v>4</v>
      </c>
      <c r="BH73" s="145">
        <v>0</v>
      </c>
      <c r="BI73" s="145">
        <v>0</v>
      </c>
      <c r="BJ73" s="145">
        <v>0</v>
      </c>
      <c r="BK73" s="145">
        <v>4</v>
      </c>
      <c r="BL73" s="145">
        <v>0</v>
      </c>
      <c r="BM73" s="145">
        <v>5</v>
      </c>
      <c r="BN73" s="145">
        <v>0</v>
      </c>
      <c r="BO73" s="145">
        <v>0</v>
      </c>
      <c r="BP73" s="145">
        <v>0</v>
      </c>
      <c r="BQ73" s="145">
        <v>0</v>
      </c>
      <c r="BR73" s="145">
        <v>0</v>
      </c>
      <c r="BS73" s="145">
        <v>0</v>
      </c>
      <c r="BT73" s="145">
        <v>0</v>
      </c>
      <c r="BU73" s="145">
        <v>0</v>
      </c>
      <c r="BV73" s="145">
        <v>0</v>
      </c>
      <c r="BW73" s="145">
        <v>0</v>
      </c>
      <c r="BX73" s="145">
        <v>2</v>
      </c>
      <c r="BY73" s="145">
        <v>0</v>
      </c>
      <c r="BZ73" s="145">
        <v>0</v>
      </c>
      <c r="CA73" s="145">
        <v>5</v>
      </c>
      <c r="CB73" s="145">
        <v>0</v>
      </c>
      <c r="CC73" s="145">
        <v>1</v>
      </c>
      <c r="CD73" s="145">
        <v>0</v>
      </c>
      <c r="CE73" s="145">
        <v>0</v>
      </c>
      <c r="CF73" s="145">
        <v>0</v>
      </c>
      <c r="CG73" s="145">
        <v>0</v>
      </c>
      <c r="CH73" s="145">
        <v>0</v>
      </c>
      <c r="CI73" s="145">
        <v>0</v>
      </c>
      <c r="CJ73" s="145">
        <v>0</v>
      </c>
      <c r="CK73" s="145">
        <v>0</v>
      </c>
      <c r="CL73" s="145">
        <v>0</v>
      </c>
      <c r="CM73" s="145">
        <v>0</v>
      </c>
      <c r="CN73" s="145">
        <v>0</v>
      </c>
      <c r="CO73" s="145">
        <v>0</v>
      </c>
      <c r="CP73" s="145">
        <v>0</v>
      </c>
      <c r="CQ73" s="145">
        <v>0</v>
      </c>
      <c r="CR73" s="145">
        <v>10</v>
      </c>
      <c r="CS73" s="145">
        <v>0</v>
      </c>
      <c r="CT73" s="145">
        <v>0</v>
      </c>
      <c r="CU73" s="145">
        <v>0</v>
      </c>
      <c r="CV73" s="145">
        <v>1</v>
      </c>
      <c r="CW73" s="145">
        <v>0</v>
      </c>
      <c r="CX73" s="145">
        <v>0</v>
      </c>
      <c r="CY73" s="145">
        <v>0</v>
      </c>
      <c r="CZ73" s="145">
        <v>1</v>
      </c>
      <c r="DA73" s="145">
        <v>0</v>
      </c>
      <c r="DB73" s="145">
        <v>0</v>
      </c>
      <c r="DC73" s="145">
        <v>0</v>
      </c>
      <c r="DD73" s="145">
        <v>0</v>
      </c>
      <c r="DE73" s="145">
        <v>0</v>
      </c>
      <c r="DF73" s="145">
        <v>185</v>
      </c>
      <c r="DG73" s="145">
        <v>10</v>
      </c>
      <c r="DH73" s="145">
        <v>660</v>
      </c>
      <c r="DI73" s="143">
        <v>75</v>
      </c>
      <c r="DJ73" s="145">
        <v>0</v>
      </c>
      <c r="DK73" s="145">
        <v>0</v>
      </c>
      <c r="DL73" s="145">
        <v>2</v>
      </c>
      <c r="DM73" s="145">
        <v>0</v>
      </c>
      <c r="DN73" s="145">
        <v>0</v>
      </c>
      <c r="DO73" s="145">
        <v>1</v>
      </c>
      <c r="DP73" s="145">
        <v>1</v>
      </c>
      <c r="DQ73" s="145">
        <v>1</v>
      </c>
      <c r="DR73" s="145">
        <v>0</v>
      </c>
      <c r="DS73" s="148">
        <v>0</v>
      </c>
      <c r="DT73" s="155">
        <v>41210</v>
      </c>
      <c r="DU73" s="154">
        <v>214.75941599999999</v>
      </c>
      <c r="DV73" s="155">
        <v>29</v>
      </c>
    </row>
    <row r="74" spans="1:126" ht="38.25" x14ac:dyDescent="0.25">
      <c r="A74" s="142">
        <v>4206</v>
      </c>
      <c r="B74" s="143" t="s">
        <v>854</v>
      </c>
      <c r="C74" s="152" t="s">
        <v>875</v>
      </c>
      <c r="D74" s="152" t="s">
        <v>875</v>
      </c>
      <c r="E74" s="145">
        <v>2</v>
      </c>
      <c r="F74" s="145" t="s">
        <v>874</v>
      </c>
      <c r="G74" s="145" t="s">
        <v>275</v>
      </c>
      <c r="H74" s="146">
        <v>11</v>
      </c>
      <c r="I74" s="145" t="s">
        <v>875</v>
      </c>
      <c r="J74" s="145">
        <v>43691</v>
      </c>
      <c r="K74" s="145" t="s">
        <v>875</v>
      </c>
      <c r="L74" s="145" t="s">
        <v>876</v>
      </c>
      <c r="M74" s="145" t="s">
        <v>1158</v>
      </c>
      <c r="N74" s="145" t="s">
        <v>877</v>
      </c>
      <c r="O74" s="145" t="s">
        <v>2443</v>
      </c>
      <c r="P74" s="145">
        <v>476767860</v>
      </c>
      <c r="Q74" s="145" t="s">
        <v>878</v>
      </c>
      <c r="R74" s="145" t="s">
        <v>2444</v>
      </c>
      <c r="S74" s="145">
        <v>476767861</v>
      </c>
      <c r="T74" s="145" t="s">
        <v>2445</v>
      </c>
      <c r="U74" s="143">
        <v>12</v>
      </c>
      <c r="V74" s="145">
        <v>2</v>
      </c>
      <c r="W74" s="147">
        <f t="shared" si="1"/>
        <v>14</v>
      </c>
      <c r="X74" s="145">
        <v>12</v>
      </c>
      <c r="Y74" s="145">
        <v>12</v>
      </c>
      <c r="Z74" s="145">
        <v>2</v>
      </c>
      <c r="AA74" s="145">
        <v>2</v>
      </c>
      <c r="AB74" s="143">
        <v>1</v>
      </c>
      <c r="AC74" s="145">
        <v>0</v>
      </c>
      <c r="AD74" s="143">
        <v>10</v>
      </c>
      <c r="AE74" s="143">
        <v>2</v>
      </c>
      <c r="AF74" s="143">
        <v>2</v>
      </c>
      <c r="AG74" s="145">
        <v>0</v>
      </c>
      <c r="AH74" s="145">
        <v>1</v>
      </c>
      <c r="AI74" s="145">
        <v>1</v>
      </c>
      <c r="AJ74" s="145">
        <v>10</v>
      </c>
      <c r="AK74" s="145">
        <v>0</v>
      </c>
      <c r="AL74" s="145">
        <v>1</v>
      </c>
      <c r="AM74" s="145">
        <v>1</v>
      </c>
      <c r="AN74" s="145">
        <v>8</v>
      </c>
      <c r="AO74" s="145">
        <v>2</v>
      </c>
      <c r="AP74" s="145">
        <v>0</v>
      </c>
      <c r="AQ74" s="145">
        <v>1</v>
      </c>
      <c r="AR74" s="145">
        <v>1</v>
      </c>
      <c r="AS74" s="145">
        <v>0</v>
      </c>
      <c r="AT74" s="145">
        <v>1</v>
      </c>
      <c r="AU74" s="145">
        <v>0</v>
      </c>
      <c r="AV74" s="145">
        <v>2</v>
      </c>
      <c r="AW74" s="145">
        <v>1</v>
      </c>
      <c r="AX74" s="145">
        <v>35</v>
      </c>
      <c r="AY74" s="145">
        <v>1</v>
      </c>
      <c r="AZ74" s="145">
        <v>0</v>
      </c>
      <c r="BA74" s="145">
        <v>4</v>
      </c>
      <c r="BB74" s="145">
        <v>0</v>
      </c>
      <c r="BC74" s="145">
        <v>15</v>
      </c>
      <c r="BD74" s="145">
        <v>0</v>
      </c>
      <c r="BE74" s="145">
        <v>0</v>
      </c>
      <c r="BF74" s="145">
        <v>0</v>
      </c>
      <c r="BG74" s="145">
        <v>2</v>
      </c>
      <c r="BH74" s="145">
        <v>0</v>
      </c>
      <c r="BI74" s="145">
        <v>1</v>
      </c>
      <c r="BJ74" s="145">
        <v>0</v>
      </c>
      <c r="BK74" s="145">
        <v>0</v>
      </c>
      <c r="BL74" s="145">
        <v>0</v>
      </c>
      <c r="BM74" s="145">
        <v>2</v>
      </c>
      <c r="BN74" s="145">
        <v>0</v>
      </c>
      <c r="BO74" s="145">
        <v>0</v>
      </c>
      <c r="BP74" s="145">
        <v>0</v>
      </c>
      <c r="BQ74" s="145">
        <v>0</v>
      </c>
      <c r="BR74" s="145">
        <v>0</v>
      </c>
      <c r="BS74" s="145">
        <v>0</v>
      </c>
      <c r="BT74" s="145">
        <v>0</v>
      </c>
      <c r="BU74" s="145">
        <v>0</v>
      </c>
      <c r="BV74" s="145">
        <v>0</v>
      </c>
      <c r="BW74" s="145">
        <v>0</v>
      </c>
      <c r="BX74" s="145">
        <v>1</v>
      </c>
      <c r="BY74" s="145">
        <v>0</v>
      </c>
      <c r="BZ74" s="145">
        <v>0</v>
      </c>
      <c r="CA74" s="145">
        <v>2</v>
      </c>
      <c r="CB74" s="145">
        <v>0</v>
      </c>
      <c r="CC74" s="145">
        <v>1</v>
      </c>
      <c r="CD74" s="145">
        <v>0</v>
      </c>
      <c r="CE74" s="145">
        <v>0</v>
      </c>
      <c r="CF74" s="145">
        <v>0</v>
      </c>
      <c r="CG74" s="145">
        <v>0</v>
      </c>
      <c r="CH74" s="145">
        <v>0</v>
      </c>
      <c r="CI74" s="145">
        <v>0</v>
      </c>
      <c r="CJ74" s="145">
        <v>0</v>
      </c>
      <c r="CK74" s="145">
        <v>0</v>
      </c>
      <c r="CL74" s="145">
        <v>0</v>
      </c>
      <c r="CM74" s="145">
        <v>0</v>
      </c>
      <c r="CN74" s="145">
        <v>0</v>
      </c>
      <c r="CO74" s="145">
        <v>0</v>
      </c>
      <c r="CP74" s="145">
        <v>0</v>
      </c>
      <c r="CQ74" s="145">
        <v>0</v>
      </c>
      <c r="CR74" s="145">
        <v>0</v>
      </c>
      <c r="CS74" s="145">
        <v>0</v>
      </c>
      <c r="CT74" s="145">
        <v>0</v>
      </c>
      <c r="CU74" s="145">
        <v>0</v>
      </c>
      <c r="CV74" s="145">
        <v>0</v>
      </c>
      <c r="CW74" s="145">
        <v>0</v>
      </c>
      <c r="CX74" s="145">
        <v>0</v>
      </c>
      <c r="CY74" s="145">
        <v>0</v>
      </c>
      <c r="CZ74" s="145">
        <v>1</v>
      </c>
      <c r="DA74" s="145">
        <v>0</v>
      </c>
      <c r="DB74" s="145">
        <v>0</v>
      </c>
      <c r="DC74" s="145">
        <v>0</v>
      </c>
      <c r="DD74" s="145">
        <v>0</v>
      </c>
      <c r="DE74" s="145">
        <v>0</v>
      </c>
      <c r="DF74" s="145">
        <v>39</v>
      </c>
      <c r="DG74" s="145">
        <v>3</v>
      </c>
      <c r="DH74" s="145">
        <v>3</v>
      </c>
      <c r="DI74" s="143">
        <v>85</v>
      </c>
      <c r="DJ74" s="145">
        <v>1</v>
      </c>
      <c r="DK74" s="145" t="s">
        <v>1499</v>
      </c>
      <c r="DL74" s="145">
        <v>2</v>
      </c>
      <c r="DM74" s="145" t="s">
        <v>1159</v>
      </c>
      <c r="DN74" s="145" t="s">
        <v>1500</v>
      </c>
      <c r="DO74" s="145">
        <v>1</v>
      </c>
      <c r="DP74" s="145">
        <v>1</v>
      </c>
      <c r="DQ74" s="145">
        <v>1</v>
      </c>
      <c r="DR74" s="145">
        <v>0</v>
      </c>
      <c r="DS74" s="148" t="s">
        <v>1501</v>
      </c>
      <c r="DT74" s="155">
        <v>40813</v>
      </c>
      <c r="DU74" s="154">
        <v>235.973501</v>
      </c>
      <c r="DV74" s="155">
        <v>11</v>
      </c>
    </row>
    <row r="75" spans="1:126" ht="63.75" x14ac:dyDescent="0.25">
      <c r="A75" s="142">
        <v>4207</v>
      </c>
      <c r="B75" s="143" t="s">
        <v>854</v>
      </c>
      <c r="C75" s="152" t="s">
        <v>880</v>
      </c>
      <c r="D75" s="152" t="s">
        <v>880</v>
      </c>
      <c r="E75" s="145">
        <v>2</v>
      </c>
      <c r="F75" s="145" t="s">
        <v>879</v>
      </c>
      <c r="G75" s="145" t="s">
        <v>244</v>
      </c>
      <c r="H75" s="146">
        <v>35</v>
      </c>
      <c r="I75" s="145" t="s">
        <v>880</v>
      </c>
      <c r="J75" s="145">
        <v>44023</v>
      </c>
      <c r="K75" s="145" t="s">
        <v>880</v>
      </c>
      <c r="L75" s="145" t="s">
        <v>881</v>
      </c>
      <c r="M75" s="145" t="s">
        <v>882</v>
      </c>
      <c r="N75" s="145" t="s">
        <v>2446</v>
      </c>
      <c r="O75" s="145" t="s">
        <v>2447</v>
      </c>
      <c r="P75" s="145">
        <v>415621116</v>
      </c>
      <c r="Q75" s="145" t="s">
        <v>2448</v>
      </c>
      <c r="R75" s="145" t="s">
        <v>2449</v>
      </c>
      <c r="S75" s="145">
        <v>415621118</v>
      </c>
      <c r="T75" s="145" t="s">
        <v>1502</v>
      </c>
      <c r="U75" s="143">
        <v>5</v>
      </c>
      <c r="V75" s="145">
        <v>2</v>
      </c>
      <c r="W75" s="147">
        <f t="shared" si="1"/>
        <v>7</v>
      </c>
      <c r="X75" s="145">
        <v>2</v>
      </c>
      <c r="Y75" s="145">
        <v>2</v>
      </c>
      <c r="Z75" s="145">
        <v>0.6</v>
      </c>
      <c r="AA75" s="145">
        <v>0.6</v>
      </c>
      <c r="AB75" s="143">
        <v>2</v>
      </c>
      <c r="AC75" s="145">
        <v>0</v>
      </c>
      <c r="AD75" s="143">
        <v>0</v>
      </c>
      <c r="AE75" s="143">
        <v>0</v>
      </c>
      <c r="AF75" s="143">
        <v>2</v>
      </c>
      <c r="AG75" s="145" t="s">
        <v>2450</v>
      </c>
      <c r="AH75" s="145">
        <v>2</v>
      </c>
      <c r="AI75" s="145">
        <v>0</v>
      </c>
      <c r="AJ75" s="145">
        <v>1</v>
      </c>
      <c r="AK75" s="145">
        <v>0</v>
      </c>
      <c r="AL75" s="145">
        <v>0</v>
      </c>
      <c r="AM75" s="145">
        <v>2</v>
      </c>
      <c r="AN75" s="145">
        <v>1</v>
      </c>
      <c r="AO75" s="145">
        <v>0</v>
      </c>
      <c r="AP75" s="145">
        <v>0</v>
      </c>
      <c r="AQ75" s="145">
        <v>1</v>
      </c>
      <c r="AR75" s="145">
        <v>1</v>
      </c>
      <c r="AS75" s="145">
        <v>0</v>
      </c>
      <c r="AT75" s="145">
        <v>1</v>
      </c>
      <c r="AU75" s="145">
        <v>1</v>
      </c>
      <c r="AV75" s="145">
        <v>7</v>
      </c>
      <c r="AW75" s="145">
        <v>1</v>
      </c>
      <c r="AX75" s="145">
        <v>24</v>
      </c>
      <c r="AY75" s="145">
        <v>1</v>
      </c>
      <c r="AZ75" s="145">
        <v>0</v>
      </c>
      <c r="BA75" s="145">
        <v>4</v>
      </c>
      <c r="BB75" s="145">
        <v>0</v>
      </c>
      <c r="BC75" s="145">
        <v>23</v>
      </c>
      <c r="BD75" s="145">
        <v>5</v>
      </c>
      <c r="BE75" s="145">
        <v>0</v>
      </c>
      <c r="BF75" s="145">
        <v>3</v>
      </c>
      <c r="BG75" s="145">
        <v>0</v>
      </c>
      <c r="BH75" s="145">
        <v>0</v>
      </c>
      <c r="BI75" s="145">
        <v>2</v>
      </c>
      <c r="BJ75" s="145">
        <v>0</v>
      </c>
      <c r="BK75" s="145">
        <v>1</v>
      </c>
      <c r="BL75" s="145">
        <v>0</v>
      </c>
      <c r="BM75" s="145">
        <v>7</v>
      </c>
      <c r="BN75" s="145">
        <v>0</v>
      </c>
      <c r="BO75" s="145">
        <v>0</v>
      </c>
      <c r="BP75" s="145">
        <v>1</v>
      </c>
      <c r="BQ75" s="145">
        <v>0</v>
      </c>
      <c r="BR75" s="145">
        <v>0</v>
      </c>
      <c r="BS75" s="145">
        <v>0</v>
      </c>
      <c r="BT75" s="145">
        <v>0</v>
      </c>
      <c r="BU75" s="145">
        <v>0</v>
      </c>
      <c r="BV75" s="145">
        <v>1</v>
      </c>
      <c r="BW75" s="145">
        <v>0</v>
      </c>
      <c r="BX75" s="145">
        <v>4</v>
      </c>
      <c r="BY75" s="145">
        <v>0</v>
      </c>
      <c r="BZ75" s="145">
        <v>1</v>
      </c>
      <c r="CA75" s="145">
        <v>19</v>
      </c>
      <c r="CB75" s="145">
        <v>9</v>
      </c>
      <c r="CC75" s="145">
        <v>2</v>
      </c>
      <c r="CD75" s="145">
        <v>1</v>
      </c>
      <c r="CE75" s="145">
        <v>0</v>
      </c>
      <c r="CF75" s="145">
        <v>0</v>
      </c>
      <c r="CG75" s="145">
        <v>0</v>
      </c>
      <c r="CH75" s="145">
        <v>0</v>
      </c>
      <c r="CI75" s="145">
        <v>0</v>
      </c>
      <c r="CJ75" s="145">
        <v>0</v>
      </c>
      <c r="CK75" s="145">
        <v>0</v>
      </c>
      <c r="CL75" s="145">
        <v>0</v>
      </c>
      <c r="CM75" s="145">
        <v>0</v>
      </c>
      <c r="CN75" s="145">
        <v>0</v>
      </c>
      <c r="CO75" s="145">
        <v>0</v>
      </c>
      <c r="CP75" s="145">
        <v>0</v>
      </c>
      <c r="CQ75" s="145">
        <v>3</v>
      </c>
      <c r="CR75" s="145">
        <v>0</v>
      </c>
      <c r="CS75" s="145">
        <v>0</v>
      </c>
      <c r="CT75" s="145">
        <v>0</v>
      </c>
      <c r="CU75" s="145">
        <v>0</v>
      </c>
      <c r="CV75" s="145">
        <v>0</v>
      </c>
      <c r="CW75" s="145">
        <v>1</v>
      </c>
      <c r="CX75" s="145">
        <v>0</v>
      </c>
      <c r="CY75" s="145">
        <v>1</v>
      </c>
      <c r="CZ75" s="145">
        <v>0</v>
      </c>
      <c r="DA75" s="145">
        <v>0</v>
      </c>
      <c r="DB75" s="145">
        <v>0</v>
      </c>
      <c r="DC75" s="145">
        <v>0</v>
      </c>
      <c r="DD75" s="145">
        <v>0</v>
      </c>
      <c r="DE75" s="145">
        <v>0</v>
      </c>
      <c r="DF75" s="145">
        <v>116</v>
      </c>
      <c r="DG75" s="145">
        <v>3</v>
      </c>
      <c r="DH75" s="145">
        <v>616</v>
      </c>
      <c r="DI75" s="143">
        <v>50</v>
      </c>
      <c r="DJ75" s="145">
        <v>1</v>
      </c>
      <c r="DK75" s="145" t="s">
        <v>2451</v>
      </c>
      <c r="DL75" s="145">
        <v>1</v>
      </c>
      <c r="DM75" s="145">
        <v>0</v>
      </c>
      <c r="DN75" s="145">
        <v>0</v>
      </c>
      <c r="DO75" s="145">
        <v>1</v>
      </c>
      <c r="DP75" s="145">
        <v>1</v>
      </c>
      <c r="DQ75" s="145">
        <v>0</v>
      </c>
      <c r="DR75" s="145">
        <v>0</v>
      </c>
      <c r="DS75" s="148">
        <v>0</v>
      </c>
      <c r="DT75" s="155">
        <v>38118</v>
      </c>
      <c r="DU75" s="154">
        <v>411.79537300000004</v>
      </c>
      <c r="DV75" s="155">
        <v>39</v>
      </c>
    </row>
    <row r="76" spans="1:126" ht="63.75" x14ac:dyDescent="0.25">
      <c r="A76" s="142">
        <v>4208</v>
      </c>
      <c r="B76" s="143" t="s">
        <v>854</v>
      </c>
      <c r="C76" s="152" t="s">
        <v>885</v>
      </c>
      <c r="D76" s="152" t="s">
        <v>885</v>
      </c>
      <c r="E76" s="145">
        <v>2</v>
      </c>
      <c r="F76" s="145" t="s">
        <v>883</v>
      </c>
      <c r="G76" s="145" t="s">
        <v>611</v>
      </c>
      <c r="H76" s="146" t="s">
        <v>884</v>
      </c>
      <c r="I76" s="145" t="s">
        <v>885</v>
      </c>
      <c r="J76" s="145">
        <v>41030</v>
      </c>
      <c r="K76" s="145" t="s">
        <v>885</v>
      </c>
      <c r="L76" s="145" t="s">
        <v>1047</v>
      </c>
      <c r="M76" s="145" t="s">
        <v>1052</v>
      </c>
      <c r="N76" s="145" t="s">
        <v>1297</v>
      </c>
      <c r="O76" s="145" t="s">
        <v>2452</v>
      </c>
      <c r="P76" s="145">
        <v>416571130</v>
      </c>
      <c r="Q76" s="145" t="s">
        <v>1503</v>
      </c>
      <c r="R76" s="145" t="s">
        <v>2453</v>
      </c>
      <c r="S76" s="145">
        <v>416571132</v>
      </c>
      <c r="T76" s="145" t="s">
        <v>1504</v>
      </c>
      <c r="U76" s="143">
        <v>1</v>
      </c>
      <c r="V76" s="145">
        <v>1</v>
      </c>
      <c r="W76" s="147">
        <f t="shared" si="1"/>
        <v>2</v>
      </c>
      <c r="X76" s="145">
        <v>2</v>
      </c>
      <c r="Y76" s="145">
        <v>1</v>
      </c>
      <c r="Z76" s="145">
        <v>0</v>
      </c>
      <c r="AA76" s="145">
        <v>1</v>
      </c>
      <c r="AB76" s="143">
        <v>1</v>
      </c>
      <c r="AC76" s="145">
        <v>0</v>
      </c>
      <c r="AD76" s="143">
        <v>0</v>
      </c>
      <c r="AE76" s="143">
        <v>1</v>
      </c>
      <c r="AF76" s="143">
        <v>0</v>
      </c>
      <c r="AG76" s="145"/>
      <c r="AH76" s="145">
        <v>0</v>
      </c>
      <c r="AI76" s="145">
        <v>1</v>
      </c>
      <c r="AJ76" s="145">
        <v>0</v>
      </c>
      <c r="AK76" s="145">
        <v>0</v>
      </c>
      <c r="AL76" s="145">
        <v>0</v>
      </c>
      <c r="AM76" s="145">
        <v>0</v>
      </c>
      <c r="AN76" s="145">
        <v>1</v>
      </c>
      <c r="AO76" s="145">
        <v>0</v>
      </c>
      <c r="AP76" s="145">
        <v>0</v>
      </c>
      <c r="AQ76" s="145">
        <v>1</v>
      </c>
      <c r="AR76" s="145">
        <v>1</v>
      </c>
      <c r="AS76" s="145">
        <v>0</v>
      </c>
      <c r="AT76" s="145">
        <v>1</v>
      </c>
      <c r="AU76" s="145">
        <v>0</v>
      </c>
      <c r="AV76" s="145">
        <v>1</v>
      </c>
      <c r="AW76" s="145">
        <v>0</v>
      </c>
      <c r="AX76" s="145">
        <v>34</v>
      </c>
      <c r="AY76" s="145">
        <v>5</v>
      </c>
      <c r="AZ76" s="145">
        <v>0</v>
      </c>
      <c r="BA76" s="145">
        <v>1</v>
      </c>
      <c r="BB76" s="145">
        <v>0</v>
      </c>
      <c r="BC76" s="145">
        <v>29</v>
      </c>
      <c r="BD76" s="145">
        <v>0</v>
      </c>
      <c r="BE76" s="145">
        <v>1</v>
      </c>
      <c r="BF76" s="145">
        <v>21</v>
      </c>
      <c r="BG76" s="145">
        <v>3</v>
      </c>
      <c r="BH76" s="145">
        <v>0</v>
      </c>
      <c r="BI76" s="145">
        <v>0</v>
      </c>
      <c r="BJ76" s="145">
        <v>0</v>
      </c>
      <c r="BK76" s="145">
        <v>0</v>
      </c>
      <c r="BL76" s="145">
        <v>0</v>
      </c>
      <c r="BM76" s="145">
        <v>1</v>
      </c>
      <c r="BN76" s="145">
        <v>0</v>
      </c>
      <c r="BO76" s="145">
        <v>0</v>
      </c>
      <c r="BP76" s="145">
        <v>0</v>
      </c>
      <c r="BQ76" s="145">
        <v>0</v>
      </c>
      <c r="BR76" s="145">
        <v>0</v>
      </c>
      <c r="BS76" s="145">
        <v>0</v>
      </c>
      <c r="BT76" s="145">
        <v>0</v>
      </c>
      <c r="BU76" s="145">
        <v>4</v>
      </c>
      <c r="BV76" s="145">
        <v>1</v>
      </c>
      <c r="BW76" s="145">
        <v>0</v>
      </c>
      <c r="BX76" s="145">
        <v>2</v>
      </c>
      <c r="BY76" s="145">
        <v>0</v>
      </c>
      <c r="BZ76" s="145">
        <v>0</v>
      </c>
      <c r="CA76" s="145">
        <v>6</v>
      </c>
      <c r="CB76" s="145">
        <v>3</v>
      </c>
      <c r="CC76" s="145">
        <v>0</v>
      </c>
      <c r="CD76" s="145">
        <v>0</v>
      </c>
      <c r="CE76" s="145">
        <v>0</v>
      </c>
      <c r="CF76" s="145">
        <v>0</v>
      </c>
      <c r="CG76" s="145">
        <v>0</v>
      </c>
      <c r="CH76" s="145">
        <v>0</v>
      </c>
      <c r="CI76" s="145">
        <v>0</v>
      </c>
      <c r="CJ76" s="145">
        <v>1</v>
      </c>
      <c r="CK76" s="145">
        <v>0</v>
      </c>
      <c r="CL76" s="145">
        <v>0</v>
      </c>
      <c r="CM76" s="145">
        <v>0</v>
      </c>
      <c r="CN76" s="145">
        <v>0</v>
      </c>
      <c r="CO76" s="145">
        <v>0</v>
      </c>
      <c r="CP76" s="145">
        <v>0</v>
      </c>
      <c r="CQ76" s="145">
        <v>0</v>
      </c>
      <c r="CR76" s="145">
        <v>5</v>
      </c>
      <c r="CS76" s="145">
        <v>0</v>
      </c>
      <c r="CT76" s="145">
        <v>0</v>
      </c>
      <c r="CU76" s="145">
        <v>0</v>
      </c>
      <c r="CV76" s="145">
        <v>0</v>
      </c>
      <c r="CW76" s="145">
        <v>0</v>
      </c>
      <c r="CX76" s="145">
        <v>0</v>
      </c>
      <c r="CY76" s="145">
        <v>0</v>
      </c>
      <c r="CZ76" s="145">
        <v>0</v>
      </c>
      <c r="DA76" s="145">
        <v>0</v>
      </c>
      <c r="DB76" s="145">
        <v>0</v>
      </c>
      <c r="DC76" s="145">
        <v>0</v>
      </c>
      <c r="DD76" s="145">
        <v>0</v>
      </c>
      <c r="DE76" s="145">
        <v>0</v>
      </c>
      <c r="DF76" s="145">
        <v>46</v>
      </c>
      <c r="DG76" s="145">
        <v>5</v>
      </c>
      <c r="DH76" s="145">
        <v>442</v>
      </c>
      <c r="DI76" s="143">
        <v>40</v>
      </c>
      <c r="DJ76" s="145">
        <v>1</v>
      </c>
      <c r="DK76" s="145" t="s">
        <v>2454</v>
      </c>
      <c r="DL76" s="145">
        <v>4</v>
      </c>
      <c r="DM76" s="145" t="s">
        <v>2455</v>
      </c>
      <c r="DN76" s="145" t="s">
        <v>1505</v>
      </c>
      <c r="DO76" s="145">
        <v>1</v>
      </c>
      <c r="DP76" s="145">
        <v>1</v>
      </c>
      <c r="DQ76" s="145">
        <v>1</v>
      </c>
      <c r="DR76" s="145"/>
      <c r="DS76" s="148"/>
      <c r="DT76" s="159">
        <v>20624</v>
      </c>
      <c r="DU76" s="154">
        <v>188.178584</v>
      </c>
      <c r="DV76" s="159">
        <v>22</v>
      </c>
    </row>
    <row r="77" spans="1:126" ht="25.5" x14ac:dyDescent="0.25">
      <c r="A77" s="142">
        <v>4209</v>
      </c>
      <c r="B77" s="143" t="s">
        <v>854</v>
      </c>
      <c r="C77" s="152" t="s">
        <v>887</v>
      </c>
      <c r="D77" s="152" t="s">
        <v>887</v>
      </c>
      <c r="E77" s="145">
        <v>2</v>
      </c>
      <c r="F77" s="145" t="s">
        <v>886</v>
      </c>
      <c r="G77" s="145" t="s">
        <v>522</v>
      </c>
      <c r="H77" s="146" t="s">
        <v>1062</v>
      </c>
      <c r="I77" s="145" t="s">
        <v>887</v>
      </c>
      <c r="J77" s="145">
        <v>43401</v>
      </c>
      <c r="K77" s="145" t="s">
        <v>2456</v>
      </c>
      <c r="L77" s="145" t="s">
        <v>888</v>
      </c>
      <c r="M77" s="145" t="s">
        <v>2457</v>
      </c>
      <c r="N77" s="145" t="s">
        <v>2458</v>
      </c>
      <c r="O77" s="145" t="s">
        <v>2459</v>
      </c>
      <c r="P77" s="145">
        <v>476448312</v>
      </c>
      <c r="Q77" s="145" t="s">
        <v>1506</v>
      </c>
      <c r="R77" s="145" t="s">
        <v>2460</v>
      </c>
      <c r="S77" s="145">
        <v>476448313</v>
      </c>
      <c r="T77" s="145" t="s">
        <v>2461</v>
      </c>
      <c r="U77" s="143">
        <v>2</v>
      </c>
      <c r="V77" s="145">
        <v>0</v>
      </c>
      <c r="W77" s="147">
        <f t="shared" si="1"/>
        <v>2</v>
      </c>
      <c r="X77" s="145">
        <v>2</v>
      </c>
      <c r="Y77" s="145">
        <v>2</v>
      </c>
      <c r="Z77" s="145">
        <v>0</v>
      </c>
      <c r="AA77" s="145">
        <v>0</v>
      </c>
      <c r="AB77" s="143">
        <v>1</v>
      </c>
      <c r="AC77" s="145">
        <v>0</v>
      </c>
      <c r="AD77" s="143">
        <v>0</v>
      </c>
      <c r="AE77" s="143">
        <v>1</v>
      </c>
      <c r="AF77" s="143">
        <v>1</v>
      </c>
      <c r="AG77" s="145"/>
      <c r="AH77" s="145">
        <v>0</v>
      </c>
      <c r="AI77" s="145">
        <v>0</v>
      </c>
      <c r="AJ77" s="145">
        <v>2</v>
      </c>
      <c r="AK77" s="145"/>
      <c r="AL77" s="145"/>
      <c r="AM77" s="145"/>
      <c r="AN77" s="145">
        <v>1</v>
      </c>
      <c r="AO77" s="145">
        <v>1</v>
      </c>
      <c r="AP77" s="145"/>
      <c r="AQ77" s="145">
        <v>1</v>
      </c>
      <c r="AR77" s="145">
        <v>1</v>
      </c>
      <c r="AS77" s="145">
        <v>1</v>
      </c>
      <c r="AT77" s="145">
        <v>1</v>
      </c>
      <c r="AU77" s="145">
        <v>1</v>
      </c>
      <c r="AV77" s="145">
        <v>2</v>
      </c>
      <c r="AW77" s="145">
        <v>0</v>
      </c>
      <c r="AX77" s="145">
        <v>27</v>
      </c>
      <c r="AY77" s="145">
        <v>0</v>
      </c>
      <c r="AZ77" s="145">
        <v>0</v>
      </c>
      <c r="BA77" s="145">
        <v>7</v>
      </c>
      <c r="BB77" s="145">
        <v>0</v>
      </c>
      <c r="BC77" s="145">
        <v>14</v>
      </c>
      <c r="BD77" s="145">
        <v>1</v>
      </c>
      <c r="BE77" s="145">
        <v>1</v>
      </c>
      <c r="BF77" s="145">
        <v>2</v>
      </c>
      <c r="BG77" s="145">
        <v>2</v>
      </c>
      <c r="BH77" s="145">
        <v>0</v>
      </c>
      <c r="BI77" s="145">
        <v>0</v>
      </c>
      <c r="BJ77" s="145">
        <v>0</v>
      </c>
      <c r="BK77" s="145">
        <v>0</v>
      </c>
      <c r="BL77" s="145">
        <v>0</v>
      </c>
      <c r="BM77" s="145">
        <v>1</v>
      </c>
      <c r="BN77" s="145">
        <v>0</v>
      </c>
      <c r="BO77" s="145">
        <v>0</v>
      </c>
      <c r="BP77" s="145">
        <v>0</v>
      </c>
      <c r="BQ77" s="145">
        <v>0</v>
      </c>
      <c r="BR77" s="145">
        <v>0</v>
      </c>
      <c r="BS77" s="145">
        <v>0</v>
      </c>
      <c r="BT77" s="145">
        <v>0</v>
      </c>
      <c r="BU77" s="145">
        <v>0</v>
      </c>
      <c r="BV77" s="145">
        <v>0</v>
      </c>
      <c r="BW77" s="145">
        <v>0</v>
      </c>
      <c r="BX77" s="145">
        <v>0</v>
      </c>
      <c r="BY77" s="145">
        <v>0</v>
      </c>
      <c r="BZ77" s="145">
        <v>0</v>
      </c>
      <c r="CA77" s="145">
        <v>8</v>
      </c>
      <c r="CB77" s="145">
        <v>0</v>
      </c>
      <c r="CC77" s="145">
        <v>0</v>
      </c>
      <c r="CD77" s="145">
        <v>0</v>
      </c>
      <c r="CE77" s="145">
        <v>0</v>
      </c>
      <c r="CF77" s="145">
        <v>0</v>
      </c>
      <c r="CG77" s="145">
        <v>0</v>
      </c>
      <c r="CH77" s="145">
        <v>27</v>
      </c>
      <c r="CI77" s="145">
        <v>8</v>
      </c>
      <c r="CJ77" s="145">
        <v>0</v>
      </c>
      <c r="CK77" s="145">
        <v>0</v>
      </c>
      <c r="CL77" s="145">
        <v>0</v>
      </c>
      <c r="CM77" s="145">
        <v>0</v>
      </c>
      <c r="CN77" s="145">
        <v>0</v>
      </c>
      <c r="CO77" s="145">
        <v>0</v>
      </c>
      <c r="CP77" s="145">
        <v>0</v>
      </c>
      <c r="CQ77" s="145">
        <v>0</v>
      </c>
      <c r="CR77" s="145">
        <v>5</v>
      </c>
      <c r="CS77" s="145">
        <v>0</v>
      </c>
      <c r="CT77" s="145">
        <v>0</v>
      </c>
      <c r="CU77" s="145">
        <v>0</v>
      </c>
      <c r="CV77" s="145">
        <v>0</v>
      </c>
      <c r="CW77" s="145">
        <v>0</v>
      </c>
      <c r="CX77" s="145">
        <v>0</v>
      </c>
      <c r="CY77" s="145">
        <v>0</v>
      </c>
      <c r="CZ77" s="145">
        <v>0</v>
      </c>
      <c r="DA77" s="145">
        <v>0</v>
      </c>
      <c r="DB77" s="145">
        <v>0</v>
      </c>
      <c r="DC77" s="145">
        <v>0</v>
      </c>
      <c r="DD77" s="145">
        <v>0</v>
      </c>
      <c r="DE77" s="145">
        <v>0</v>
      </c>
      <c r="DF77" s="145">
        <v>21</v>
      </c>
      <c r="DG77" s="145">
        <v>2</v>
      </c>
      <c r="DH77" s="145">
        <v>56</v>
      </c>
      <c r="DI77" s="143">
        <v>53.5</v>
      </c>
      <c r="DJ77" s="145">
        <v>0</v>
      </c>
      <c r="DK77" s="145"/>
      <c r="DL77" s="145">
        <v>3</v>
      </c>
      <c r="DM77" s="145" t="s">
        <v>1436</v>
      </c>
      <c r="DN77" s="145"/>
      <c r="DO77" s="145">
        <v>1</v>
      </c>
      <c r="DP77" s="145">
        <v>1</v>
      </c>
      <c r="DQ77" s="145">
        <v>0</v>
      </c>
      <c r="DR77" s="145"/>
      <c r="DS77" s="148"/>
      <c r="DT77" s="155">
        <v>76461</v>
      </c>
      <c r="DU77" s="154">
        <v>231.10924399999999</v>
      </c>
      <c r="DV77" s="155">
        <v>15</v>
      </c>
    </row>
    <row r="78" spans="1:126" x14ac:dyDescent="0.25">
      <c r="A78" s="142">
        <v>4210</v>
      </c>
      <c r="B78" s="143" t="s">
        <v>854</v>
      </c>
      <c r="C78" s="152" t="s">
        <v>890</v>
      </c>
      <c r="D78" s="152" t="s">
        <v>890</v>
      </c>
      <c r="E78" s="145">
        <v>2</v>
      </c>
      <c r="F78" s="145" t="s">
        <v>889</v>
      </c>
      <c r="G78" s="145" t="s">
        <v>476</v>
      </c>
      <c r="H78" s="146">
        <v>615</v>
      </c>
      <c r="I78" s="145" t="s">
        <v>890</v>
      </c>
      <c r="J78" s="145">
        <v>44117</v>
      </c>
      <c r="K78" s="145" t="s">
        <v>890</v>
      </c>
      <c r="L78" s="145"/>
      <c r="M78" s="145" t="s">
        <v>891</v>
      </c>
      <c r="N78" s="145" t="s">
        <v>1297</v>
      </c>
      <c r="O78" s="145" t="s">
        <v>2462</v>
      </c>
      <c r="P78" s="145">
        <v>415237532</v>
      </c>
      <c r="Q78" s="145" t="s">
        <v>1507</v>
      </c>
      <c r="R78" s="145" t="s">
        <v>2463</v>
      </c>
      <c r="S78" s="145">
        <v>415237534</v>
      </c>
      <c r="T78" s="145" t="s">
        <v>2464</v>
      </c>
      <c r="U78" s="143">
        <v>1</v>
      </c>
      <c r="V78" s="145">
        <v>0</v>
      </c>
      <c r="W78" s="147">
        <f t="shared" si="1"/>
        <v>1</v>
      </c>
      <c r="X78" s="145">
        <v>2</v>
      </c>
      <c r="Y78" s="145">
        <v>1</v>
      </c>
      <c r="Z78" s="145">
        <v>0</v>
      </c>
      <c r="AA78" s="145">
        <v>0</v>
      </c>
      <c r="AB78" s="143">
        <v>1</v>
      </c>
      <c r="AC78" s="145">
        <v>0</v>
      </c>
      <c r="AD78" s="143">
        <v>1</v>
      </c>
      <c r="AE78" s="143">
        <v>0</v>
      </c>
      <c r="AF78" s="143">
        <v>0</v>
      </c>
      <c r="AG78" s="145">
        <v>0</v>
      </c>
      <c r="AH78" s="145">
        <v>0</v>
      </c>
      <c r="AI78" s="145">
        <v>0</v>
      </c>
      <c r="AJ78" s="145">
        <v>1</v>
      </c>
      <c r="AK78" s="145">
        <v>0</v>
      </c>
      <c r="AL78" s="145">
        <v>0</v>
      </c>
      <c r="AM78" s="145">
        <v>1</v>
      </c>
      <c r="AN78" s="145">
        <v>0</v>
      </c>
      <c r="AO78" s="145">
        <v>0</v>
      </c>
      <c r="AP78" s="145">
        <v>0</v>
      </c>
      <c r="AQ78" s="145">
        <v>1</v>
      </c>
      <c r="AR78" s="145">
        <v>1</v>
      </c>
      <c r="AS78" s="145">
        <v>0</v>
      </c>
      <c r="AT78" s="145">
        <v>1</v>
      </c>
      <c r="AU78" s="145">
        <v>0</v>
      </c>
      <c r="AV78" s="145">
        <v>5</v>
      </c>
      <c r="AW78" s="145">
        <v>0</v>
      </c>
      <c r="AX78" s="145">
        <v>15</v>
      </c>
      <c r="AY78" s="145">
        <v>0</v>
      </c>
      <c r="AZ78" s="145">
        <v>0</v>
      </c>
      <c r="BA78" s="145">
        <v>7</v>
      </c>
      <c r="BB78" s="145">
        <v>2</v>
      </c>
      <c r="BC78" s="145">
        <v>19</v>
      </c>
      <c r="BD78" s="145">
        <v>0</v>
      </c>
      <c r="BE78" s="145">
        <v>0</v>
      </c>
      <c r="BF78" s="145">
        <v>2</v>
      </c>
      <c r="BG78" s="145">
        <v>0</v>
      </c>
      <c r="BH78" s="145">
        <v>0</v>
      </c>
      <c r="BI78" s="145">
        <v>0</v>
      </c>
      <c r="BJ78" s="145">
        <v>0</v>
      </c>
      <c r="BK78" s="145">
        <v>2</v>
      </c>
      <c r="BL78" s="145">
        <v>0</v>
      </c>
      <c r="BM78" s="145">
        <v>5</v>
      </c>
      <c r="BN78" s="145">
        <v>0</v>
      </c>
      <c r="BO78" s="145">
        <v>2</v>
      </c>
      <c r="BP78" s="145">
        <v>0</v>
      </c>
      <c r="BQ78" s="145">
        <v>0</v>
      </c>
      <c r="BR78" s="145">
        <v>3</v>
      </c>
      <c r="BS78" s="145">
        <v>0</v>
      </c>
      <c r="BT78" s="145">
        <v>0</v>
      </c>
      <c r="BU78" s="145">
        <v>0</v>
      </c>
      <c r="BV78" s="145">
        <v>0</v>
      </c>
      <c r="BW78" s="145">
        <v>0</v>
      </c>
      <c r="BX78" s="145">
        <v>0</v>
      </c>
      <c r="BY78" s="145">
        <v>0</v>
      </c>
      <c r="BZ78" s="145">
        <v>0</v>
      </c>
      <c r="CA78" s="145">
        <v>0</v>
      </c>
      <c r="CB78" s="145">
        <v>0</v>
      </c>
      <c r="CC78" s="145">
        <v>2</v>
      </c>
      <c r="CD78" s="145">
        <v>0</v>
      </c>
      <c r="CE78" s="145">
        <v>0</v>
      </c>
      <c r="CF78" s="145">
        <v>0</v>
      </c>
      <c r="CG78" s="145">
        <v>0</v>
      </c>
      <c r="CH78" s="145">
        <v>1</v>
      </c>
      <c r="CI78" s="145">
        <v>0</v>
      </c>
      <c r="CJ78" s="145">
        <v>0</v>
      </c>
      <c r="CK78" s="145">
        <v>0</v>
      </c>
      <c r="CL78" s="145">
        <v>0</v>
      </c>
      <c r="CM78" s="145">
        <v>0</v>
      </c>
      <c r="CN78" s="145">
        <v>0</v>
      </c>
      <c r="CO78" s="145">
        <v>0</v>
      </c>
      <c r="CP78" s="145">
        <v>0</v>
      </c>
      <c r="CQ78" s="145">
        <v>0</v>
      </c>
      <c r="CR78" s="145">
        <v>0</v>
      </c>
      <c r="CS78" s="145">
        <v>0</v>
      </c>
      <c r="CT78" s="145">
        <v>0</v>
      </c>
      <c r="CU78" s="145">
        <v>0</v>
      </c>
      <c r="CV78" s="145">
        <v>0</v>
      </c>
      <c r="CW78" s="145">
        <v>2</v>
      </c>
      <c r="CX78" s="145">
        <v>0</v>
      </c>
      <c r="CY78" s="145">
        <v>0</v>
      </c>
      <c r="CZ78" s="145">
        <v>0</v>
      </c>
      <c r="DA78" s="145">
        <v>0</v>
      </c>
      <c r="DB78" s="145">
        <v>0</v>
      </c>
      <c r="DC78" s="145">
        <v>0</v>
      </c>
      <c r="DD78" s="145">
        <v>0</v>
      </c>
      <c r="DE78" s="145">
        <v>0</v>
      </c>
      <c r="DF78" s="145">
        <v>65</v>
      </c>
      <c r="DG78" s="145">
        <v>6</v>
      </c>
      <c r="DH78" s="145">
        <v>215</v>
      </c>
      <c r="DI78" s="143">
        <v>80</v>
      </c>
      <c r="DJ78" s="145">
        <v>0</v>
      </c>
      <c r="DK78" s="145"/>
      <c r="DL78" s="145">
        <v>3</v>
      </c>
      <c r="DM78" s="145" t="s">
        <v>1508</v>
      </c>
      <c r="DN78" s="145" t="s">
        <v>1509</v>
      </c>
      <c r="DO78" s="145">
        <v>0</v>
      </c>
      <c r="DP78" s="145">
        <v>0</v>
      </c>
      <c r="DQ78" s="145">
        <v>1</v>
      </c>
      <c r="DR78" s="145"/>
      <c r="DS78" s="148"/>
      <c r="DT78" s="155">
        <v>16157</v>
      </c>
      <c r="DU78" s="154">
        <v>337.65688499999999</v>
      </c>
      <c r="DV78" s="155">
        <v>11</v>
      </c>
    </row>
    <row r="79" spans="1:126" ht="51" x14ac:dyDescent="0.25">
      <c r="A79" s="142">
        <v>4211</v>
      </c>
      <c r="B79" s="143" t="s">
        <v>854</v>
      </c>
      <c r="C79" s="152" t="s">
        <v>893</v>
      </c>
      <c r="D79" s="152" t="s">
        <v>893</v>
      </c>
      <c r="E79" s="145">
        <v>2</v>
      </c>
      <c r="F79" s="145" t="s">
        <v>892</v>
      </c>
      <c r="G79" s="145" t="s">
        <v>795</v>
      </c>
      <c r="H79" s="146">
        <v>21</v>
      </c>
      <c r="I79" s="145" t="s">
        <v>893</v>
      </c>
      <c r="J79" s="145">
        <v>41301</v>
      </c>
      <c r="K79" s="145" t="s">
        <v>893</v>
      </c>
      <c r="L79" s="145" t="s">
        <v>894</v>
      </c>
      <c r="M79" s="151" t="s">
        <v>1160</v>
      </c>
      <c r="N79" s="145" t="s">
        <v>1297</v>
      </c>
      <c r="O79" s="145" t="s">
        <v>2465</v>
      </c>
      <c r="P79" s="145" t="s">
        <v>95</v>
      </c>
      <c r="Q79" s="145" t="s">
        <v>95</v>
      </c>
      <c r="R79" s="145" t="s">
        <v>2466</v>
      </c>
      <c r="S79" s="145">
        <v>416850179</v>
      </c>
      <c r="T79" s="145" t="s">
        <v>1510</v>
      </c>
      <c r="U79" s="143">
        <v>2</v>
      </c>
      <c r="V79" s="145">
        <v>0</v>
      </c>
      <c r="W79" s="147">
        <f t="shared" si="1"/>
        <v>2</v>
      </c>
      <c r="X79" s="145">
        <v>1.75</v>
      </c>
      <c r="Y79" s="145">
        <v>1.75</v>
      </c>
      <c r="Z79" s="145">
        <v>0</v>
      </c>
      <c r="AA79" s="145">
        <v>0</v>
      </c>
      <c r="AB79" s="143">
        <v>2</v>
      </c>
      <c r="AC79" s="145">
        <v>0</v>
      </c>
      <c r="AD79" s="143">
        <v>1</v>
      </c>
      <c r="AE79" s="143">
        <v>0</v>
      </c>
      <c r="AF79" s="143">
        <v>1</v>
      </c>
      <c r="AG79" s="145"/>
      <c r="AH79" s="145">
        <v>0</v>
      </c>
      <c r="AI79" s="145">
        <v>2</v>
      </c>
      <c r="AJ79" s="145">
        <v>0</v>
      </c>
      <c r="AK79" s="145">
        <v>0</v>
      </c>
      <c r="AL79" s="145">
        <v>0</v>
      </c>
      <c r="AM79" s="145">
        <v>0</v>
      </c>
      <c r="AN79" s="145">
        <v>2</v>
      </c>
      <c r="AO79" s="145">
        <v>0</v>
      </c>
      <c r="AP79" s="145">
        <v>0</v>
      </c>
      <c r="AQ79" s="145">
        <v>1</v>
      </c>
      <c r="AR79" s="145">
        <v>1</v>
      </c>
      <c r="AS79" s="145">
        <v>0</v>
      </c>
      <c r="AT79" s="145">
        <v>1</v>
      </c>
      <c r="AU79" s="145">
        <v>1</v>
      </c>
      <c r="AV79" s="145">
        <v>1</v>
      </c>
      <c r="AW79" s="145">
        <v>0</v>
      </c>
      <c r="AX79" s="145">
        <v>42</v>
      </c>
      <c r="AY79" s="145">
        <v>1</v>
      </c>
      <c r="AZ79" s="145">
        <v>0</v>
      </c>
      <c r="BA79" s="145">
        <v>3</v>
      </c>
      <c r="BB79" s="145">
        <v>0</v>
      </c>
      <c r="BC79" s="145">
        <v>39</v>
      </c>
      <c r="BD79" s="145">
        <v>1</v>
      </c>
      <c r="BE79" s="145">
        <v>2</v>
      </c>
      <c r="BF79" s="145">
        <v>4</v>
      </c>
      <c r="BG79" s="145">
        <v>49</v>
      </c>
      <c r="BH79" s="145">
        <v>1</v>
      </c>
      <c r="BI79" s="145">
        <v>0</v>
      </c>
      <c r="BJ79" s="145">
        <v>0</v>
      </c>
      <c r="BK79" s="145">
        <v>4</v>
      </c>
      <c r="BL79" s="145">
        <v>0</v>
      </c>
      <c r="BM79" s="145">
        <v>4</v>
      </c>
      <c r="BN79" s="145">
        <v>0</v>
      </c>
      <c r="BO79" s="145">
        <v>0</v>
      </c>
      <c r="BP79" s="145">
        <v>0</v>
      </c>
      <c r="BQ79" s="145">
        <v>0</v>
      </c>
      <c r="BR79" s="145">
        <v>0</v>
      </c>
      <c r="BS79" s="145">
        <v>0</v>
      </c>
      <c r="BT79" s="145">
        <v>0</v>
      </c>
      <c r="BU79" s="145">
        <v>0</v>
      </c>
      <c r="BV79" s="145">
        <v>1</v>
      </c>
      <c r="BW79" s="145">
        <v>0</v>
      </c>
      <c r="BX79" s="145">
        <v>0</v>
      </c>
      <c r="BY79" s="145">
        <v>0</v>
      </c>
      <c r="BZ79" s="145">
        <v>4</v>
      </c>
      <c r="CA79" s="145">
        <v>3</v>
      </c>
      <c r="CB79" s="145">
        <v>4</v>
      </c>
      <c r="CC79" s="145">
        <v>0</v>
      </c>
      <c r="CD79" s="145">
        <v>0</v>
      </c>
      <c r="CE79" s="145">
        <v>0</v>
      </c>
      <c r="CF79" s="145">
        <v>0</v>
      </c>
      <c r="CG79" s="145">
        <v>0</v>
      </c>
      <c r="CH79" s="145">
        <v>0</v>
      </c>
      <c r="CI79" s="145">
        <v>0</v>
      </c>
      <c r="CJ79" s="145">
        <v>0</v>
      </c>
      <c r="CK79" s="145">
        <v>0</v>
      </c>
      <c r="CL79" s="145">
        <v>0</v>
      </c>
      <c r="CM79" s="145">
        <v>0</v>
      </c>
      <c r="CN79" s="145">
        <v>0</v>
      </c>
      <c r="CO79" s="145">
        <v>1</v>
      </c>
      <c r="CP79" s="145">
        <v>0</v>
      </c>
      <c r="CQ79" s="145">
        <v>0</v>
      </c>
      <c r="CR79" s="145">
        <v>8</v>
      </c>
      <c r="CS79" s="145">
        <v>0</v>
      </c>
      <c r="CT79" s="145">
        <v>0</v>
      </c>
      <c r="CU79" s="145">
        <v>0</v>
      </c>
      <c r="CV79" s="145">
        <v>0</v>
      </c>
      <c r="CW79" s="145">
        <v>0</v>
      </c>
      <c r="CX79" s="145">
        <v>0</v>
      </c>
      <c r="CY79" s="145">
        <v>0</v>
      </c>
      <c r="CZ79" s="145">
        <v>0</v>
      </c>
      <c r="DA79" s="145">
        <v>0</v>
      </c>
      <c r="DB79" s="145">
        <v>0</v>
      </c>
      <c r="DC79" s="145">
        <v>5</v>
      </c>
      <c r="DD79" s="145">
        <v>0</v>
      </c>
      <c r="DE79" s="145">
        <v>0</v>
      </c>
      <c r="DF79" s="145">
        <v>31</v>
      </c>
      <c r="DG79" s="145">
        <v>11</v>
      </c>
      <c r="DH79" s="145">
        <v>456</v>
      </c>
      <c r="DI79" s="143">
        <v>43</v>
      </c>
      <c r="DJ79" s="145">
        <v>1</v>
      </c>
      <c r="DK79" s="145" t="s">
        <v>2467</v>
      </c>
      <c r="DL79" s="145">
        <v>2</v>
      </c>
      <c r="DM79" s="145" t="s">
        <v>1511</v>
      </c>
      <c r="DN79" s="145">
        <v>0</v>
      </c>
      <c r="DO79" s="145">
        <v>1</v>
      </c>
      <c r="DP79" s="145">
        <v>1</v>
      </c>
      <c r="DQ79" s="145">
        <v>1</v>
      </c>
      <c r="DR79" s="145">
        <v>0</v>
      </c>
      <c r="DS79" s="148">
        <v>0</v>
      </c>
      <c r="DT79" s="155">
        <v>29897</v>
      </c>
      <c r="DU79" s="154">
        <v>265.00175999999999</v>
      </c>
      <c r="DV79" s="155">
        <v>32</v>
      </c>
    </row>
    <row r="80" spans="1:126" ht="127.5" x14ac:dyDescent="0.25">
      <c r="A80" s="142">
        <v>4212</v>
      </c>
      <c r="B80" s="143" t="s">
        <v>854</v>
      </c>
      <c r="C80" s="152" t="s">
        <v>897</v>
      </c>
      <c r="D80" s="152" t="s">
        <v>897</v>
      </c>
      <c r="E80" s="145">
        <v>2</v>
      </c>
      <c r="F80" s="145" t="s">
        <v>895</v>
      </c>
      <c r="G80" s="145" t="s">
        <v>1161</v>
      </c>
      <c r="H80" s="146" t="s">
        <v>896</v>
      </c>
      <c r="I80" s="145" t="s">
        <v>897</v>
      </c>
      <c r="J80" s="145">
        <v>40801</v>
      </c>
      <c r="K80" s="145" t="s">
        <v>897</v>
      </c>
      <c r="L80" s="145" t="s">
        <v>898</v>
      </c>
      <c r="M80" s="145" t="s">
        <v>1162</v>
      </c>
      <c r="N80" s="145" t="s">
        <v>1297</v>
      </c>
      <c r="O80" s="145" t="s">
        <v>2468</v>
      </c>
      <c r="P80" s="145" t="s">
        <v>1512</v>
      </c>
      <c r="Q80" s="145" t="s">
        <v>2469</v>
      </c>
      <c r="R80" s="145" t="s">
        <v>2468</v>
      </c>
      <c r="S80" s="145" t="s">
        <v>1512</v>
      </c>
      <c r="T80" s="145" t="s">
        <v>2470</v>
      </c>
      <c r="U80" s="143">
        <v>3</v>
      </c>
      <c r="V80" s="145">
        <v>0</v>
      </c>
      <c r="W80" s="147">
        <f t="shared" si="1"/>
        <v>3</v>
      </c>
      <c r="X80" s="145">
        <v>2.25</v>
      </c>
      <c r="Y80" s="145">
        <v>2.25</v>
      </c>
      <c r="Z80" s="145">
        <v>0</v>
      </c>
      <c r="AA80" s="145">
        <v>0</v>
      </c>
      <c r="AB80" s="143">
        <v>3</v>
      </c>
      <c r="AC80" s="145">
        <v>0</v>
      </c>
      <c r="AD80" s="143">
        <v>1</v>
      </c>
      <c r="AE80" s="143">
        <v>1</v>
      </c>
      <c r="AF80" s="143">
        <v>1</v>
      </c>
      <c r="AG80" s="145">
        <v>0</v>
      </c>
      <c r="AH80" s="145">
        <v>0</v>
      </c>
      <c r="AI80" s="145">
        <v>1</v>
      </c>
      <c r="AJ80" s="145">
        <v>2</v>
      </c>
      <c r="AK80" s="145">
        <v>0</v>
      </c>
      <c r="AL80" s="145">
        <v>0</v>
      </c>
      <c r="AM80" s="145">
        <v>0</v>
      </c>
      <c r="AN80" s="145">
        <v>0</v>
      </c>
      <c r="AO80" s="145">
        <v>3</v>
      </c>
      <c r="AP80" s="145">
        <v>0</v>
      </c>
      <c r="AQ80" s="145">
        <v>0</v>
      </c>
      <c r="AR80" s="145">
        <v>1</v>
      </c>
      <c r="AS80" s="145">
        <v>0</v>
      </c>
      <c r="AT80" s="145">
        <v>1</v>
      </c>
      <c r="AU80" s="145">
        <v>0</v>
      </c>
      <c r="AV80" s="145">
        <v>0</v>
      </c>
      <c r="AW80" s="145">
        <v>0</v>
      </c>
      <c r="AX80" s="145">
        <v>59</v>
      </c>
      <c r="AY80" s="145">
        <v>0</v>
      </c>
      <c r="AZ80" s="145">
        <v>0</v>
      </c>
      <c r="BA80" s="145">
        <v>12</v>
      </c>
      <c r="BB80" s="145">
        <v>0</v>
      </c>
      <c r="BC80" s="145">
        <v>62</v>
      </c>
      <c r="BD80" s="145">
        <v>2</v>
      </c>
      <c r="BE80" s="145">
        <v>0</v>
      </c>
      <c r="BF80" s="145">
        <v>11</v>
      </c>
      <c r="BG80" s="145">
        <v>10</v>
      </c>
      <c r="BH80" s="145">
        <v>0</v>
      </c>
      <c r="BI80" s="145">
        <v>0</v>
      </c>
      <c r="BJ80" s="145">
        <v>0</v>
      </c>
      <c r="BK80" s="145">
        <v>1</v>
      </c>
      <c r="BL80" s="145">
        <v>0</v>
      </c>
      <c r="BM80" s="145">
        <v>1</v>
      </c>
      <c r="BN80" s="145">
        <v>0</v>
      </c>
      <c r="BO80" s="145">
        <v>0</v>
      </c>
      <c r="BP80" s="145">
        <v>0</v>
      </c>
      <c r="BQ80" s="145">
        <v>0</v>
      </c>
      <c r="BR80" s="145">
        <v>0</v>
      </c>
      <c r="BS80" s="145">
        <v>0</v>
      </c>
      <c r="BT80" s="145">
        <v>0</v>
      </c>
      <c r="BU80" s="145">
        <v>0</v>
      </c>
      <c r="BV80" s="145">
        <v>0</v>
      </c>
      <c r="BW80" s="145">
        <v>0</v>
      </c>
      <c r="BX80" s="145">
        <v>3</v>
      </c>
      <c r="BY80" s="145">
        <v>0</v>
      </c>
      <c r="BZ80" s="145">
        <v>0</v>
      </c>
      <c r="CA80" s="145">
        <v>8</v>
      </c>
      <c r="CB80" s="145">
        <v>0</v>
      </c>
      <c r="CC80" s="145">
        <v>2</v>
      </c>
      <c r="CD80" s="145">
        <v>0</v>
      </c>
      <c r="CE80" s="145">
        <v>0</v>
      </c>
      <c r="CF80" s="145">
        <v>0</v>
      </c>
      <c r="CG80" s="145">
        <v>0</v>
      </c>
      <c r="CH80" s="145">
        <v>0</v>
      </c>
      <c r="CI80" s="145">
        <v>0</v>
      </c>
      <c r="CJ80" s="145">
        <v>0</v>
      </c>
      <c r="CK80" s="145">
        <v>0</v>
      </c>
      <c r="CL80" s="145">
        <v>0</v>
      </c>
      <c r="CM80" s="145">
        <v>0</v>
      </c>
      <c r="CN80" s="145">
        <v>0</v>
      </c>
      <c r="CO80" s="145">
        <v>0</v>
      </c>
      <c r="CP80" s="145">
        <v>0</v>
      </c>
      <c r="CQ80" s="145">
        <v>0</v>
      </c>
      <c r="CR80" s="145">
        <v>0</v>
      </c>
      <c r="CS80" s="145">
        <v>0</v>
      </c>
      <c r="CT80" s="145">
        <v>0</v>
      </c>
      <c r="CU80" s="145">
        <v>0</v>
      </c>
      <c r="CV80" s="145">
        <v>0</v>
      </c>
      <c r="CW80" s="145">
        <v>0</v>
      </c>
      <c r="CX80" s="145">
        <v>0</v>
      </c>
      <c r="CY80" s="145">
        <v>0</v>
      </c>
      <c r="CZ80" s="145">
        <v>2</v>
      </c>
      <c r="DA80" s="145">
        <v>0</v>
      </c>
      <c r="DB80" s="145">
        <v>0</v>
      </c>
      <c r="DC80" s="145">
        <v>0</v>
      </c>
      <c r="DD80" s="145">
        <v>1</v>
      </c>
      <c r="DE80" s="145">
        <v>0</v>
      </c>
      <c r="DF80" s="145">
        <v>90</v>
      </c>
      <c r="DG80" s="145">
        <v>9</v>
      </c>
      <c r="DH80" s="145">
        <v>576</v>
      </c>
      <c r="DI80" s="143">
        <v>35</v>
      </c>
      <c r="DJ80" s="145">
        <v>1</v>
      </c>
      <c r="DK80" s="145" t="s">
        <v>2471</v>
      </c>
      <c r="DL80" s="145">
        <v>1</v>
      </c>
      <c r="DM80" s="145" t="s">
        <v>2472</v>
      </c>
      <c r="DN80" s="145" t="s">
        <v>1513</v>
      </c>
      <c r="DO80" s="145">
        <v>1</v>
      </c>
      <c r="DP80" s="145">
        <v>1</v>
      </c>
      <c r="DQ80" s="145">
        <v>1</v>
      </c>
      <c r="DR80" s="145" t="s">
        <v>1514</v>
      </c>
      <c r="DS80" s="148" t="s">
        <v>2473</v>
      </c>
      <c r="DT80" s="155">
        <v>20620</v>
      </c>
      <c r="DU80" s="154">
        <v>125.530885</v>
      </c>
      <c r="DV80" s="155">
        <v>5</v>
      </c>
    </row>
    <row r="81" spans="1:126" ht="38.25" x14ac:dyDescent="0.25">
      <c r="A81" s="142">
        <v>4213</v>
      </c>
      <c r="B81" s="143" t="s">
        <v>854</v>
      </c>
      <c r="C81" s="152" t="s">
        <v>900</v>
      </c>
      <c r="D81" s="152" t="s">
        <v>900</v>
      </c>
      <c r="E81" s="145">
        <v>2</v>
      </c>
      <c r="F81" s="145" t="s">
        <v>899</v>
      </c>
      <c r="G81" s="145" t="s">
        <v>351</v>
      </c>
      <c r="H81" s="146" t="s">
        <v>1020</v>
      </c>
      <c r="I81" s="145" t="s">
        <v>900</v>
      </c>
      <c r="J81" s="145">
        <v>41595</v>
      </c>
      <c r="K81" s="145" t="s">
        <v>1163</v>
      </c>
      <c r="L81" s="145" t="s">
        <v>1046</v>
      </c>
      <c r="M81" s="145" t="s">
        <v>1164</v>
      </c>
      <c r="N81" s="145" t="s">
        <v>2474</v>
      </c>
      <c r="O81" s="145" t="s">
        <v>2475</v>
      </c>
      <c r="P81" s="145">
        <v>417510902</v>
      </c>
      <c r="Q81" s="145" t="s">
        <v>1165</v>
      </c>
      <c r="R81" s="145" t="s">
        <v>2475</v>
      </c>
      <c r="S81" s="145">
        <v>417510902</v>
      </c>
      <c r="T81" s="145" t="s">
        <v>1165</v>
      </c>
      <c r="U81" s="143">
        <v>13</v>
      </c>
      <c r="V81" s="145">
        <v>1</v>
      </c>
      <c r="W81" s="147">
        <f t="shared" si="1"/>
        <v>14</v>
      </c>
      <c r="X81" s="145">
        <v>3</v>
      </c>
      <c r="Y81" s="145">
        <v>3</v>
      </c>
      <c r="Z81" s="145">
        <v>0</v>
      </c>
      <c r="AA81" s="145">
        <v>0</v>
      </c>
      <c r="AB81" s="143">
        <v>2</v>
      </c>
      <c r="AC81" s="145">
        <v>0</v>
      </c>
      <c r="AD81" s="143">
        <v>2</v>
      </c>
      <c r="AE81" s="143">
        <v>0</v>
      </c>
      <c r="AF81" s="143">
        <v>1</v>
      </c>
      <c r="AG81" s="145">
        <v>0</v>
      </c>
      <c r="AH81" s="145">
        <v>1</v>
      </c>
      <c r="AI81" s="145">
        <v>1</v>
      </c>
      <c r="AJ81" s="145">
        <v>1</v>
      </c>
      <c r="AK81" s="145">
        <v>0</v>
      </c>
      <c r="AL81" s="145">
        <v>0</v>
      </c>
      <c r="AM81" s="145">
        <v>3</v>
      </c>
      <c r="AN81" s="145">
        <v>0</v>
      </c>
      <c r="AO81" s="145">
        <v>0</v>
      </c>
      <c r="AP81" s="145">
        <v>0</v>
      </c>
      <c r="AQ81" s="145">
        <v>1</v>
      </c>
      <c r="AR81" s="145">
        <v>1</v>
      </c>
      <c r="AS81" s="145">
        <v>0</v>
      </c>
      <c r="AT81" s="145">
        <v>1</v>
      </c>
      <c r="AU81" s="145">
        <v>0</v>
      </c>
      <c r="AV81" s="145">
        <v>13</v>
      </c>
      <c r="AW81" s="145">
        <v>0</v>
      </c>
      <c r="AX81" s="145">
        <v>111</v>
      </c>
      <c r="AY81" s="145">
        <v>0</v>
      </c>
      <c r="AZ81" s="145">
        <v>0</v>
      </c>
      <c r="BA81" s="145">
        <v>2</v>
      </c>
      <c r="BB81" s="145">
        <v>0</v>
      </c>
      <c r="BC81" s="145">
        <v>58</v>
      </c>
      <c r="BD81" s="145">
        <v>0</v>
      </c>
      <c r="BE81" s="145">
        <v>2</v>
      </c>
      <c r="BF81" s="145">
        <v>5</v>
      </c>
      <c r="BG81" s="145">
        <v>4</v>
      </c>
      <c r="BH81" s="145">
        <v>0</v>
      </c>
      <c r="BI81" s="145">
        <v>3</v>
      </c>
      <c r="BJ81" s="145">
        <v>0</v>
      </c>
      <c r="BK81" s="145">
        <v>3</v>
      </c>
      <c r="BL81" s="145">
        <v>0</v>
      </c>
      <c r="BM81" s="145">
        <v>8</v>
      </c>
      <c r="BN81" s="145">
        <v>0</v>
      </c>
      <c r="BO81" s="145">
        <v>0</v>
      </c>
      <c r="BP81" s="145">
        <v>0</v>
      </c>
      <c r="BQ81" s="145">
        <v>0</v>
      </c>
      <c r="BR81" s="145">
        <v>0</v>
      </c>
      <c r="BS81" s="145">
        <v>0</v>
      </c>
      <c r="BT81" s="145">
        <v>0</v>
      </c>
      <c r="BU81" s="145">
        <v>0</v>
      </c>
      <c r="BV81" s="145">
        <v>0</v>
      </c>
      <c r="BW81" s="145">
        <v>0</v>
      </c>
      <c r="BX81" s="145">
        <v>5</v>
      </c>
      <c r="BY81" s="145">
        <v>0</v>
      </c>
      <c r="BZ81" s="145">
        <v>0</v>
      </c>
      <c r="CA81" s="145">
        <v>3</v>
      </c>
      <c r="CB81" s="145">
        <v>1</v>
      </c>
      <c r="CC81" s="145">
        <v>0</v>
      </c>
      <c r="CD81" s="145">
        <v>0</v>
      </c>
      <c r="CE81" s="145">
        <v>0</v>
      </c>
      <c r="CF81" s="145">
        <v>0</v>
      </c>
      <c r="CG81" s="145">
        <v>0</v>
      </c>
      <c r="CH81" s="145">
        <v>0</v>
      </c>
      <c r="CI81" s="145">
        <v>0</v>
      </c>
      <c r="CJ81" s="145">
        <v>0</v>
      </c>
      <c r="CK81" s="145">
        <v>0</v>
      </c>
      <c r="CL81" s="145">
        <v>0</v>
      </c>
      <c r="CM81" s="145">
        <v>0</v>
      </c>
      <c r="CN81" s="145">
        <v>0</v>
      </c>
      <c r="CO81" s="145">
        <v>0</v>
      </c>
      <c r="CP81" s="145">
        <v>0</v>
      </c>
      <c r="CQ81" s="145">
        <v>0</v>
      </c>
      <c r="CR81" s="145">
        <v>7</v>
      </c>
      <c r="CS81" s="145">
        <v>0</v>
      </c>
      <c r="CT81" s="145">
        <v>0</v>
      </c>
      <c r="CU81" s="145">
        <v>0</v>
      </c>
      <c r="CV81" s="145">
        <v>0</v>
      </c>
      <c r="CW81" s="145">
        <v>0</v>
      </c>
      <c r="CX81" s="145">
        <v>0</v>
      </c>
      <c r="CY81" s="145">
        <v>0</v>
      </c>
      <c r="CZ81" s="145">
        <v>0</v>
      </c>
      <c r="DA81" s="145">
        <v>0</v>
      </c>
      <c r="DB81" s="145">
        <v>0</v>
      </c>
      <c r="DC81" s="145">
        <v>0</v>
      </c>
      <c r="DD81" s="145">
        <v>0</v>
      </c>
      <c r="DE81" s="145">
        <v>0</v>
      </c>
      <c r="DF81" s="145">
        <v>97</v>
      </c>
      <c r="DG81" s="145">
        <v>7</v>
      </c>
      <c r="DH81" s="145">
        <v>962</v>
      </c>
      <c r="DI81" s="143">
        <v>40</v>
      </c>
      <c r="DJ81" s="145">
        <v>1</v>
      </c>
      <c r="DK81" s="145" t="s">
        <v>1515</v>
      </c>
      <c r="DL81" s="145">
        <v>3</v>
      </c>
      <c r="DM81" s="145" t="s">
        <v>1516</v>
      </c>
      <c r="DN81" s="145" t="s">
        <v>1517</v>
      </c>
      <c r="DO81" s="145">
        <v>1</v>
      </c>
      <c r="DP81" s="145">
        <v>1</v>
      </c>
      <c r="DQ81" s="145">
        <v>1</v>
      </c>
      <c r="DR81" s="145">
        <v>0</v>
      </c>
      <c r="DS81" s="148" t="s">
        <v>1518</v>
      </c>
      <c r="DT81" s="155">
        <v>59064</v>
      </c>
      <c r="DU81" s="154">
        <v>103.36478100000002</v>
      </c>
      <c r="DV81" s="155">
        <v>12</v>
      </c>
    </row>
    <row r="82" spans="1:126" ht="89.25" x14ac:dyDescent="0.25">
      <c r="A82" s="142">
        <v>4214</v>
      </c>
      <c r="B82" s="143" t="s">
        <v>854</v>
      </c>
      <c r="C82" s="152" t="s">
        <v>903</v>
      </c>
      <c r="D82" s="152" t="s">
        <v>903</v>
      </c>
      <c r="E82" s="145">
        <v>2</v>
      </c>
      <c r="F82" s="145" t="s">
        <v>901</v>
      </c>
      <c r="G82" s="145" t="s">
        <v>902</v>
      </c>
      <c r="H82" s="146" t="s">
        <v>1053</v>
      </c>
      <c r="I82" s="145" t="s">
        <v>903</v>
      </c>
      <c r="J82" s="145">
        <v>40100</v>
      </c>
      <c r="K82" s="145" t="s">
        <v>903</v>
      </c>
      <c r="L82" s="145" t="s">
        <v>904</v>
      </c>
      <c r="M82" s="145" t="s">
        <v>905</v>
      </c>
      <c r="N82" s="145" t="s">
        <v>1297</v>
      </c>
      <c r="O82" s="145" t="s">
        <v>2476</v>
      </c>
      <c r="P82" s="145">
        <v>475271742</v>
      </c>
      <c r="Q82" s="145" t="s">
        <v>2477</v>
      </c>
      <c r="R82" s="145" t="s">
        <v>2478</v>
      </c>
      <c r="S82" s="145">
        <v>475271710</v>
      </c>
      <c r="T82" s="145" t="s">
        <v>2479</v>
      </c>
      <c r="U82" s="143">
        <v>5</v>
      </c>
      <c r="V82" s="145">
        <v>2</v>
      </c>
      <c r="W82" s="147">
        <f t="shared" si="1"/>
        <v>7</v>
      </c>
      <c r="X82" s="145">
        <v>7</v>
      </c>
      <c r="Y82" s="145">
        <v>5</v>
      </c>
      <c r="Z82" s="145">
        <v>2</v>
      </c>
      <c r="AA82" s="145">
        <v>2</v>
      </c>
      <c r="AB82" s="143">
        <v>5</v>
      </c>
      <c r="AC82" s="145">
        <v>0</v>
      </c>
      <c r="AD82" s="143">
        <v>2</v>
      </c>
      <c r="AE82" s="143">
        <v>2</v>
      </c>
      <c r="AF82" s="143">
        <v>3</v>
      </c>
      <c r="AG82" s="145">
        <v>0</v>
      </c>
      <c r="AH82" s="145">
        <v>1</v>
      </c>
      <c r="AI82" s="145">
        <v>1</v>
      </c>
      <c r="AJ82" s="145">
        <v>5</v>
      </c>
      <c r="AK82" s="145">
        <v>0</v>
      </c>
      <c r="AL82" s="145">
        <v>0</v>
      </c>
      <c r="AM82" s="145">
        <v>1</v>
      </c>
      <c r="AN82" s="145">
        <v>4</v>
      </c>
      <c r="AO82" s="145">
        <v>1</v>
      </c>
      <c r="AP82" s="145">
        <v>1</v>
      </c>
      <c r="AQ82" s="145">
        <v>0</v>
      </c>
      <c r="AR82" s="145">
        <v>1</v>
      </c>
      <c r="AS82" s="145">
        <v>0</v>
      </c>
      <c r="AT82" s="145">
        <v>1</v>
      </c>
      <c r="AU82" s="145">
        <v>0</v>
      </c>
      <c r="AV82" s="145">
        <v>11</v>
      </c>
      <c r="AW82" s="145">
        <v>0</v>
      </c>
      <c r="AX82" s="145">
        <v>162</v>
      </c>
      <c r="AY82" s="145">
        <v>0</v>
      </c>
      <c r="AZ82" s="145">
        <v>0</v>
      </c>
      <c r="BA82" s="145">
        <v>16</v>
      </c>
      <c r="BB82" s="145">
        <v>0</v>
      </c>
      <c r="BC82" s="145">
        <v>87</v>
      </c>
      <c r="BD82" s="145">
        <v>0</v>
      </c>
      <c r="BE82" s="145">
        <v>2</v>
      </c>
      <c r="BF82" s="145">
        <v>86</v>
      </c>
      <c r="BG82" s="145">
        <v>4</v>
      </c>
      <c r="BH82" s="145">
        <v>0</v>
      </c>
      <c r="BI82" s="145">
        <v>0</v>
      </c>
      <c r="BJ82" s="145">
        <v>0</v>
      </c>
      <c r="BK82" s="145">
        <v>5</v>
      </c>
      <c r="BL82" s="145">
        <v>0</v>
      </c>
      <c r="BM82" s="145">
        <v>11</v>
      </c>
      <c r="BN82" s="145">
        <v>0</v>
      </c>
      <c r="BO82" s="145">
        <v>0</v>
      </c>
      <c r="BP82" s="145">
        <v>0</v>
      </c>
      <c r="BQ82" s="145">
        <v>0</v>
      </c>
      <c r="BR82" s="145">
        <v>0</v>
      </c>
      <c r="BS82" s="145">
        <v>0</v>
      </c>
      <c r="BT82" s="145">
        <v>0</v>
      </c>
      <c r="BU82" s="145">
        <v>0</v>
      </c>
      <c r="BV82" s="145">
        <v>1</v>
      </c>
      <c r="BW82" s="145">
        <v>0</v>
      </c>
      <c r="BX82" s="145">
        <v>7</v>
      </c>
      <c r="BY82" s="145">
        <v>0</v>
      </c>
      <c r="BZ82" s="145">
        <v>1</v>
      </c>
      <c r="CA82" s="145">
        <v>8</v>
      </c>
      <c r="CB82" s="145">
        <v>0</v>
      </c>
      <c r="CC82" s="145">
        <v>4</v>
      </c>
      <c r="CD82" s="145">
        <v>0</v>
      </c>
      <c r="CE82" s="145">
        <v>0</v>
      </c>
      <c r="CF82" s="145">
        <v>0</v>
      </c>
      <c r="CG82" s="145">
        <v>0</v>
      </c>
      <c r="CH82" s="145">
        <v>0</v>
      </c>
      <c r="CI82" s="145">
        <v>0</v>
      </c>
      <c r="CJ82" s="145">
        <v>0</v>
      </c>
      <c r="CK82" s="145">
        <v>0</v>
      </c>
      <c r="CL82" s="145">
        <v>0</v>
      </c>
      <c r="CM82" s="145">
        <v>0</v>
      </c>
      <c r="CN82" s="145">
        <v>0</v>
      </c>
      <c r="CO82" s="145">
        <v>0</v>
      </c>
      <c r="CP82" s="145">
        <v>0</v>
      </c>
      <c r="CQ82" s="145">
        <v>0</v>
      </c>
      <c r="CR82" s="145">
        <v>2</v>
      </c>
      <c r="CS82" s="145">
        <v>19</v>
      </c>
      <c r="CT82" s="145">
        <v>0</v>
      </c>
      <c r="CU82" s="145">
        <v>0</v>
      </c>
      <c r="CV82" s="145">
        <v>0</v>
      </c>
      <c r="CW82" s="145">
        <v>1</v>
      </c>
      <c r="CX82" s="145">
        <v>2</v>
      </c>
      <c r="CY82" s="145">
        <v>0</v>
      </c>
      <c r="CZ82" s="145">
        <v>2</v>
      </c>
      <c r="DA82" s="145">
        <v>0</v>
      </c>
      <c r="DB82" s="145">
        <v>1</v>
      </c>
      <c r="DC82" s="145">
        <v>0</v>
      </c>
      <c r="DD82" s="145">
        <v>0</v>
      </c>
      <c r="DE82" s="145">
        <v>0</v>
      </c>
      <c r="DF82" s="145">
        <v>235</v>
      </c>
      <c r="DG82" s="145">
        <v>22</v>
      </c>
      <c r="DH82" s="145">
        <v>895</v>
      </c>
      <c r="DI82" s="143">
        <v>30</v>
      </c>
      <c r="DJ82" s="145">
        <v>1</v>
      </c>
      <c r="DK82" s="145" t="s">
        <v>2480</v>
      </c>
      <c r="DL82" s="145">
        <v>3</v>
      </c>
      <c r="DM82" s="145" t="s">
        <v>2481</v>
      </c>
      <c r="DN82" s="145" t="s">
        <v>2482</v>
      </c>
      <c r="DO82" s="145">
        <v>1</v>
      </c>
      <c r="DP82" s="145">
        <v>0</v>
      </c>
      <c r="DQ82" s="145">
        <v>1</v>
      </c>
      <c r="DR82" s="145" t="s">
        <v>2483</v>
      </c>
      <c r="DS82" s="148" t="s">
        <v>2484</v>
      </c>
      <c r="DT82" s="162" t="s">
        <v>2485</v>
      </c>
      <c r="DU82" s="154">
        <v>93.957795000000004</v>
      </c>
      <c r="DV82" s="155">
        <v>6</v>
      </c>
    </row>
    <row r="83" spans="1:126" ht="38.25" x14ac:dyDescent="0.25">
      <c r="A83" s="142">
        <v>4215</v>
      </c>
      <c r="B83" s="143" t="s">
        <v>854</v>
      </c>
      <c r="C83" s="152" t="s">
        <v>907</v>
      </c>
      <c r="D83" s="152" t="s">
        <v>907</v>
      </c>
      <c r="E83" s="145">
        <v>2</v>
      </c>
      <c r="F83" s="145" t="s">
        <v>906</v>
      </c>
      <c r="G83" s="145" t="s">
        <v>1519</v>
      </c>
      <c r="H83" s="146">
        <v>470</v>
      </c>
      <c r="I83" s="145" t="s">
        <v>907</v>
      </c>
      <c r="J83" s="145">
        <v>40747</v>
      </c>
      <c r="K83" s="145" t="s">
        <v>2486</v>
      </c>
      <c r="L83" s="145" t="s">
        <v>2487</v>
      </c>
      <c r="M83" s="145" t="s">
        <v>1520</v>
      </c>
      <c r="N83" s="145" t="s">
        <v>1297</v>
      </c>
      <c r="O83" s="145" t="s">
        <v>2488</v>
      </c>
      <c r="P83" s="145" t="s">
        <v>2489</v>
      </c>
      <c r="Q83" s="145" t="s">
        <v>1521</v>
      </c>
      <c r="R83" s="145"/>
      <c r="S83" s="145"/>
      <c r="T83" s="145"/>
      <c r="U83" s="143">
        <v>5</v>
      </c>
      <c r="V83" s="145">
        <v>0</v>
      </c>
      <c r="W83" s="147">
        <f t="shared" si="1"/>
        <v>5</v>
      </c>
      <c r="X83" s="145">
        <v>1.1299999999999999</v>
      </c>
      <c r="Y83" s="145">
        <v>1.1299999999999999</v>
      </c>
      <c r="Z83" s="145">
        <v>0</v>
      </c>
      <c r="AA83" s="145">
        <v>0</v>
      </c>
      <c r="AB83" s="143">
        <v>2</v>
      </c>
      <c r="AC83" s="145">
        <v>0</v>
      </c>
      <c r="AD83" s="143">
        <v>1</v>
      </c>
      <c r="AE83" s="143"/>
      <c r="AF83" s="143">
        <v>1</v>
      </c>
      <c r="AG83" s="145"/>
      <c r="AH83" s="145">
        <v>0</v>
      </c>
      <c r="AI83" s="145">
        <v>0</v>
      </c>
      <c r="AJ83" s="145">
        <v>2</v>
      </c>
      <c r="AK83" s="145">
        <v>0</v>
      </c>
      <c r="AL83" s="145">
        <v>0</v>
      </c>
      <c r="AM83" s="145">
        <v>1</v>
      </c>
      <c r="AN83" s="145"/>
      <c r="AO83" s="145">
        <v>1</v>
      </c>
      <c r="AP83" s="145">
        <v>0</v>
      </c>
      <c r="AQ83" s="145">
        <v>1</v>
      </c>
      <c r="AR83" s="145">
        <v>1</v>
      </c>
      <c r="AS83" s="145">
        <v>0</v>
      </c>
      <c r="AT83" s="145">
        <v>0</v>
      </c>
      <c r="AU83" s="145">
        <v>0</v>
      </c>
      <c r="AV83" s="145">
        <v>0</v>
      </c>
      <c r="AW83" s="145">
        <v>0</v>
      </c>
      <c r="AX83" s="145">
        <v>121</v>
      </c>
      <c r="AY83" s="145">
        <v>0</v>
      </c>
      <c r="AZ83" s="145">
        <v>0</v>
      </c>
      <c r="BA83" s="145">
        <v>0</v>
      </c>
      <c r="BB83" s="145">
        <v>0</v>
      </c>
      <c r="BC83" s="145">
        <v>38</v>
      </c>
      <c r="BD83" s="145">
        <v>0</v>
      </c>
      <c r="BE83" s="145">
        <v>0</v>
      </c>
      <c r="BF83" s="145">
        <v>2</v>
      </c>
      <c r="BG83" s="145">
        <v>2</v>
      </c>
      <c r="BH83" s="145">
        <v>0</v>
      </c>
      <c r="BI83" s="145">
        <v>0</v>
      </c>
      <c r="BJ83" s="145">
        <v>0</v>
      </c>
      <c r="BK83" s="145">
        <v>0</v>
      </c>
      <c r="BL83" s="145">
        <v>0</v>
      </c>
      <c r="BM83" s="145">
        <v>0</v>
      </c>
      <c r="BN83" s="145">
        <v>0</v>
      </c>
      <c r="BO83" s="145">
        <v>0</v>
      </c>
      <c r="BP83" s="145">
        <v>0</v>
      </c>
      <c r="BQ83" s="145">
        <v>0</v>
      </c>
      <c r="BR83" s="145">
        <v>5</v>
      </c>
      <c r="BS83" s="145">
        <v>0</v>
      </c>
      <c r="BT83" s="145">
        <v>0</v>
      </c>
      <c r="BU83" s="145">
        <v>2</v>
      </c>
      <c r="BV83" s="145">
        <v>2</v>
      </c>
      <c r="BW83" s="145">
        <v>0</v>
      </c>
      <c r="BX83" s="145">
        <v>2</v>
      </c>
      <c r="BY83" s="145">
        <v>0</v>
      </c>
      <c r="BZ83" s="145">
        <v>0</v>
      </c>
      <c r="CA83" s="145">
        <v>2</v>
      </c>
      <c r="CB83" s="145">
        <v>1</v>
      </c>
      <c r="CC83" s="145">
        <v>0</v>
      </c>
      <c r="CD83" s="145">
        <v>0</v>
      </c>
      <c r="CE83" s="145">
        <v>0</v>
      </c>
      <c r="CF83" s="145">
        <v>0</v>
      </c>
      <c r="CG83" s="145">
        <v>1</v>
      </c>
      <c r="CH83" s="145">
        <v>1</v>
      </c>
      <c r="CI83" s="145">
        <v>0</v>
      </c>
      <c r="CJ83" s="145">
        <v>0</v>
      </c>
      <c r="CK83" s="145">
        <v>0</v>
      </c>
      <c r="CL83" s="145">
        <v>0</v>
      </c>
      <c r="CM83" s="145">
        <v>0</v>
      </c>
      <c r="CN83" s="145">
        <v>0</v>
      </c>
      <c r="CO83" s="145">
        <v>0</v>
      </c>
      <c r="CP83" s="145">
        <v>0</v>
      </c>
      <c r="CQ83" s="145">
        <v>0</v>
      </c>
      <c r="CR83" s="145">
        <v>12</v>
      </c>
      <c r="CS83" s="145">
        <v>0</v>
      </c>
      <c r="CT83" s="145">
        <v>0</v>
      </c>
      <c r="CU83" s="145">
        <v>0</v>
      </c>
      <c r="CV83" s="145">
        <v>0</v>
      </c>
      <c r="CW83" s="145">
        <v>1</v>
      </c>
      <c r="CX83" s="145">
        <v>0</v>
      </c>
      <c r="CY83" s="145">
        <v>0</v>
      </c>
      <c r="CZ83" s="145">
        <v>0</v>
      </c>
      <c r="DA83" s="145">
        <v>0</v>
      </c>
      <c r="DB83" s="145">
        <v>0</v>
      </c>
      <c r="DC83" s="145">
        <v>0</v>
      </c>
      <c r="DD83" s="145">
        <v>0</v>
      </c>
      <c r="DE83" s="145">
        <v>0</v>
      </c>
      <c r="DF83" s="145">
        <v>168</v>
      </c>
      <c r="DG83" s="145">
        <v>18</v>
      </c>
      <c r="DH83" s="145">
        <v>303</v>
      </c>
      <c r="DI83" s="143">
        <v>40</v>
      </c>
      <c r="DJ83" s="145">
        <v>1</v>
      </c>
      <c r="DK83" s="145" t="s">
        <v>2490</v>
      </c>
      <c r="DL83" s="145">
        <v>1</v>
      </c>
      <c r="DM83" s="145"/>
      <c r="DN83" s="145" t="s">
        <v>99</v>
      </c>
      <c r="DO83" s="145">
        <v>1</v>
      </c>
      <c r="DP83" s="145">
        <v>1</v>
      </c>
      <c r="DQ83" s="145">
        <v>1</v>
      </c>
      <c r="DR83" s="145"/>
      <c r="DS83" s="148"/>
      <c r="DT83" s="155">
        <v>20651</v>
      </c>
      <c r="DU83" s="154">
        <v>88.857831000000004</v>
      </c>
      <c r="DV83" s="155">
        <v>6</v>
      </c>
    </row>
    <row r="84" spans="1:126" ht="63.75" x14ac:dyDescent="0.25">
      <c r="A84" s="142">
        <v>4216</v>
      </c>
      <c r="B84" s="143" t="s">
        <v>854</v>
      </c>
      <c r="C84" s="152" t="s">
        <v>909</v>
      </c>
      <c r="D84" s="152" t="s">
        <v>909</v>
      </c>
      <c r="E84" s="145">
        <v>2</v>
      </c>
      <c r="F84" s="145" t="s">
        <v>908</v>
      </c>
      <c r="G84" s="145" t="s">
        <v>285</v>
      </c>
      <c r="H84" s="146">
        <v>1</v>
      </c>
      <c r="I84" s="145" t="s">
        <v>909</v>
      </c>
      <c r="J84" s="145">
        <v>43801</v>
      </c>
      <c r="K84" s="145" t="s">
        <v>909</v>
      </c>
      <c r="L84" s="145" t="s">
        <v>1048</v>
      </c>
      <c r="M84" s="145" t="s">
        <v>910</v>
      </c>
      <c r="N84" s="145" t="s">
        <v>1316</v>
      </c>
      <c r="O84" s="145" t="s">
        <v>2491</v>
      </c>
      <c r="P84" s="145">
        <v>415736450</v>
      </c>
      <c r="Q84" s="145" t="s">
        <v>2492</v>
      </c>
      <c r="R84" s="145" t="s">
        <v>2493</v>
      </c>
      <c r="S84" s="145">
        <v>415736452</v>
      </c>
      <c r="T84" s="145" t="s">
        <v>1522</v>
      </c>
      <c r="U84" s="143">
        <v>3</v>
      </c>
      <c r="V84" s="145">
        <v>1</v>
      </c>
      <c r="W84" s="147">
        <f t="shared" si="1"/>
        <v>4</v>
      </c>
      <c r="X84" s="145">
        <v>3</v>
      </c>
      <c r="Y84" s="145">
        <v>3</v>
      </c>
      <c r="Z84" s="145">
        <v>0</v>
      </c>
      <c r="AA84" s="145">
        <v>0.5</v>
      </c>
      <c r="AB84" s="143">
        <v>2</v>
      </c>
      <c r="AC84" s="145">
        <v>0</v>
      </c>
      <c r="AD84" s="143">
        <v>2</v>
      </c>
      <c r="AE84" s="143">
        <v>0</v>
      </c>
      <c r="AF84" s="143">
        <v>1</v>
      </c>
      <c r="AG84" s="145">
        <v>0</v>
      </c>
      <c r="AH84" s="145">
        <v>0</v>
      </c>
      <c r="AI84" s="145">
        <v>1</v>
      </c>
      <c r="AJ84" s="145">
        <v>2</v>
      </c>
      <c r="AK84" s="145">
        <v>0</v>
      </c>
      <c r="AL84" s="145">
        <v>0</v>
      </c>
      <c r="AM84" s="145">
        <v>1</v>
      </c>
      <c r="AN84" s="145">
        <v>1</v>
      </c>
      <c r="AO84" s="145">
        <v>1</v>
      </c>
      <c r="AP84" s="145">
        <v>0</v>
      </c>
      <c r="AQ84" s="145">
        <v>1</v>
      </c>
      <c r="AR84" s="145">
        <v>1</v>
      </c>
      <c r="AS84" s="145">
        <v>0</v>
      </c>
      <c r="AT84" s="145">
        <v>0</v>
      </c>
      <c r="AU84" s="145">
        <v>0</v>
      </c>
      <c r="AV84" s="145">
        <v>0</v>
      </c>
      <c r="AW84" s="145">
        <v>0</v>
      </c>
      <c r="AX84" s="145">
        <v>53</v>
      </c>
      <c r="AY84" s="145">
        <v>0</v>
      </c>
      <c r="AZ84" s="145">
        <v>0</v>
      </c>
      <c r="BA84" s="145">
        <v>10</v>
      </c>
      <c r="BB84" s="145">
        <v>0</v>
      </c>
      <c r="BC84" s="145">
        <v>29</v>
      </c>
      <c r="BD84" s="145">
        <v>0</v>
      </c>
      <c r="BE84" s="145">
        <v>5</v>
      </c>
      <c r="BF84" s="145">
        <v>5</v>
      </c>
      <c r="BG84" s="145">
        <v>10</v>
      </c>
      <c r="BH84" s="145">
        <v>0</v>
      </c>
      <c r="BI84" s="145">
        <v>0</v>
      </c>
      <c r="BJ84" s="145">
        <v>0</v>
      </c>
      <c r="BK84" s="145">
        <v>0</v>
      </c>
      <c r="BL84" s="145">
        <v>0</v>
      </c>
      <c r="BM84" s="145">
        <v>8</v>
      </c>
      <c r="BN84" s="145">
        <v>0</v>
      </c>
      <c r="BO84" s="145">
        <v>0</v>
      </c>
      <c r="BP84" s="145">
        <v>0</v>
      </c>
      <c r="BQ84" s="145">
        <v>0</v>
      </c>
      <c r="BR84" s="145">
        <v>0</v>
      </c>
      <c r="BS84" s="145">
        <v>0</v>
      </c>
      <c r="BT84" s="145">
        <v>0</v>
      </c>
      <c r="BU84" s="145">
        <v>0</v>
      </c>
      <c r="BV84" s="145">
        <v>0</v>
      </c>
      <c r="BW84" s="145">
        <v>0</v>
      </c>
      <c r="BX84" s="145">
        <v>2</v>
      </c>
      <c r="BY84" s="145">
        <v>0</v>
      </c>
      <c r="BZ84" s="145">
        <v>0</v>
      </c>
      <c r="CA84" s="145">
        <v>1</v>
      </c>
      <c r="CB84" s="145">
        <v>0</v>
      </c>
      <c r="CC84" s="145">
        <v>1</v>
      </c>
      <c r="CD84" s="145">
        <v>0</v>
      </c>
      <c r="CE84" s="145">
        <v>0</v>
      </c>
      <c r="CF84" s="145">
        <v>0</v>
      </c>
      <c r="CG84" s="145">
        <v>0</v>
      </c>
      <c r="CH84" s="145">
        <v>0</v>
      </c>
      <c r="CI84" s="145">
        <v>0</v>
      </c>
      <c r="CJ84" s="145">
        <v>0</v>
      </c>
      <c r="CK84" s="145">
        <v>0</v>
      </c>
      <c r="CL84" s="145">
        <v>0</v>
      </c>
      <c r="CM84" s="145">
        <v>0</v>
      </c>
      <c r="CN84" s="145">
        <v>0</v>
      </c>
      <c r="CO84" s="145">
        <v>0</v>
      </c>
      <c r="CP84" s="145">
        <v>0</v>
      </c>
      <c r="CQ84" s="145">
        <v>0</v>
      </c>
      <c r="CR84" s="145">
        <v>1</v>
      </c>
      <c r="CS84" s="145">
        <v>0</v>
      </c>
      <c r="CT84" s="145">
        <v>0</v>
      </c>
      <c r="CU84" s="145">
        <v>0</v>
      </c>
      <c r="CV84" s="145">
        <v>0</v>
      </c>
      <c r="CW84" s="145">
        <v>0</v>
      </c>
      <c r="CX84" s="145">
        <v>0</v>
      </c>
      <c r="CY84" s="145">
        <v>0</v>
      </c>
      <c r="CZ84" s="145">
        <v>1</v>
      </c>
      <c r="DA84" s="145">
        <v>0</v>
      </c>
      <c r="DB84" s="145">
        <v>0</v>
      </c>
      <c r="DC84" s="145">
        <v>0</v>
      </c>
      <c r="DD84" s="145">
        <v>0</v>
      </c>
      <c r="DE84" s="145">
        <v>0</v>
      </c>
      <c r="DF84" s="145">
        <v>29</v>
      </c>
      <c r="DG84" s="145">
        <v>5</v>
      </c>
      <c r="DH84" s="145">
        <v>370</v>
      </c>
      <c r="DI84" s="143">
        <v>30</v>
      </c>
      <c r="DJ84" s="145">
        <v>0</v>
      </c>
      <c r="DK84" s="145"/>
      <c r="DL84" s="145">
        <v>2</v>
      </c>
      <c r="DM84" s="145" t="s">
        <v>2494</v>
      </c>
      <c r="DN84" s="145" t="s">
        <v>1523</v>
      </c>
      <c r="DO84" s="145">
        <v>1</v>
      </c>
      <c r="DP84" s="145">
        <v>1</v>
      </c>
      <c r="DQ84" s="145">
        <v>1</v>
      </c>
      <c r="DR84" s="145"/>
      <c r="DS84" s="148" t="s">
        <v>1524</v>
      </c>
      <c r="DT84" s="155">
        <v>26551</v>
      </c>
      <c r="DU84" s="154">
        <v>271.11719699999998</v>
      </c>
      <c r="DV84" s="155">
        <v>15</v>
      </c>
    </row>
    <row r="85" spans="1:126" ht="25.5" x14ac:dyDescent="0.25">
      <c r="A85" s="142">
        <v>5101</v>
      </c>
      <c r="B85" s="143" t="s">
        <v>458</v>
      </c>
      <c r="C85" s="152" t="s">
        <v>460</v>
      </c>
      <c r="D85" s="152" t="s">
        <v>460</v>
      </c>
      <c r="E85" s="145">
        <v>2</v>
      </c>
      <c r="F85" s="145" t="s">
        <v>459</v>
      </c>
      <c r="G85" s="145" t="s">
        <v>216</v>
      </c>
      <c r="H85" s="146" t="s">
        <v>1024</v>
      </c>
      <c r="I85" s="145" t="s">
        <v>460</v>
      </c>
      <c r="J85" s="145">
        <v>47036</v>
      </c>
      <c r="K85" s="145" t="s">
        <v>460</v>
      </c>
      <c r="L85" s="145" t="s">
        <v>461</v>
      </c>
      <c r="M85" s="145" t="s">
        <v>462</v>
      </c>
      <c r="N85" s="145" t="s">
        <v>1297</v>
      </c>
      <c r="O85" s="145" t="s">
        <v>2495</v>
      </c>
      <c r="P85" s="145">
        <v>487881217</v>
      </c>
      <c r="Q85" s="145" t="s">
        <v>1525</v>
      </c>
      <c r="R85" s="145" t="s">
        <v>2496</v>
      </c>
      <c r="S85" s="145">
        <v>487881136</v>
      </c>
      <c r="T85" s="145" t="s">
        <v>1526</v>
      </c>
      <c r="U85" s="143">
        <v>3</v>
      </c>
      <c r="V85" s="145">
        <v>0</v>
      </c>
      <c r="W85" s="147">
        <f t="shared" si="1"/>
        <v>3</v>
      </c>
      <c r="X85" s="145">
        <v>3</v>
      </c>
      <c r="Y85" s="145">
        <v>3</v>
      </c>
      <c r="Z85" s="145">
        <v>0</v>
      </c>
      <c r="AA85" s="145">
        <v>0</v>
      </c>
      <c r="AB85" s="143">
        <v>2</v>
      </c>
      <c r="AC85" s="145">
        <v>0</v>
      </c>
      <c r="AD85" s="143">
        <v>1</v>
      </c>
      <c r="AE85" s="143">
        <v>0</v>
      </c>
      <c r="AF85" s="143">
        <v>2</v>
      </c>
      <c r="AG85" s="145"/>
      <c r="AH85" s="145">
        <v>2</v>
      </c>
      <c r="AI85" s="145">
        <v>0</v>
      </c>
      <c r="AJ85" s="145">
        <v>1</v>
      </c>
      <c r="AK85" s="145">
        <v>0</v>
      </c>
      <c r="AL85" s="145">
        <v>0</v>
      </c>
      <c r="AM85" s="145">
        <v>2</v>
      </c>
      <c r="AN85" s="145">
        <v>1</v>
      </c>
      <c r="AO85" s="145">
        <v>0</v>
      </c>
      <c r="AP85" s="145">
        <v>0</v>
      </c>
      <c r="AQ85" s="145">
        <v>1</v>
      </c>
      <c r="AR85" s="145">
        <v>1</v>
      </c>
      <c r="AS85" s="145">
        <v>1</v>
      </c>
      <c r="AT85" s="145">
        <v>1</v>
      </c>
      <c r="AU85" s="145">
        <v>0</v>
      </c>
      <c r="AV85" s="145">
        <v>25</v>
      </c>
      <c r="AW85" s="145">
        <v>0</v>
      </c>
      <c r="AX85" s="145">
        <v>71</v>
      </c>
      <c r="AY85" s="145">
        <v>0</v>
      </c>
      <c r="AZ85" s="145">
        <v>0</v>
      </c>
      <c r="BA85" s="145">
        <v>1</v>
      </c>
      <c r="BB85" s="145">
        <v>0</v>
      </c>
      <c r="BC85" s="145">
        <v>66</v>
      </c>
      <c r="BD85" s="145">
        <v>0</v>
      </c>
      <c r="BE85" s="145">
        <v>0</v>
      </c>
      <c r="BF85" s="145">
        <v>35</v>
      </c>
      <c r="BG85" s="145">
        <v>0</v>
      </c>
      <c r="BH85" s="145">
        <v>0</v>
      </c>
      <c r="BI85" s="145">
        <v>0</v>
      </c>
      <c r="BJ85" s="145">
        <v>0</v>
      </c>
      <c r="BK85" s="145">
        <v>5</v>
      </c>
      <c r="BL85" s="145">
        <v>0</v>
      </c>
      <c r="BM85" s="145">
        <v>8</v>
      </c>
      <c r="BN85" s="145">
        <v>0</v>
      </c>
      <c r="BO85" s="145">
        <v>0</v>
      </c>
      <c r="BP85" s="145">
        <v>0</v>
      </c>
      <c r="BQ85" s="145">
        <v>0</v>
      </c>
      <c r="BR85" s="145">
        <v>0</v>
      </c>
      <c r="BS85" s="145">
        <v>0</v>
      </c>
      <c r="BT85" s="145">
        <v>0</v>
      </c>
      <c r="BU85" s="145">
        <v>1</v>
      </c>
      <c r="BV85" s="145">
        <v>0</v>
      </c>
      <c r="BW85" s="145">
        <v>0</v>
      </c>
      <c r="BX85" s="145">
        <v>2</v>
      </c>
      <c r="BY85" s="145">
        <v>0</v>
      </c>
      <c r="BZ85" s="145">
        <v>0</v>
      </c>
      <c r="CA85" s="145">
        <v>6</v>
      </c>
      <c r="CB85" s="145">
        <v>0</v>
      </c>
      <c r="CC85" s="145">
        <v>4</v>
      </c>
      <c r="CD85" s="145">
        <v>0</v>
      </c>
      <c r="CE85" s="145">
        <v>0</v>
      </c>
      <c r="CF85" s="145">
        <v>0</v>
      </c>
      <c r="CG85" s="145">
        <v>0</v>
      </c>
      <c r="CH85" s="145">
        <v>0</v>
      </c>
      <c r="CI85" s="145">
        <v>0</v>
      </c>
      <c r="CJ85" s="145">
        <v>0</v>
      </c>
      <c r="CK85" s="145">
        <v>0</v>
      </c>
      <c r="CL85" s="145">
        <v>0</v>
      </c>
      <c r="CM85" s="145">
        <v>0</v>
      </c>
      <c r="CN85" s="145">
        <v>0</v>
      </c>
      <c r="CO85" s="145">
        <v>0</v>
      </c>
      <c r="CP85" s="145">
        <v>0</v>
      </c>
      <c r="CQ85" s="145">
        <v>0</v>
      </c>
      <c r="CR85" s="145">
        <v>0</v>
      </c>
      <c r="CS85" s="145">
        <v>0</v>
      </c>
      <c r="CT85" s="145">
        <v>0</v>
      </c>
      <c r="CU85" s="145">
        <v>0</v>
      </c>
      <c r="CV85" s="145">
        <v>0</v>
      </c>
      <c r="CW85" s="145">
        <v>0</v>
      </c>
      <c r="CX85" s="145">
        <v>0</v>
      </c>
      <c r="CY85" s="145">
        <v>1</v>
      </c>
      <c r="CZ85" s="145">
        <v>3</v>
      </c>
      <c r="DA85" s="145">
        <v>0</v>
      </c>
      <c r="DB85" s="145">
        <v>0</v>
      </c>
      <c r="DC85" s="145">
        <v>0</v>
      </c>
      <c r="DD85" s="145">
        <v>0</v>
      </c>
      <c r="DE85" s="145">
        <v>0</v>
      </c>
      <c r="DF85" s="145">
        <v>166</v>
      </c>
      <c r="DG85" s="145">
        <v>1</v>
      </c>
      <c r="DH85" s="145">
        <v>95</v>
      </c>
      <c r="DI85" s="143">
        <v>40</v>
      </c>
      <c r="DJ85" s="145">
        <v>0</v>
      </c>
      <c r="DK85" s="145"/>
      <c r="DL85" s="145">
        <v>3</v>
      </c>
      <c r="DM85" s="145" t="s">
        <v>1527</v>
      </c>
      <c r="DN85" s="145" t="s">
        <v>1528</v>
      </c>
      <c r="DO85" s="145">
        <v>1</v>
      </c>
      <c r="DP85" s="145">
        <v>1</v>
      </c>
      <c r="DQ85" s="145">
        <v>1</v>
      </c>
      <c r="DR85" s="145"/>
      <c r="DS85" s="148"/>
      <c r="DT85" s="155">
        <v>45888</v>
      </c>
      <c r="DU85" s="154">
        <v>241.16643199999996</v>
      </c>
      <c r="DV85" s="155">
        <v>14</v>
      </c>
    </row>
    <row r="86" spans="1:126" ht="38.25" x14ac:dyDescent="0.25">
      <c r="A86" s="142">
        <v>5102</v>
      </c>
      <c r="B86" s="143" t="s">
        <v>458</v>
      </c>
      <c r="C86" s="152" t="s">
        <v>464</v>
      </c>
      <c r="D86" s="152" t="s">
        <v>464</v>
      </c>
      <c r="E86" s="145">
        <v>2</v>
      </c>
      <c r="F86" s="145" t="s">
        <v>463</v>
      </c>
      <c r="G86" s="145" t="s">
        <v>294</v>
      </c>
      <c r="H86" s="146">
        <v>37</v>
      </c>
      <c r="I86" s="145" t="s">
        <v>464</v>
      </c>
      <c r="J86" s="145">
        <v>46413</v>
      </c>
      <c r="K86" s="145" t="s">
        <v>464</v>
      </c>
      <c r="L86" s="145" t="s">
        <v>465</v>
      </c>
      <c r="M86" s="145" t="s">
        <v>1529</v>
      </c>
      <c r="N86" s="145" t="s">
        <v>2497</v>
      </c>
      <c r="O86" s="145" t="s">
        <v>2498</v>
      </c>
      <c r="P86" s="145">
        <v>482464024</v>
      </c>
      <c r="Q86" s="145" t="s">
        <v>2499</v>
      </c>
      <c r="R86" s="145" t="s">
        <v>2498</v>
      </c>
      <c r="S86" s="145">
        <v>482464024</v>
      </c>
      <c r="T86" s="145" t="s">
        <v>2499</v>
      </c>
      <c r="U86" s="143">
        <v>1</v>
      </c>
      <c r="V86" s="145">
        <v>0</v>
      </c>
      <c r="W86" s="147">
        <f t="shared" si="1"/>
        <v>1</v>
      </c>
      <c r="X86" s="145">
        <v>1</v>
      </c>
      <c r="Y86" s="145">
        <v>1</v>
      </c>
      <c r="Z86" s="145">
        <v>0</v>
      </c>
      <c r="AA86" s="145">
        <v>0</v>
      </c>
      <c r="AB86" s="143">
        <v>1</v>
      </c>
      <c r="AC86" s="145">
        <v>0</v>
      </c>
      <c r="AD86" s="143">
        <v>0</v>
      </c>
      <c r="AE86" s="143">
        <v>0</v>
      </c>
      <c r="AF86" s="143">
        <v>1</v>
      </c>
      <c r="AG86" s="145">
        <v>0</v>
      </c>
      <c r="AH86" s="145">
        <v>0</v>
      </c>
      <c r="AI86" s="145">
        <v>0</v>
      </c>
      <c r="AJ86" s="145">
        <v>1</v>
      </c>
      <c r="AK86" s="145">
        <v>0</v>
      </c>
      <c r="AL86" s="145">
        <v>0</v>
      </c>
      <c r="AM86" s="145">
        <v>0</v>
      </c>
      <c r="AN86" s="145">
        <v>0</v>
      </c>
      <c r="AO86" s="145">
        <v>1</v>
      </c>
      <c r="AP86" s="145">
        <v>0</v>
      </c>
      <c r="AQ86" s="145">
        <v>1</v>
      </c>
      <c r="AR86" s="145">
        <v>1</v>
      </c>
      <c r="AS86" s="145">
        <v>0</v>
      </c>
      <c r="AT86" s="145">
        <v>0</v>
      </c>
      <c r="AU86" s="145">
        <v>0</v>
      </c>
      <c r="AV86" s="145">
        <v>40</v>
      </c>
      <c r="AW86" s="145">
        <v>0</v>
      </c>
      <c r="AX86" s="145">
        <v>36</v>
      </c>
      <c r="AY86" s="145">
        <v>0</v>
      </c>
      <c r="AZ86" s="145">
        <v>0</v>
      </c>
      <c r="BA86" s="145">
        <v>5</v>
      </c>
      <c r="BB86" s="145">
        <v>0</v>
      </c>
      <c r="BC86" s="145">
        <v>23</v>
      </c>
      <c r="BD86" s="145">
        <v>0</v>
      </c>
      <c r="BE86" s="145">
        <v>1</v>
      </c>
      <c r="BF86" s="145">
        <v>4</v>
      </c>
      <c r="BG86" s="145">
        <v>36</v>
      </c>
      <c r="BH86" s="145">
        <v>0</v>
      </c>
      <c r="BI86" s="145">
        <v>0</v>
      </c>
      <c r="BJ86" s="145">
        <v>0</v>
      </c>
      <c r="BK86" s="145">
        <v>0</v>
      </c>
      <c r="BL86" s="145">
        <v>0</v>
      </c>
      <c r="BM86" s="145">
        <v>1</v>
      </c>
      <c r="BN86" s="145">
        <v>0</v>
      </c>
      <c r="BO86" s="145">
        <v>0</v>
      </c>
      <c r="BP86" s="145">
        <v>0</v>
      </c>
      <c r="BQ86" s="145">
        <v>0</v>
      </c>
      <c r="BR86" s="145">
        <v>0</v>
      </c>
      <c r="BS86" s="145">
        <v>0</v>
      </c>
      <c r="BT86" s="145">
        <v>0</v>
      </c>
      <c r="BU86" s="145">
        <v>0</v>
      </c>
      <c r="BV86" s="145">
        <v>0</v>
      </c>
      <c r="BW86" s="145">
        <v>0</v>
      </c>
      <c r="BX86" s="145">
        <v>2</v>
      </c>
      <c r="BY86" s="145">
        <v>0</v>
      </c>
      <c r="BZ86" s="145">
        <v>1</v>
      </c>
      <c r="CA86" s="145">
        <v>0</v>
      </c>
      <c r="CB86" s="145">
        <v>0</v>
      </c>
      <c r="CC86" s="145">
        <v>0</v>
      </c>
      <c r="CD86" s="145">
        <v>0</v>
      </c>
      <c r="CE86" s="145">
        <v>0</v>
      </c>
      <c r="CF86" s="145">
        <v>0</v>
      </c>
      <c r="CG86" s="145">
        <v>0</v>
      </c>
      <c r="CH86" s="145">
        <v>0</v>
      </c>
      <c r="CI86" s="145">
        <v>0</v>
      </c>
      <c r="CJ86" s="145">
        <v>0</v>
      </c>
      <c r="CK86" s="145">
        <v>0</v>
      </c>
      <c r="CL86" s="145">
        <v>0</v>
      </c>
      <c r="CM86" s="145">
        <v>0</v>
      </c>
      <c r="CN86" s="145">
        <v>0</v>
      </c>
      <c r="CO86" s="145">
        <v>0</v>
      </c>
      <c r="CP86" s="145">
        <v>0</v>
      </c>
      <c r="CQ86" s="145">
        <v>0</v>
      </c>
      <c r="CR86" s="145">
        <v>1</v>
      </c>
      <c r="CS86" s="145">
        <v>0</v>
      </c>
      <c r="CT86" s="145">
        <v>0</v>
      </c>
      <c r="CU86" s="145">
        <v>0</v>
      </c>
      <c r="CV86" s="145">
        <v>0</v>
      </c>
      <c r="CW86" s="145">
        <v>0</v>
      </c>
      <c r="CX86" s="145">
        <v>0</v>
      </c>
      <c r="CY86" s="145">
        <v>0</v>
      </c>
      <c r="CZ86" s="145">
        <v>0</v>
      </c>
      <c r="DA86" s="145">
        <v>0</v>
      </c>
      <c r="DB86" s="145">
        <v>0</v>
      </c>
      <c r="DC86" s="145">
        <v>0</v>
      </c>
      <c r="DD86" s="145">
        <v>0</v>
      </c>
      <c r="DE86" s="145">
        <v>0</v>
      </c>
      <c r="DF86" s="145">
        <v>133</v>
      </c>
      <c r="DG86" s="145">
        <v>0</v>
      </c>
      <c r="DH86" s="145">
        <v>442</v>
      </c>
      <c r="DI86" s="143">
        <v>20</v>
      </c>
      <c r="DJ86" s="145">
        <v>0</v>
      </c>
      <c r="DK86" s="145">
        <v>0</v>
      </c>
      <c r="DL86" s="145">
        <v>3</v>
      </c>
      <c r="DM86" s="145" t="s">
        <v>1530</v>
      </c>
      <c r="DN86" s="145" t="s">
        <v>1531</v>
      </c>
      <c r="DO86" s="145">
        <v>1</v>
      </c>
      <c r="DP86" s="145">
        <v>1</v>
      </c>
      <c r="DQ86" s="145">
        <v>1</v>
      </c>
      <c r="DR86" s="145">
        <v>0</v>
      </c>
      <c r="DS86" s="148" t="s">
        <v>1532</v>
      </c>
      <c r="DT86" s="155">
        <v>13614</v>
      </c>
      <c r="DU86" s="154">
        <v>190.13551000000004</v>
      </c>
      <c r="DV86" s="155">
        <v>12</v>
      </c>
    </row>
    <row r="87" spans="1:126" ht="63.75" x14ac:dyDescent="0.25">
      <c r="A87" s="142">
        <v>5103</v>
      </c>
      <c r="B87" s="143" t="s">
        <v>458</v>
      </c>
      <c r="C87" s="152" t="s">
        <v>466</v>
      </c>
      <c r="D87" s="152" t="s">
        <v>466</v>
      </c>
      <c r="E87" s="145">
        <v>2</v>
      </c>
      <c r="F87" s="145" t="s">
        <v>1533</v>
      </c>
      <c r="G87" s="145" t="s">
        <v>244</v>
      </c>
      <c r="H87" s="146" t="s">
        <v>1021</v>
      </c>
      <c r="I87" s="145" t="s">
        <v>466</v>
      </c>
      <c r="J87" s="145">
        <v>46751</v>
      </c>
      <c r="K87" s="145" t="s">
        <v>466</v>
      </c>
      <c r="L87" s="145" t="s">
        <v>467</v>
      </c>
      <c r="M87" s="145" t="s">
        <v>1534</v>
      </c>
      <c r="N87" s="145" t="s">
        <v>2500</v>
      </c>
      <c r="O87" s="145" t="s">
        <v>2501</v>
      </c>
      <c r="P87" s="145">
        <v>483357160</v>
      </c>
      <c r="Q87" s="145" t="s">
        <v>1166</v>
      </c>
      <c r="R87" s="145" t="s">
        <v>2502</v>
      </c>
      <c r="S87" s="145">
        <v>483357284</v>
      </c>
      <c r="T87" s="145" t="s">
        <v>1535</v>
      </c>
      <c r="U87" s="143">
        <v>24</v>
      </c>
      <c r="V87" s="145">
        <v>2</v>
      </c>
      <c r="W87" s="147">
        <f t="shared" si="1"/>
        <v>26</v>
      </c>
      <c r="X87" s="145">
        <v>5</v>
      </c>
      <c r="Y87" s="145">
        <v>5</v>
      </c>
      <c r="Z87" s="145">
        <v>2</v>
      </c>
      <c r="AA87" s="145">
        <v>2</v>
      </c>
      <c r="AB87" s="143">
        <v>3</v>
      </c>
      <c r="AC87" s="145">
        <v>0</v>
      </c>
      <c r="AD87" s="143">
        <v>2</v>
      </c>
      <c r="AE87" s="143">
        <v>0</v>
      </c>
      <c r="AF87" s="143">
        <v>3</v>
      </c>
      <c r="AG87" s="145"/>
      <c r="AH87" s="145">
        <v>0</v>
      </c>
      <c r="AI87" s="145">
        <v>1</v>
      </c>
      <c r="AJ87" s="145">
        <v>4</v>
      </c>
      <c r="AK87" s="145">
        <v>0</v>
      </c>
      <c r="AL87" s="145">
        <v>0</v>
      </c>
      <c r="AM87" s="145">
        <v>3</v>
      </c>
      <c r="AN87" s="145">
        <v>1</v>
      </c>
      <c r="AO87" s="145">
        <v>1</v>
      </c>
      <c r="AP87" s="145">
        <v>0</v>
      </c>
      <c r="AQ87" s="145">
        <v>1</v>
      </c>
      <c r="AR87" s="145">
        <v>1</v>
      </c>
      <c r="AS87" s="145">
        <v>1</v>
      </c>
      <c r="AT87" s="145">
        <v>1</v>
      </c>
      <c r="AU87" s="145">
        <v>0</v>
      </c>
      <c r="AV87" s="145">
        <v>1</v>
      </c>
      <c r="AW87" s="145">
        <v>0</v>
      </c>
      <c r="AX87" s="145">
        <v>125</v>
      </c>
      <c r="AY87" s="145">
        <v>0</v>
      </c>
      <c r="AZ87" s="145">
        <v>0</v>
      </c>
      <c r="BA87" s="145">
        <v>4</v>
      </c>
      <c r="BB87" s="145">
        <v>0</v>
      </c>
      <c r="BC87" s="145">
        <v>118</v>
      </c>
      <c r="BD87" s="145">
        <v>3</v>
      </c>
      <c r="BE87" s="145">
        <v>2</v>
      </c>
      <c r="BF87" s="145">
        <v>3</v>
      </c>
      <c r="BG87" s="145">
        <v>5</v>
      </c>
      <c r="BH87" s="145">
        <v>0</v>
      </c>
      <c r="BI87" s="145">
        <v>0</v>
      </c>
      <c r="BJ87" s="145">
        <v>0</v>
      </c>
      <c r="BK87" s="145">
        <v>0</v>
      </c>
      <c r="BL87" s="145">
        <v>0</v>
      </c>
      <c r="BM87" s="145">
        <v>2</v>
      </c>
      <c r="BN87" s="145">
        <v>0</v>
      </c>
      <c r="BO87" s="145">
        <v>0</v>
      </c>
      <c r="BP87" s="145">
        <v>0</v>
      </c>
      <c r="BQ87" s="145">
        <v>0</v>
      </c>
      <c r="BR87" s="145">
        <v>0</v>
      </c>
      <c r="BS87" s="145">
        <v>0</v>
      </c>
      <c r="BT87" s="145">
        <v>0</v>
      </c>
      <c r="BU87" s="145">
        <v>0</v>
      </c>
      <c r="BV87" s="145">
        <v>0</v>
      </c>
      <c r="BW87" s="145">
        <v>0</v>
      </c>
      <c r="BX87" s="145">
        <v>1</v>
      </c>
      <c r="BY87" s="145">
        <v>0</v>
      </c>
      <c r="BZ87" s="145">
        <v>0</v>
      </c>
      <c r="CA87" s="145">
        <v>5</v>
      </c>
      <c r="CB87" s="145">
        <v>0</v>
      </c>
      <c r="CC87" s="145">
        <v>0</v>
      </c>
      <c r="CD87" s="145">
        <v>0</v>
      </c>
      <c r="CE87" s="145">
        <v>0</v>
      </c>
      <c r="CF87" s="145">
        <v>0</v>
      </c>
      <c r="CG87" s="145">
        <v>0</v>
      </c>
      <c r="CH87" s="145">
        <v>0</v>
      </c>
      <c r="CI87" s="145">
        <v>0</v>
      </c>
      <c r="CJ87" s="145">
        <v>0</v>
      </c>
      <c r="CK87" s="145">
        <v>0</v>
      </c>
      <c r="CL87" s="145">
        <v>0</v>
      </c>
      <c r="CM87" s="145">
        <v>0</v>
      </c>
      <c r="CN87" s="145">
        <v>0</v>
      </c>
      <c r="CO87" s="145">
        <v>0</v>
      </c>
      <c r="CP87" s="145">
        <v>0</v>
      </c>
      <c r="CQ87" s="145">
        <v>0</v>
      </c>
      <c r="CR87" s="145">
        <v>0</v>
      </c>
      <c r="CS87" s="145">
        <v>0</v>
      </c>
      <c r="CT87" s="145">
        <v>0</v>
      </c>
      <c r="CU87" s="145">
        <v>0</v>
      </c>
      <c r="CV87" s="145">
        <v>0</v>
      </c>
      <c r="CW87" s="145">
        <v>0</v>
      </c>
      <c r="CX87" s="145">
        <v>0</v>
      </c>
      <c r="CY87" s="145">
        <v>0</v>
      </c>
      <c r="CZ87" s="145">
        <v>0</v>
      </c>
      <c r="DA87" s="145">
        <v>0</v>
      </c>
      <c r="DB87" s="145">
        <v>0</v>
      </c>
      <c r="DC87" s="145">
        <v>0</v>
      </c>
      <c r="DD87" s="145">
        <v>0</v>
      </c>
      <c r="DE87" s="145">
        <v>0</v>
      </c>
      <c r="DF87" s="145">
        <v>191</v>
      </c>
      <c r="DG87" s="145">
        <v>8</v>
      </c>
      <c r="DH87" s="145">
        <v>858</v>
      </c>
      <c r="DI87" s="143">
        <v>60</v>
      </c>
      <c r="DJ87" s="145">
        <v>1</v>
      </c>
      <c r="DK87" s="145" t="s">
        <v>2503</v>
      </c>
      <c r="DL87" s="145">
        <v>3</v>
      </c>
      <c r="DM87" s="145"/>
      <c r="DN87" s="145"/>
      <c r="DO87" s="145">
        <v>1</v>
      </c>
      <c r="DP87" s="145">
        <v>1</v>
      </c>
      <c r="DQ87" s="145">
        <v>1</v>
      </c>
      <c r="DR87" s="145"/>
      <c r="DS87" s="148" t="s">
        <v>1536</v>
      </c>
      <c r="DT87" s="159">
        <v>51699</v>
      </c>
      <c r="DU87" s="154">
        <v>124.05342799999998</v>
      </c>
      <c r="DV87" s="159">
        <v>9</v>
      </c>
    </row>
    <row r="88" spans="1:126" ht="25.5" x14ac:dyDescent="0.25">
      <c r="A88" s="142">
        <v>5104</v>
      </c>
      <c r="B88" s="143" t="s">
        <v>458</v>
      </c>
      <c r="C88" s="152" t="s">
        <v>469</v>
      </c>
      <c r="D88" s="152" t="s">
        <v>469</v>
      </c>
      <c r="E88" s="145">
        <v>2</v>
      </c>
      <c r="F88" s="145" t="s">
        <v>468</v>
      </c>
      <c r="G88" s="145" t="s">
        <v>243</v>
      </c>
      <c r="H88" s="146">
        <v>82</v>
      </c>
      <c r="I88" s="145" t="s">
        <v>469</v>
      </c>
      <c r="J88" s="145">
        <v>51401</v>
      </c>
      <c r="K88" s="145" t="s">
        <v>469</v>
      </c>
      <c r="L88" s="145" t="s">
        <v>470</v>
      </c>
      <c r="M88" s="145" t="s">
        <v>2504</v>
      </c>
      <c r="N88" s="145" t="s">
        <v>1297</v>
      </c>
      <c r="O88" s="145" t="s">
        <v>2505</v>
      </c>
      <c r="P88" s="145">
        <v>481565317</v>
      </c>
      <c r="Q88" s="145" t="s">
        <v>1537</v>
      </c>
      <c r="R88" s="145" t="s">
        <v>2506</v>
      </c>
      <c r="S88" s="145">
        <v>481565316</v>
      </c>
      <c r="T88" s="145" t="s">
        <v>1538</v>
      </c>
      <c r="U88" s="143">
        <v>2</v>
      </c>
      <c r="V88" s="145">
        <v>2</v>
      </c>
      <c r="W88" s="147">
        <f t="shared" si="1"/>
        <v>4</v>
      </c>
      <c r="X88" s="145">
        <v>2</v>
      </c>
      <c r="Y88" s="145">
        <v>2</v>
      </c>
      <c r="Z88" s="145">
        <v>2</v>
      </c>
      <c r="AA88" s="145">
        <v>2</v>
      </c>
      <c r="AB88" s="143">
        <v>2</v>
      </c>
      <c r="AC88" s="145">
        <v>0</v>
      </c>
      <c r="AD88" s="143">
        <v>1</v>
      </c>
      <c r="AE88" s="143">
        <v>0</v>
      </c>
      <c r="AF88" s="143">
        <v>1</v>
      </c>
      <c r="AG88" s="145">
        <v>0</v>
      </c>
      <c r="AH88" s="145">
        <v>1</v>
      </c>
      <c r="AI88" s="145">
        <v>1</v>
      </c>
      <c r="AJ88" s="145">
        <v>0</v>
      </c>
      <c r="AK88" s="145">
        <v>0</v>
      </c>
      <c r="AL88" s="145">
        <v>0</v>
      </c>
      <c r="AM88" s="145">
        <v>2</v>
      </c>
      <c r="AN88" s="145">
        <v>0</v>
      </c>
      <c r="AO88" s="145">
        <v>0</v>
      </c>
      <c r="AP88" s="145">
        <v>0</v>
      </c>
      <c r="AQ88" s="145">
        <v>0</v>
      </c>
      <c r="AR88" s="145">
        <v>1</v>
      </c>
      <c r="AS88" s="145">
        <v>0</v>
      </c>
      <c r="AT88" s="145">
        <v>1</v>
      </c>
      <c r="AU88" s="145">
        <v>0</v>
      </c>
      <c r="AV88" s="145">
        <v>2</v>
      </c>
      <c r="AW88" s="145">
        <v>0</v>
      </c>
      <c r="AX88" s="145">
        <v>108</v>
      </c>
      <c r="AY88" s="145">
        <v>0</v>
      </c>
      <c r="AZ88" s="145">
        <v>0</v>
      </c>
      <c r="BA88" s="145">
        <v>7</v>
      </c>
      <c r="BB88" s="145">
        <v>0</v>
      </c>
      <c r="BC88" s="145">
        <v>53</v>
      </c>
      <c r="BD88" s="145">
        <v>1</v>
      </c>
      <c r="BE88" s="145">
        <v>0</v>
      </c>
      <c r="BF88" s="145">
        <v>4</v>
      </c>
      <c r="BG88" s="145">
        <v>108</v>
      </c>
      <c r="BH88" s="145">
        <v>1</v>
      </c>
      <c r="BI88" s="145">
        <v>0</v>
      </c>
      <c r="BJ88" s="145">
        <v>0</v>
      </c>
      <c r="BK88" s="145">
        <v>1</v>
      </c>
      <c r="BL88" s="145">
        <v>0</v>
      </c>
      <c r="BM88" s="145">
        <v>14</v>
      </c>
      <c r="BN88" s="145">
        <v>0</v>
      </c>
      <c r="BO88" s="145">
        <v>0</v>
      </c>
      <c r="BP88" s="145">
        <v>0</v>
      </c>
      <c r="BQ88" s="145">
        <v>0</v>
      </c>
      <c r="BR88" s="145">
        <v>0</v>
      </c>
      <c r="BS88" s="145">
        <v>0</v>
      </c>
      <c r="BT88" s="145">
        <v>0</v>
      </c>
      <c r="BU88" s="145">
        <v>6</v>
      </c>
      <c r="BV88" s="145">
        <v>2</v>
      </c>
      <c r="BW88" s="145">
        <v>0</v>
      </c>
      <c r="BX88" s="145">
        <v>2</v>
      </c>
      <c r="BY88" s="145">
        <v>0</v>
      </c>
      <c r="BZ88" s="145">
        <v>1</v>
      </c>
      <c r="CA88" s="145">
        <v>2</v>
      </c>
      <c r="CB88" s="145">
        <v>14</v>
      </c>
      <c r="CC88" s="145">
        <v>3</v>
      </c>
      <c r="CD88" s="145">
        <v>0</v>
      </c>
      <c r="CE88" s="145">
        <v>0</v>
      </c>
      <c r="CF88" s="145">
        <v>0</v>
      </c>
      <c r="CG88" s="145">
        <v>0</v>
      </c>
      <c r="CH88" s="145">
        <v>0</v>
      </c>
      <c r="CI88" s="145">
        <v>0</v>
      </c>
      <c r="CJ88" s="145">
        <v>0</v>
      </c>
      <c r="CK88" s="145">
        <v>0</v>
      </c>
      <c r="CL88" s="145">
        <v>0</v>
      </c>
      <c r="CM88" s="145">
        <v>0</v>
      </c>
      <c r="CN88" s="145">
        <v>0</v>
      </c>
      <c r="CO88" s="145">
        <v>0</v>
      </c>
      <c r="CP88" s="145">
        <v>0</v>
      </c>
      <c r="CQ88" s="145">
        <v>0</v>
      </c>
      <c r="CR88" s="145">
        <v>0</v>
      </c>
      <c r="CS88" s="145">
        <v>0</v>
      </c>
      <c r="CT88" s="145">
        <v>0</v>
      </c>
      <c r="CU88" s="145">
        <v>0</v>
      </c>
      <c r="CV88" s="145">
        <v>0</v>
      </c>
      <c r="CW88" s="145">
        <v>0</v>
      </c>
      <c r="CX88" s="145">
        <v>0</v>
      </c>
      <c r="CY88" s="145">
        <v>1</v>
      </c>
      <c r="CZ88" s="145">
        <v>1</v>
      </c>
      <c r="DA88" s="145">
        <v>0</v>
      </c>
      <c r="DB88" s="145">
        <v>0</v>
      </c>
      <c r="DC88" s="145">
        <v>1</v>
      </c>
      <c r="DD88" s="145">
        <v>2</v>
      </c>
      <c r="DE88" s="145">
        <v>0</v>
      </c>
      <c r="DF88" s="145">
        <v>247</v>
      </c>
      <c r="DG88" s="145">
        <v>6</v>
      </c>
      <c r="DH88" s="145">
        <v>392</v>
      </c>
      <c r="DI88" s="143">
        <v>50</v>
      </c>
      <c r="DJ88" s="145">
        <v>1</v>
      </c>
      <c r="DK88" s="145" t="s">
        <v>2507</v>
      </c>
      <c r="DL88" s="145">
        <v>2</v>
      </c>
      <c r="DM88" s="145"/>
      <c r="DN88" s="145"/>
      <c r="DO88" s="145">
        <v>1</v>
      </c>
      <c r="DP88" s="145">
        <v>1</v>
      </c>
      <c r="DQ88" s="145">
        <v>1</v>
      </c>
      <c r="DR88" s="145"/>
      <c r="DS88" s="148"/>
      <c r="DT88" s="155">
        <v>17440</v>
      </c>
      <c r="DU88" s="154">
        <v>206.61475900000002</v>
      </c>
      <c r="DV88" s="155">
        <v>18</v>
      </c>
    </row>
    <row r="89" spans="1:126" ht="63.75" x14ac:dyDescent="0.25">
      <c r="A89" s="142">
        <v>5105</v>
      </c>
      <c r="B89" s="143" t="s">
        <v>458</v>
      </c>
      <c r="C89" s="152" t="s">
        <v>473</v>
      </c>
      <c r="D89" s="152" t="s">
        <v>473</v>
      </c>
      <c r="E89" s="145">
        <v>2</v>
      </c>
      <c r="F89" s="145" t="s">
        <v>472</v>
      </c>
      <c r="G89" s="145" t="s">
        <v>1539</v>
      </c>
      <c r="H89" s="146" t="s">
        <v>1024</v>
      </c>
      <c r="I89" s="145" t="s">
        <v>473</v>
      </c>
      <c r="J89" s="145">
        <v>46059</v>
      </c>
      <c r="K89" s="145" t="s">
        <v>474</v>
      </c>
      <c r="L89" s="145" t="s">
        <v>475</v>
      </c>
      <c r="M89" s="145" t="s">
        <v>1540</v>
      </c>
      <c r="N89" s="145" t="s">
        <v>2508</v>
      </c>
      <c r="O89" s="145" t="s">
        <v>2509</v>
      </c>
      <c r="P89" s="145">
        <v>485244870</v>
      </c>
      <c r="Q89" s="145" t="s">
        <v>1541</v>
      </c>
      <c r="R89" s="145"/>
      <c r="S89" s="145"/>
      <c r="T89" s="145"/>
      <c r="U89" s="143">
        <v>9</v>
      </c>
      <c r="V89" s="145">
        <v>0</v>
      </c>
      <c r="W89" s="147">
        <f t="shared" si="1"/>
        <v>9</v>
      </c>
      <c r="X89" s="145">
        <v>9</v>
      </c>
      <c r="Y89" s="145">
        <v>8</v>
      </c>
      <c r="Z89" s="145">
        <v>0</v>
      </c>
      <c r="AA89" s="145">
        <v>0</v>
      </c>
      <c r="AB89" s="143">
        <v>8</v>
      </c>
      <c r="AC89" s="145">
        <v>0</v>
      </c>
      <c r="AD89" s="143">
        <v>1</v>
      </c>
      <c r="AE89" s="143">
        <v>0</v>
      </c>
      <c r="AF89" s="143">
        <v>7</v>
      </c>
      <c r="AG89" s="145"/>
      <c r="AH89" s="145">
        <v>5</v>
      </c>
      <c r="AI89" s="145"/>
      <c r="AJ89" s="145">
        <v>3</v>
      </c>
      <c r="AK89" s="145">
        <v>0</v>
      </c>
      <c r="AL89" s="145">
        <v>0</v>
      </c>
      <c r="AM89" s="145">
        <v>0</v>
      </c>
      <c r="AN89" s="145">
        <v>8</v>
      </c>
      <c r="AO89" s="145">
        <v>0</v>
      </c>
      <c r="AP89" s="145">
        <v>0</v>
      </c>
      <c r="AQ89" s="145">
        <v>1</v>
      </c>
      <c r="AR89" s="145">
        <v>1</v>
      </c>
      <c r="AS89" s="145">
        <v>1</v>
      </c>
      <c r="AT89" s="145">
        <v>1</v>
      </c>
      <c r="AU89" s="145">
        <v>14</v>
      </c>
      <c r="AV89" s="145">
        <v>55</v>
      </c>
      <c r="AW89" s="145">
        <v>2</v>
      </c>
      <c r="AX89" s="145">
        <v>193</v>
      </c>
      <c r="AY89" s="145">
        <v>0</v>
      </c>
      <c r="AZ89" s="145">
        <v>0</v>
      </c>
      <c r="BA89" s="145">
        <v>14</v>
      </c>
      <c r="BB89" s="145">
        <v>1</v>
      </c>
      <c r="BC89" s="145">
        <v>168</v>
      </c>
      <c r="BD89" s="145">
        <v>2</v>
      </c>
      <c r="BE89" s="145">
        <v>8</v>
      </c>
      <c r="BF89" s="145">
        <v>7</v>
      </c>
      <c r="BG89" s="145">
        <v>5</v>
      </c>
      <c r="BH89" s="145">
        <v>1</v>
      </c>
      <c r="BI89" s="145">
        <v>0</v>
      </c>
      <c r="BJ89" s="145">
        <v>0</v>
      </c>
      <c r="BK89" s="145">
        <v>4</v>
      </c>
      <c r="BL89" s="145">
        <v>2</v>
      </c>
      <c r="BM89" s="145">
        <v>12</v>
      </c>
      <c r="BN89" s="145">
        <v>0</v>
      </c>
      <c r="BO89" s="145">
        <v>0</v>
      </c>
      <c r="BP89" s="145">
        <v>0</v>
      </c>
      <c r="BQ89" s="145">
        <v>0</v>
      </c>
      <c r="BR89" s="145">
        <v>0</v>
      </c>
      <c r="BS89" s="145">
        <v>0</v>
      </c>
      <c r="BT89" s="145">
        <v>0</v>
      </c>
      <c r="BU89" s="145">
        <v>0</v>
      </c>
      <c r="BV89" s="145">
        <v>0</v>
      </c>
      <c r="BW89" s="145">
        <v>0</v>
      </c>
      <c r="BX89" s="145">
        <v>16</v>
      </c>
      <c r="BY89" s="145">
        <v>0</v>
      </c>
      <c r="BZ89" s="145">
        <v>2</v>
      </c>
      <c r="CA89" s="145">
        <v>27</v>
      </c>
      <c r="CB89" s="145">
        <v>6</v>
      </c>
      <c r="CC89" s="145">
        <v>6</v>
      </c>
      <c r="CD89" s="145">
        <v>0</v>
      </c>
      <c r="CE89" s="145">
        <v>0</v>
      </c>
      <c r="CF89" s="145">
        <v>0</v>
      </c>
      <c r="CG89" s="145">
        <v>0</v>
      </c>
      <c r="CH89" s="145">
        <v>1</v>
      </c>
      <c r="CI89" s="145">
        <v>1</v>
      </c>
      <c r="CJ89" s="145">
        <v>0</v>
      </c>
      <c r="CK89" s="145">
        <v>0</v>
      </c>
      <c r="CL89" s="145">
        <v>0</v>
      </c>
      <c r="CM89" s="145">
        <v>0</v>
      </c>
      <c r="CN89" s="145">
        <v>0</v>
      </c>
      <c r="CO89" s="145">
        <v>0</v>
      </c>
      <c r="CP89" s="145">
        <v>0</v>
      </c>
      <c r="CQ89" s="145">
        <v>0</v>
      </c>
      <c r="CR89" s="145">
        <v>11</v>
      </c>
      <c r="CS89" s="145">
        <v>0</v>
      </c>
      <c r="CT89" s="145">
        <v>0</v>
      </c>
      <c r="CU89" s="145">
        <v>0</v>
      </c>
      <c r="CV89" s="145">
        <v>0</v>
      </c>
      <c r="CW89" s="145">
        <v>0</v>
      </c>
      <c r="CX89" s="145">
        <v>4</v>
      </c>
      <c r="CY89" s="145">
        <v>0</v>
      </c>
      <c r="CZ89" s="145">
        <v>2</v>
      </c>
      <c r="DA89" s="145">
        <v>2</v>
      </c>
      <c r="DB89" s="145">
        <v>0</v>
      </c>
      <c r="DC89" s="145">
        <v>1</v>
      </c>
      <c r="DD89" s="145">
        <v>0</v>
      </c>
      <c r="DE89" s="145">
        <v>0</v>
      </c>
      <c r="DF89" s="145">
        <v>582</v>
      </c>
      <c r="DG89" s="145">
        <v>23</v>
      </c>
      <c r="DH89" s="145">
        <v>2225</v>
      </c>
      <c r="DI89" s="143">
        <v>45</v>
      </c>
      <c r="DJ89" s="145"/>
      <c r="DK89" s="145"/>
      <c r="DL89" s="145">
        <v>3</v>
      </c>
      <c r="DM89" s="145" t="s">
        <v>2510</v>
      </c>
      <c r="DN89" s="145"/>
      <c r="DO89" s="145">
        <v>1</v>
      </c>
      <c r="DP89" s="145">
        <v>1</v>
      </c>
      <c r="DQ89" s="145">
        <v>1</v>
      </c>
      <c r="DR89" s="145"/>
      <c r="DS89" s="148"/>
      <c r="DT89" s="155">
        <v>106036</v>
      </c>
      <c r="DU89" s="154">
        <v>106.087135</v>
      </c>
      <c r="DV89" s="155">
        <v>5</v>
      </c>
    </row>
    <row r="90" spans="1:126" ht="38.25" x14ac:dyDescent="0.25">
      <c r="A90" s="142">
        <v>5106</v>
      </c>
      <c r="B90" s="143" t="s">
        <v>458</v>
      </c>
      <c r="C90" s="152" t="s">
        <v>478</v>
      </c>
      <c r="D90" s="152" t="s">
        <v>478</v>
      </c>
      <c r="E90" s="145">
        <v>2</v>
      </c>
      <c r="F90" s="145" t="s">
        <v>477</v>
      </c>
      <c r="G90" s="145" t="s">
        <v>306</v>
      </c>
      <c r="H90" s="146">
        <v>1</v>
      </c>
      <c r="I90" s="145" t="s">
        <v>478</v>
      </c>
      <c r="J90" s="145">
        <v>47301</v>
      </c>
      <c r="K90" s="145" t="s">
        <v>478</v>
      </c>
      <c r="L90" s="145" t="s">
        <v>479</v>
      </c>
      <c r="M90" s="145" t="s">
        <v>480</v>
      </c>
      <c r="N90" s="145" t="s">
        <v>1297</v>
      </c>
      <c r="O90" s="145" t="s">
        <v>2511</v>
      </c>
      <c r="P90" s="145">
        <v>487712346</v>
      </c>
      <c r="Q90" s="145" t="s">
        <v>1542</v>
      </c>
      <c r="R90" s="145" t="s">
        <v>2511</v>
      </c>
      <c r="S90" s="145">
        <v>487712346</v>
      </c>
      <c r="T90" s="145" t="s">
        <v>1542</v>
      </c>
      <c r="U90" s="143">
        <v>2</v>
      </c>
      <c r="V90" s="145">
        <v>1</v>
      </c>
      <c r="W90" s="147">
        <f t="shared" si="1"/>
        <v>3</v>
      </c>
      <c r="X90" s="145">
        <v>3</v>
      </c>
      <c r="Y90" s="145">
        <v>2</v>
      </c>
      <c r="Z90" s="145">
        <v>1</v>
      </c>
      <c r="AA90" s="145">
        <v>1</v>
      </c>
      <c r="AB90" s="143">
        <v>2</v>
      </c>
      <c r="AC90" s="145">
        <v>0</v>
      </c>
      <c r="AD90" s="143">
        <v>2</v>
      </c>
      <c r="AE90" s="143">
        <v>0</v>
      </c>
      <c r="AF90" s="143">
        <v>1</v>
      </c>
      <c r="AG90" s="145"/>
      <c r="AH90" s="145">
        <v>1</v>
      </c>
      <c r="AI90" s="145">
        <v>1</v>
      </c>
      <c r="AJ90" s="145">
        <v>1</v>
      </c>
      <c r="AK90" s="145">
        <v>0</v>
      </c>
      <c r="AL90" s="145">
        <v>0</v>
      </c>
      <c r="AM90" s="145">
        <v>2</v>
      </c>
      <c r="AN90" s="145">
        <v>1</v>
      </c>
      <c r="AO90" s="145">
        <v>0</v>
      </c>
      <c r="AP90" s="145">
        <v>0</v>
      </c>
      <c r="AQ90" s="145">
        <v>1</v>
      </c>
      <c r="AR90" s="145">
        <v>1</v>
      </c>
      <c r="AS90" s="145">
        <v>0</v>
      </c>
      <c r="AT90" s="145">
        <v>1</v>
      </c>
      <c r="AU90" s="145">
        <v>0</v>
      </c>
      <c r="AV90" s="145">
        <v>0</v>
      </c>
      <c r="AW90" s="145">
        <v>0</v>
      </c>
      <c r="AX90" s="145">
        <v>53</v>
      </c>
      <c r="AY90" s="145">
        <v>0</v>
      </c>
      <c r="AZ90" s="145">
        <v>0</v>
      </c>
      <c r="BA90" s="145">
        <v>16</v>
      </c>
      <c r="BB90" s="145">
        <v>0</v>
      </c>
      <c r="BC90" s="145">
        <v>40</v>
      </c>
      <c r="BD90" s="145">
        <v>0</v>
      </c>
      <c r="BE90" s="145">
        <v>0</v>
      </c>
      <c r="BF90" s="145">
        <v>0</v>
      </c>
      <c r="BG90" s="145">
        <v>0</v>
      </c>
      <c r="BH90" s="145">
        <v>0</v>
      </c>
      <c r="BI90" s="145">
        <v>0</v>
      </c>
      <c r="BJ90" s="145">
        <v>0</v>
      </c>
      <c r="BK90" s="145">
        <v>1</v>
      </c>
      <c r="BL90" s="145">
        <v>0</v>
      </c>
      <c r="BM90" s="145">
        <v>6</v>
      </c>
      <c r="BN90" s="145">
        <v>0</v>
      </c>
      <c r="BO90" s="145">
        <v>0</v>
      </c>
      <c r="BP90" s="145">
        <v>0</v>
      </c>
      <c r="BQ90" s="145">
        <v>0</v>
      </c>
      <c r="BR90" s="145">
        <v>0</v>
      </c>
      <c r="BS90" s="145">
        <v>0</v>
      </c>
      <c r="BT90" s="145">
        <v>0</v>
      </c>
      <c r="BU90" s="145">
        <v>1</v>
      </c>
      <c r="BV90" s="145">
        <v>0</v>
      </c>
      <c r="BW90" s="145">
        <v>0</v>
      </c>
      <c r="BX90" s="145">
        <v>0</v>
      </c>
      <c r="BY90" s="145">
        <v>0</v>
      </c>
      <c r="BZ90" s="145">
        <v>0</v>
      </c>
      <c r="CA90" s="145">
        <v>8</v>
      </c>
      <c r="CB90" s="145">
        <v>0</v>
      </c>
      <c r="CC90" s="145">
        <v>1</v>
      </c>
      <c r="CD90" s="145">
        <v>0</v>
      </c>
      <c r="CE90" s="145">
        <v>0</v>
      </c>
      <c r="CF90" s="145">
        <v>0</v>
      </c>
      <c r="CG90" s="145">
        <v>0</v>
      </c>
      <c r="CH90" s="145">
        <v>0</v>
      </c>
      <c r="CI90" s="145">
        <v>0</v>
      </c>
      <c r="CJ90" s="145">
        <v>0</v>
      </c>
      <c r="CK90" s="145">
        <v>0</v>
      </c>
      <c r="CL90" s="145">
        <v>0</v>
      </c>
      <c r="CM90" s="145">
        <v>0</v>
      </c>
      <c r="CN90" s="145">
        <v>0</v>
      </c>
      <c r="CO90" s="145">
        <v>0</v>
      </c>
      <c r="CP90" s="145">
        <v>0</v>
      </c>
      <c r="CQ90" s="145">
        <v>0</v>
      </c>
      <c r="CR90" s="145">
        <v>1</v>
      </c>
      <c r="CS90" s="145">
        <v>1</v>
      </c>
      <c r="CT90" s="145">
        <v>0</v>
      </c>
      <c r="CU90" s="145">
        <v>0</v>
      </c>
      <c r="CV90" s="145">
        <v>0</v>
      </c>
      <c r="CW90" s="145">
        <v>0</v>
      </c>
      <c r="CX90" s="145">
        <v>0</v>
      </c>
      <c r="CY90" s="145">
        <v>0</v>
      </c>
      <c r="CZ90" s="145">
        <v>0</v>
      </c>
      <c r="DA90" s="145">
        <v>0</v>
      </c>
      <c r="DB90" s="145">
        <v>0</v>
      </c>
      <c r="DC90" s="145">
        <v>0</v>
      </c>
      <c r="DD90" s="145">
        <v>0</v>
      </c>
      <c r="DE90" s="145">
        <v>0</v>
      </c>
      <c r="DF90" s="145">
        <v>182</v>
      </c>
      <c r="DG90" s="145">
        <v>3</v>
      </c>
      <c r="DH90" s="145">
        <v>673</v>
      </c>
      <c r="DI90" s="143">
        <v>50</v>
      </c>
      <c r="DJ90" s="145">
        <v>0</v>
      </c>
      <c r="DK90" s="145"/>
      <c r="DL90" s="145">
        <v>3</v>
      </c>
      <c r="DM90" s="145" t="s">
        <v>2512</v>
      </c>
      <c r="DN90" s="145" t="s">
        <v>2513</v>
      </c>
      <c r="DO90" s="145">
        <v>1</v>
      </c>
      <c r="DP90" s="145">
        <v>1</v>
      </c>
      <c r="DQ90" s="145">
        <v>1</v>
      </c>
      <c r="DR90" s="145"/>
      <c r="DS90" s="148" t="s">
        <v>1543</v>
      </c>
      <c r="DT90" s="155">
        <v>15889</v>
      </c>
      <c r="DU90" s="154">
        <v>66.825849000000005</v>
      </c>
      <c r="DV90" s="155">
        <v>9</v>
      </c>
    </row>
    <row r="91" spans="1:126" x14ac:dyDescent="0.25">
      <c r="A91" s="142">
        <v>5107</v>
      </c>
      <c r="B91" s="143" t="s">
        <v>458</v>
      </c>
      <c r="C91" s="152" t="s">
        <v>483</v>
      </c>
      <c r="D91" s="152" t="s">
        <v>483</v>
      </c>
      <c r="E91" s="145">
        <v>2</v>
      </c>
      <c r="F91" s="145" t="s">
        <v>482</v>
      </c>
      <c r="G91" s="145" t="s">
        <v>481</v>
      </c>
      <c r="H91" s="146">
        <v>82</v>
      </c>
      <c r="I91" s="145" t="s">
        <v>483</v>
      </c>
      <c r="J91" s="145">
        <v>51301</v>
      </c>
      <c r="K91" s="145" t="s">
        <v>483</v>
      </c>
      <c r="L91" s="145" t="s">
        <v>484</v>
      </c>
      <c r="M91" s="145" t="s">
        <v>1167</v>
      </c>
      <c r="N91" s="145" t="s">
        <v>1297</v>
      </c>
      <c r="O91" s="145" t="s">
        <v>2514</v>
      </c>
      <c r="P91" s="145">
        <v>481629254</v>
      </c>
      <c r="Q91" s="145" t="s">
        <v>2515</v>
      </c>
      <c r="R91" s="145" t="s">
        <v>2516</v>
      </c>
      <c r="S91" s="145">
        <v>481629254</v>
      </c>
      <c r="T91" s="145" t="s">
        <v>2515</v>
      </c>
      <c r="U91" s="143">
        <v>2</v>
      </c>
      <c r="V91" s="145"/>
      <c r="W91" s="147">
        <f t="shared" si="1"/>
        <v>2</v>
      </c>
      <c r="X91" s="145">
        <v>2</v>
      </c>
      <c r="Y91" s="145">
        <v>2</v>
      </c>
      <c r="Z91" s="145"/>
      <c r="AA91" s="145"/>
      <c r="AB91" s="143">
        <v>2</v>
      </c>
      <c r="AC91" s="145"/>
      <c r="AD91" s="143"/>
      <c r="AE91" s="143"/>
      <c r="AF91" s="143">
        <v>2</v>
      </c>
      <c r="AG91" s="145"/>
      <c r="AH91" s="145"/>
      <c r="AI91" s="145"/>
      <c r="AJ91" s="145">
        <v>2</v>
      </c>
      <c r="AK91" s="145"/>
      <c r="AL91" s="145"/>
      <c r="AM91" s="145"/>
      <c r="AN91" s="145">
        <v>1</v>
      </c>
      <c r="AO91" s="145">
        <v>1</v>
      </c>
      <c r="AP91" s="145"/>
      <c r="AQ91" s="145">
        <v>1</v>
      </c>
      <c r="AR91" s="145">
        <v>1</v>
      </c>
      <c r="AS91" s="145">
        <v>0</v>
      </c>
      <c r="AT91" s="145">
        <v>1</v>
      </c>
      <c r="AU91" s="145">
        <v>0</v>
      </c>
      <c r="AV91" s="145">
        <v>8</v>
      </c>
      <c r="AW91" s="145">
        <v>0</v>
      </c>
      <c r="AX91" s="145">
        <v>0</v>
      </c>
      <c r="AY91" s="145">
        <v>0</v>
      </c>
      <c r="AZ91" s="145">
        <v>0</v>
      </c>
      <c r="BA91" s="145">
        <v>8</v>
      </c>
      <c r="BB91" s="145">
        <v>0</v>
      </c>
      <c r="BC91" s="145">
        <v>50</v>
      </c>
      <c r="BD91" s="145">
        <v>1</v>
      </c>
      <c r="BE91" s="145">
        <v>0</v>
      </c>
      <c r="BF91" s="145">
        <v>1</v>
      </c>
      <c r="BG91" s="145">
        <v>102</v>
      </c>
      <c r="BH91" s="145">
        <v>0</v>
      </c>
      <c r="BI91" s="145">
        <v>0</v>
      </c>
      <c r="BJ91" s="145">
        <v>0</v>
      </c>
      <c r="BK91" s="145">
        <v>1</v>
      </c>
      <c r="BL91" s="145">
        <v>0</v>
      </c>
      <c r="BM91" s="145">
        <v>16</v>
      </c>
      <c r="BN91" s="145">
        <v>0</v>
      </c>
      <c r="BO91" s="145">
        <v>0</v>
      </c>
      <c r="BP91" s="145">
        <v>0</v>
      </c>
      <c r="BQ91" s="145">
        <v>0</v>
      </c>
      <c r="BR91" s="145">
        <v>0</v>
      </c>
      <c r="BS91" s="145">
        <v>0</v>
      </c>
      <c r="BT91" s="145">
        <v>0</v>
      </c>
      <c r="BU91" s="145">
        <v>0</v>
      </c>
      <c r="BV91" s="145">
        <v>0</v>
      </c>
      <c r="BW91" s="145">
        <v>0</v>
      </c>
      <c r="BX91" s="145">
        <v>2</v>
      </c>
      <c r="BY91" s="145">
        <v>0</v>
      </c>
      <c r="BZ91" s="145">
        <v>0</v>
      </c>
      <c r="CA91" s="145">
        <v>2</v>
      </c>
      <c r="CB91" s="145">
        <v>0</v>
      </c>
      <c r="CC91" s="145">
        <v>2</v>
      </c>
      <c r="CD91" s="145">
        <v>0</v>
      </c>
      <c r="CE91" s="145">
        <v>0</v>
      </c>
      <c r="CF91" s="145">
        <v>0</v>
      </c>
      <c r="CG91" s="145">
        <v>0</v>
      </c>
      <c r="CH91" s="145">
        <v>0</v>
      </c>
      <c r="CI91" s="145">
        <v>0</v>
      </c>
      <c r="CJ91" s="145">
        <v>0</v>
      </c>
      <c r="CK91" s="145">
        <v>0</v>
      </c>
      <c r="CL91" s="145">
        <v>0</v>
      </c>
      <c r="CM91" s="145">
        <v>0</v>
      </c>
      <c r="CN91" s="145">
        <v>0</v>
      </c>
      <c r="CO91" s="145">
        <v>0</v>
      </c>
      <c r="CP91" s="145">
        <v>0</v>
      </c>
      <c r="CQ91" s="145">
        <v>0</v>
      </c>
      <c r="CR91" s="145">
        <v>0</v>
      </c>
      <c r="CS91" s="145">
        <v>0</v>
      </c>
      <c r="CT91" s="145">
        <v>0</v>
      </c>
      <c r="CU91" s="145">
        <v>0</v>
      </c>
      <c r="CV91" s="145">
        <v>0</v>
      </c>
      <c r="CW91" s="145">
        <v>0</v>
      </c>
      <c r="CX91" s="145">
        <v>0</v>
      </c>
      <c r="CY91" s="145">
        <v>1</v>
      </c>
      <c r="CZ91" s="145">
        <v>1</v>
      </c>
      <c r="DA91" s="145">
        <v>0</v>
      </c>
      <c r="DB91" s="145">
        <v>0</v>
      </c>
      <c r="DC91" s="145">
        <v>0</v>
      </c>
      <c r="DD91" s="145">
        <v>0</v>
      </c>
      <c r="DE91" s="145">
        <v>0</v>
      </c>
      <c r="DF91" s="145">
        <v>235</v>
      </c>
      <c r="DG91" s="145">
        <v>5</v>
      </c>
      <c r="DH91" s="145">
        <v>395</v>
      </c>
      <c r="DI91" s="143">
        <v>35</v>
      </c>
      <c r="DJ91" s="145">
        <v>1</v>
      </c>
      <c r="DK91" s="145" t="s">
        <v>2517</v>
      </c>
      <c r="DL91" s="145">
        <v>2</v>
      </c>
      <c r="DM91" s="145"/>
      <c r="DN91" s="145" t="s">
        <v>1544</v>
      </c>
      <c r="DO91" s="145">
        <v>1</v>
      </c>
      <c r="DP91" s="145">
        <v>1</v>
      </c>
      <c r="DQ91" s="145">
        <v>1</v>
      </c>
      <c r="DR91" s="145"/>
      <c r="DS91" s="148" t="s">
        <v>1545</v>
      </c>
      <c r="DT91" s="155">
        <v>18567</v>
      </c>
      <c r="DU91" s="154">
        <v>165.22431100000003</v>
      </c>
      <c r="DV91" s="155">
        <v>16</v>
      </c>
    </row>
    <row r="92" spans="1:126" ht="25.5" x14ac:dyDescent="0.25">
      <c r="A92" s="142">
        <v>5108</v>
      </c>
      <c r="B92" s="143" t="s">
        <v>458</v>
      </c>
      <c r="C92" s="152" t="s">
        <v>486</v>
      </c>
      <c r="D92" s="152" t="s">
        <v>486</v>
      </c>
      <c r="E92" s="145">
        <v>2</v>
      </c>
      <c r="F92" s="145" t="s">
        <v>485</v>
      </c>
      <c r="G92" s="145" t="s">
        <v>449</v>
      </c>
      <c r="H92" s="146">
        <v>359</v>
      </c>
      <c r="I92" s="145" t="s">
        <v>486</v>
      </c>
      <c r="J92" s="145">
        <v>46841</v>
      </c>
      <c r="K92" s="145" t="s">
        <v>486</v>
      </c>
      <c r="L92" s="145" t="s">
        <v>487</v>
      </c>
      <c r="M92" s="145" t="s">
        <v>488</v>
      </c>
      <c r="N92" s="145" t="s">
        <v>1546</v>
      </c>
      <c r="O92" s="145" t="s">
        <v>2518</v>
      </c>
      <c r="P92" s="145">
        <v>483369560</v>
      </c>
      <c r="Q92" s="145" t="s">
        <v>1547</v>
      </c>
      <c r="R92" s="145" t="s">
        <v>2519</v>
      </c>
      <c r="S92" s="145">
        <v>483369563</v>
      </c>
      <c r="T92" s="145" t="s">
        <v>1548</v>
      </c>
      <c r="U92" s="143">
        <v>2</v>
      </c>
      <c r="V92" s="145">
        <v>0</v>
      </c>
      <c r="W92" s="147">
        <f t="shared" si="1"/>
        <v>2</v>
      </c>
      <c r="X92" s="145">
        <v>2</v>
      </c>
      <c r="Y92" s="145">
        <v>2</v>
      </c>
      <c r="Z92" s="145">
        <v>0</v>
      </c>
      <c r="AA92" s="145">
        <v>0</v>
      </c>
      <c r="AB92" s="143">
        <v>2</v>
      </c>
      <c r="AC92" s="145">
        <v>0</v>
      </c>
      <c r="AD92" s="143">
        <v>1</v>
      </c>
      <c r="AE92" s="143">
        <v>0</v>
      </c>
      <c r="AF92" s="143">
        <v>1</v>
      </c>
      <c r="AG92" s="145">
        <v>0</v>
      </c>
      <c r="AH92" s="145"/>
      <c r="AI92" s="145">
        <v>2</v>
      </c>
      <c r="AJ92" s="145"/>
      <c r="AK92" s="145"/>
      <c r="AL92" s="145"/>
      <c r="AM92" s="145">
        <v>2</v>
      </c>
      <c r="AN92" s="145"/>
      <c r="AO92" s="145"/>
      <c r="AP92" s="145"/>
      <c r="AQ92" s="145">
        <v>1</v>
      </c>
      <c r="AR92" s="145">
        <v>1</v>
      </c>
      <c r="AS92" s="145">
        <v>1</v>
      </c>
      <c r="AT92" s="145">
        <v>1</v>
      </c>
      <c r="AU92" s="145">
        <v>0</v>
      </c>
      <c r="AV92" s="145">
        <v>11</v>
      </c>
      <c r="AW92" s="145">
        <v>0</v>
      </c>
      <c r="AX92" s="145">
        <v>56</v>
      </c>
      <c r="AY92" s="145">
        <v>0</v>
      </c>
      <c r="AZ92" s="145">
        <v>0</v>
      </c>
      <c r="BA92" s="145">
        <v>0</v>
      </c>
      <c r="BB92" s="145">
        <v>0</v>
      </c>
      <c r="BC92" s="145">
        <v>12</v>
      </c>
      <c r="BD92" s="145">
        <v>0</v>
      </c>
      <c r="BE92" s="145">
        <v>0</v>
      </c>
      <c r="BF92" s="145">
        <v>1</v>
      </c>
      <c r="BG92" s="145">
        <v>0</v>
      </c>
      <c r="BH92" s="145">
        <v>0</v>
      </c>
      <c r="BI92" s="145">
        <v>0</v>
      </c>
      <c r="BJ92" s="145">
        <v>0</v>
      </c>
      <c r="BK92" s="145">
        <v>0</v>
      </c>
      <c r="BL92" s="145">
        <v>0</v>
      </c>
      <c r="BM92" s="145">
        <v>6</v>
      </c>
      <c r="BN92" s="145">
        <v>0</v>
      </c>
      <c r="BO92" s="145">
        <v>0</v>
      </c>
      <c r="BP92" s="145">
        <v>0</v>
      </c>
      <c r="BQ92" s="145">
        <v>0</v>
      </c>
      <c r="BR92" s="145">
        <v>0</v>
      </c>
      <c r="BS92" s="145">
        <v>0</v>
      </c>
      <c r="BT92" s="145">
        <v>0</v>
      </c>
      <c r="BU92" s="145">
        <v>0</v>
      </c>
      <c r="BV92" s="145">
        <v>0</v>
      </c>
      <c r="BW92" s="145">
        <v>0</v>
      </c>
      <c r="BX92" s="145">
        <v>9</v>
      </c>
      <c r="BY92" s="145">
        <v>0</v>
      </c>
      <c r="BZ92" s="145">
        <v>0</v>
      </c>
      <c r="CA92" s="145">
        <v>10</v>
      </c>
      <c r="CB92" s="145">
        <v>0</v>
      </c>
      <c r="CC92" s="145">
        <v>0</v>
      </c>
      <c r="CD92" s="145">
        <v>0</v>
      </c>
      <c r="CE92" s="145">
        <v>0</v>
      </c>
      <c r="CF92" s="145">
        <v>0</v>
      </c>
      <c r="CG92" s="145">
        <v>0</v>
      </c>
      <c r="CH92" s="145">
        <v>0</v>
      </c>
      <c r="CI92" s="145">
        <v>0</v>
      </c>
      <c r="CJ92" s="145">
        <v>0</v>
      </c>
      <c r="CK92" s="145">
        <v>0</v>
      </c>
      <c r="CL92" s="145">
        <v>0</v>
      </c>
      <c r="CM92" s="145">
        <v>0</v>
      </c>
      <c r="CN92" s="145">
        <v>0</v>
      </c>
      <c r="CO92" s="145">
        <v>0</v>
      </c>
      <c r="CP92" s="145">
        <v>0</v>
      </c>
      <c r="CQ92" s="145">
        <v>0</v>
      </c>
      <c r="CR92" s="145">
        <v>0</v>
      </c>
      <c r="CS92" s="145">
        <v>0</v>
      </c>
      <c r="CT92" s="145">
        <v>0</v>
      </c>
      <c r="CU92" s="145">
        <v>0</v>
      </c>
      <c r="CV92" s="145">
        <v>0</v>
      </c>
      <c r="CW92" s="145">
        <v>0</v>
      </c>
      <c r="CX92" s="145">
        <v>0</v>
      </c>
      <c r="CY92" s="145">
        <v>0</v>
      </c>
      <c r="CZ92" s="145">
        <v>2</v>
      </c>
      <c r="DA92" s="145">
        <v>0</v>
      </c>
      <c r="DB92" s="145">
        <v>0</v>
      </c>
      <c r="DC92" s="145">
        <v>0</v>
      </c>
      <c r="DD92" s="145">
        <v>0</v>
      </c>
      <c r="DE92" s="145">
        <v>0</v>
      </c>
      <c r="DF92" s="145">
        <v>101</v>
      </c>
      <c r="DG92" s="145">
        <v>6</v>
      </c>
      <c r="DH92" s="145">
        <v>291</v>
      </c>
      <c r="DI92" s="143">
        <v>40</v>
      </c>
      <c r="DJ92" s="145">
        <v>0</v>
      </c>
      <c r="DK92" s="145"/>
      <c r="DL92" s="145">
        <v>1</v>
      </c>
      <c r="DM92" s="145" t="s">
        <v>1549</v>
      </c>
      <c r="DN92" s="145"/>
      <c r="DO92" s="145">
        <v>1</v>
      </c>
      <c r="DP92" s="145">
        <v>1</v>
      </c>
      <c r="DQ92" s="145">
        <v>1</v>
      </c>
      <c r="DR92" s="145"/>
      <c r="DS92" s="148"/>
      <c r="DT92" s="155">
        <v>7288</v>
      </c>
      <c r="DU92" s="154">
        <v>36.992186000000004</v>
      </c>
      <c r="DV92" s="155">
        <v>2</v>
      </c>
    </row>
    <row r="93" spans="1:126" ht="38.25" x14ac:dyDescent="0.25">
      <c r="A93" s="142">
        <v>5109</v>
      </c>
      <c r="B93" s="143" t="s">
        <v>458</v>
      </c>
      <c r="C93" s="152" t="s">
        <v>491</v>
      </c>
      <c r="D93" s="152" t="s">
        <v>491</v>
      </c>
      <c r="E93" s="145">
        <v>2</v>
      </c>
      <c r="F93" s="145" t="s">
        <v>489</v>
      </c>
      <c r="G93" s="145" t="s">
        <v>490</v>
      </c>
      <c r="H93" s="146">
        <v>335</v>
      </c>
      <c r="I93" s="145" t="s">
        <v>491</v>
      </c>
      <c r="J93" s="145">
        <v>51122</v>
      </c>
      <c r="K93" s="145" t="s">
        <v>491</v>
      </c>
      <c r="L93" s="145" t="s">
        <v>492</v>
      </c>
      <c r="M93" s="145" t="s">
        <v>493</v>
      </c>
      <c r="N93" s="145" t="s">
        <v>1297</v>
      </c>
      <c r="O93" s="145" t="s">
        <v>2520</v>
      </c>
      <c r="P93" s="145">
        <v>481366153</v>
      </c>
      <c r="Q93" s="145" t="s">
        <v>1550</v>
      </c>
      <c r="R93" s="145" t="s">
        <v>2521</v>
      </c>
      <c r="S93" s="145">
        <v>481366159</v>
      </c>
      <c r="T93" s="145" t="s">
        <v>1551</v>
      </c>
      <c r="U93" s="143">
        <v>9</v>
      </c>
      <c r="V93" s="145">
        <v>0</v>
      </c>
      <c r="W93" s="147">
        <f t="shared" si="1"/>
        <v>9</v>
      </c>
      <c r="X93" s="145">
        <v>9</v>
      </c>
      <c r="Y93" s="145">
        <v>9</v>
      </c>
      <c r="Z93" s="145">
        <v>0</v>
      </c>
      <c r="AA93" s="145">
        <v>0</v>
      </c>
      <c r="AB93" s="143">
        <v>8</v>
      </c>
      <c r="AC93" s="145">
        <v>0</v>
      </c>
      <c r="AD93" s="143">
        <v>1</v>
      </c>
      <c r="AE93" s="143">
        <v>1</v>
      </c>
      <c r="AF93" s="143">
        <v>7</v>
      </c>
      <c r="AG93" s="145"/>
      <c r="AH93" s="145">
        <v>2</v>
      </c>
      <c r="AI93" s="145">
        <v>5</v>
      </c>
      <c r="AJ93" s="145">
        <v>2</v>
      </c>
      <c r="AK93" s="145">
        <v>0</v>
      </c>
      <c r="AL93" s="145">
        <v>1</v>
      </c>
      <c r="AM93" s="145">
        <v>7</v>
      </c>
      <c r="AN93" s="145">
        <v>1</v>
      </c>
      <c r="AO93" s="145">
        <v>0</v>
      </c>
      <c r="AP93" s="145">
        <v>0</v>
      </c>
      <c r="AQ93" s="145">
        <v>0</v>
      </c>
      <c r="AR93" s="145">
        <v>1</v>
      </c>
      <c r="AS93" s="145">
        <v>0</v>
      </c>
      <c r="AT93" s="145">
        <v>1</v>
      </c>
      <c r="AU93" s="145">
        <v>1</v>
      </c>
      <c r="AV93" s="145">
        <v>49</v>
      </c>
      <c r="AW93" s="145">
        <v>0</v>
      </c>
      <c r="AX93" s="145">
        <v>48</v>
      </c>
      <c r="AY93" s="145">
        <v>0</v>
      </c>
      <c r="AZ93" s="145">
        <v>0</v>
      </c>
      <c r="BA93" s="145">
        <v>0</v>
      </c>
      <c r="BB93" s="145">
        <v>0</v>
      </c>
      <c r="BC93" s="145">
        <v>35</v>
      </c>
      <c r="BD93" s="145">
        <v>0</v>
      </c>
      <c r="BE93" s="145">
        <v>0</v>
      </c>
      <c r="BF93" s="145">
        <v>0</v>
      </c>
      <c r="BG93" s="145">
        <v>97</v>
      </c>
      <c r="BH93" s="145">
        <v>0</v>
      </c>
      <c r="BI93" s="145">
        <v>0</v>
      </c>
      <c r="BJ93" s="145">
        <v>0</v>
      </c>
      <c r="BK93" s="145">
        <v>0</v>
      </c>
      <c r="BL93" s="145">
        <v>0</v>
      </c>
      <c r="BM93" s="145">
        <v>5</v>
      </c>
      <c r="BN93" s="145">
        <v>0</v>
      </c>
      <c r="BO93" s="145">
        <v>0</v>
      </c>
      <c r="BP93" s="145">
        <v>0</v>
      </c>
      <c r="BQ93" s="145">
        <v>0</v>
      </c>
      <c r="BR93" s="145">
        <v>0</v>
      </c>
      <c r="BS93" s="145">
        <v>0</v>
      </c>
      <c r="BT93" s="145">
        <v>0</v>
      </c>
      <c r="BU93" s="145">
        <v>0</v>
      </c>
      <c r="BV93" s="145">
        <v>0</v>
      </c>
      <c r="BW93" s="145">
        <v>0</v>
      </c>
      <c r="BX93" s="145">
        <v>0</v>
      </c>
      <c r="BY93" s="145">
        <v>0</v>
      </c>
      <c r="BZ93" s="145">
        <v>1</v>
      </c>
      <c r="CA93" s="145">
        <v>2</v>
      </c>
      <c r="CB93" s="145">
        <v>0</v>
      </c>
      <c r="CC93" s="145">
        <v>0</v>
      </c>
      <c r="CD93" s="145">
        <v>0</v>
      </c>
      <c r="CE93" s="145">
        <v>0</v>
      </c>
      <c r="CF93" s="145">
        <v>0</v>
      </c>
      <c r="CG93" s="145">
        <v>0</v>
      </c>
      <c r="CH93" s="145">
        <v>0</v>
      </c>
      <c r="CI93" s="145">
        <v>0</v>
      </c>
      <c r="CJ93" s="145">
        <v>1</v>
      </c>
      <c r="CK93" s="145">
        <v>0</v>
      </c>
      <c r="CL93" s="145">
        <v>0</v>
      </c>
      <c r="CM93" s="145">
        <v>0</v>
      </c>
      <c r="CN93" s="145">
        <v>0</v>
      </c>
      <c r="CO93" s="145">
        <v>0</v>
      </c>
      <c r="CP93" s="145">
        <v>0</v>
      </c>
      <c r="CQ93" s="145">
        <v>0</v>
      </c>
      <c r="CR93" s="145">
        <v>0</v>
      </c>
      <c r="CS93" s="145">
        <v>0</v>
      </c>
      <c r="CT93" s="145">
        <v>0</v>
      </c>
      <c r="CU93" s="145">
        <v>0</v>
      </c>
      <c r="CV93" s="145">
        <v>0</v>
      </c>
      <c r="CW93" s="145">
        <v>0</v>
      </c>
      <c r="CX93" s="145">
        <v>0</v>
      </c>
      <c r="CY93" s="145">
        <v>0</v>
      </c>
      <c r="CZ93" s="145">
        <v>2</v>
      </c>
      <c r="DA93" s="145">
        <v>0</v>
      </c>
      <c r="DB93" s="145">
        <v>0</v>
      </c>
      <c r="DC93" s="145">
        <v>3</v>
      </c>
      <c r="DD93" s="145">
        <v>2</v>
      </c>
      <c r="DE93" s="145">
        <v>0</v>
      </c>
      <c r="DF93" s="145">
        <v>49</v>
      </c>
      <c r="DG93" s="145">
        <v>14</v>
      </c>
      <c r="DH93" s="145">
        <v>527</v>
      </c>
      <c r="DI93" s="143">
        <v>50</v>
      </c>
      <c r="DJ93" s="145">
        <v>1</v>
      </c>
      <c r="DK93" s="145" t="s">
        <v>1552</v>
      </c>
      <c r="DL93" s="145">
        <v>1</v>
      </c>
      <c r="DM93" s="145" t="s">
        <v>1553</v>
      </c>
      <c r="DN93" s="145" t="s">
        <v>1554</v>
      </c>
      <c r="DO93" s="145">
        <v>0</v>
      </c>
      <c r="DP93" s="145">
        <v>0</v>
      </c>
      <c r="DQ93" s="145">
        <v>1</v>
      </c>
      <c r="DR93" s="145" t="s">
        <v>1555</v>
      </c>
      <c r="DS93" s="148" t="s">
        <v>1556</v>
      </c>
      <c r="DT93" s="155">
        <v>27863</v>
      </c>
      <c r="DU93" s="154">
        <v>199.31013899999999</v>
      </c>
      <c r="DV93" s="155">
        <v>28</v>
      </c>
    </row>
    <row r="94" spans="1:126" ht="25.5" x14ac:dyDescent="0.25">
      <c r="A94" s="142">
        <v>5110</v>
      </c>
      <c r="B94" s="143" t="s">
        <v>458</v>
      </c>
      <c r="C94" s="152" t="s">
        <v>495</v>
      </c>
      <c r="D94" s="152" t="s">
        <v>495</v>
      </c>
      <c r="E94" s="145">
        <v>2</v>
      </c>
      <c r="F94" s="145" t="s">
        <v>494</v>
      </c>
      <c r="G94" s="145" t="s">
        <v>1018</v>
      </c>
      <c r="H94" s="146">
        <v>1</v>
      </c>
      <c r="I94" s="145" t="s">
        <v>495</v>
      </c>
      <c r="J94" s="145">
        <v>46822</v>
      </c>
      <c r="K94" s="145" t="s">
        <v>495</v>
      </c>
      <c r="L94" s="145" t="s">
        <v>496</v>
      </c>
      <c r="M94" s="145" t="s">
        <v>497</v>
      </c>
      <c r="N94" s="145" t="s">
        <v>1297</v>
      </c>
      <c r="O94" s="145" t="s">
        <v>2522</v>
      </c>
      <c r="P94" s="145">
        <v>483333924</v>
      </c>
      <c r="Q94" s="145" t="s">
        <v>1557</v>
      </c>
      <c r="R94" s="145" t="s">
        <v>2523</v>
      </c>
      <c r="S94" s="145">
        <v>483333984</v>
      </c>
      <c r="T94" s="145" t="s">
        <v>1558</v>
      </c>
      <c r="U94" s="143">
        <v>2</v>
      </c>
      <c r="V94" s="145">
        <v>1</v>
      </c>
      <c r="W94" s="147">
        <f t="shared" si="1"/>
        <v>3</v>
      </c>
      <c r="X94" s="145">
        <v>1</v>
      </c>
      <c r="Y94" s="145">
        <v>1</v>
      </c>
      <c r="Z94" s="145">
        <v>1</v>
      </c>
      <c r="AA94" s="145">
        <v>0</v>
      </c>
      <c r="AB94" s="143">
        <v>1</v>
      </c>
      <c r="AC94" s="145">
        <v>0</v>
      </c>
      <c r="AD94" s="143">
        <v>0</v>
      </c>
      <c r="AE94" s="143">
        <v>0</v>
      </c>
      <c r="AF94" s="143">
        <v>1</v>
      </c>
      <c r="AG94" s="145"/>
      <c r="AH94" s="145">
        <v>1</v>
      </c>
      <c r="AI94" s="145">
        <v>0</v>
      </c>
      <c r="AJ94" s="145">
        <v>0</v>
      </c>
      <c r="AK94" s="145">
        <v>0</v>
      </c>
      <c r="AL94" s="145">
        <v>0</v>
      </c>
      <c r="AM94" s="145">
        <v>1</v>
      </c>
      <c r="AN94" s="145">
        <v>0</v>
      </c>
      <c r="AO94" s="145">
        <v>0</v>
      </c>
      <c r="AP94" s="145">
        <v>0</v>
      </c>
      <c r="AQ94" s="145">
        <v>1</v>
      </c>
      <c r="AR94" s="145">
        <v>1</v>
      </c>
      <c r="AS94" s="145">
        <v>0</v>
      </c>
      <c r="AT94" s="145">
        <v>1</v>
      </c>
      <c r="AU94" s="145">
        <v>0</v>
      </c>
      <c r="AV94" s="145">
        <v>5</v>
      </c>
      <c r="AW94" s="145">
        <v>5</v>
      </c>
      <c r="AX94" s="145">
        <v>0</v>
      </c>
      <c r="AY94" s="145">
        <v>0</v>
      </c>
      <c r="AZ94" s="145">
        <v>0</v>
      </c>
      <c r="BA94" s="145">
        <v>37</v>
      </c>
      <c r="BB94" s="145">
        <v>0</v>
      </c>
      <c r="BC94" s="145">
        <v>25</v>
      </c>
      <c r="BD94" s="145">
        <v>0</v>
      </c>
      <c r="BE94" s="145">
        <v>0</v>
      </c>
      <c r="BF94" s="145">
        <v>0</v>
      </c>
      <c r="BG94" s="145">
        <v>37</v>
      </c>
      <c r="BH94" s="145">
        <v>4</v>
      </c>
      <c r="BI94" s="145">
        <v>1</v>
      </c>
      <c r="BJ94" s="145">
        <v>0</v>
      </c>
      <c r="BK94" s="145">
        <v>0</v>
      </c>
      <c r="BL94" s="145">
        <v>6</v>
      </c>
      <c r="BM94" s="145">
        <v>6</v>
      </c>
      <c r="BN94" s="145">
        <v>0</v>
      </c>
      <c r="BO94" s="145">
        <v>0</v>
      </c>
      <c r="BP94" s="145">
        <v>0</v>
      </c>
      <c r="BQ94" s="145">
        <v>0</v>
      </c>
      <c r="BR94" s="145">
        <v>0</v>
      </c>
      <c r="BS94" s="145">
        <v>0</v>
      </c>
      <c r="BT94" s="145">
        <v>0</v>
      </c>
      <c r="BU94" s="145">
        <v>0</v>
      </c>
      <c r="BV94" s="145">
        <v>0</v>
      </c>
      <c r="BW94" s="145">
        <v>0</v>
      </c>
      <c r="BX94" s="145">
        <v>0</v>
      </c>
      <c r="BY94" s="145">
        <v>0</v>
      </c>
      <c r="BZ94" s="145">
        <v>1</v>
      </c>
      <c r="CA94" s="145">
        <v>0</v>
      </c>
      <c r="CB94" s="145">
        <v>0</v>
      </c>
      <c r="CC94" s="145">
        <v>0</v>
      </c>
      <c r="CD94" s="145">
        <v>0</v>
      </c>
      <c r="CE94" s="145">
        <v>0</v>
      </c>
      <c r="CF94" s="145">
        <v>0</v>
      </c>
      <c r="CG94" s="145">
        <v>0</v>
      </c>
      <c r="CH94" s="145">
        <v>0</v>
      </c>
      <c r="CI94" s="145">
        <v>0</v>
      </c>
      <c r="CJ94" s="145">
        <v>0</v>
      </c>
      <c r="CK94" s="145">
        <v>0</v>
      </c>
      <c r="CL94" s="145">
        <v>0</v>
      </c>
      <c r="CM94" s="145">
        <v>0</v>
      </c>
      <c r="CN94" s="145">
        <v>0</v>
      </c>
      <c r="CO94" s="145">
        <v>0</v>
      </c>
      <c r="CP94" s="145">
        <v>0</v>
      </c>
      <c r="CQ94" s="145">
        <v>0</v>
      </c>
      <c r="CR94" s="145">
        <v>0</v>
      </c>
      <c r="CS94" s="145">
        <v>0</v>
      </c>
      <c r="CT94" s="145">
        <v>0</v>
      </c>
      <c r="CU94" s="145">
        <v>0</v>
      </c>
      <c r="CV94" s="145">
        <v>0</v>
      </c>
      <c r="CW94" s="145">
        <v>0</v>
      </c>
      <c r="CX94" s="145">
        <v>0</v>
      </c>
      <c r="CY94" s="145">
        <v>0</v>
      </c>
      <c r="CZ94" s="145">
        <v>0</v>
      </c>
      <c r="DA94" s="145">
        <v>0</v>
      </c>
      <c r="DB94" s="145">
        <v>0</v>
      </c>
      <c r="DC94" s="145">
        <v>3</v>
      </c>
      <c r="DD94" s="145">
        <v>2</v>
      </c>
      <c r="DE94" s="145">
        <v>3</v>
      </c>
      <c r="DF94" s="145">
        <v>120</v>
      </c>
      <c r="DG94" s="145">
        <v>8</v>
      </c>
      <c r="DH94" s="145">
        <v>44</v>
      </c>
      <c r="DI94" s="143">
        <v>48</v>
      </c>
      <c r="DJ94" s="145">
        <v>0</v>
      </c>
      <c r="DK94" s="145"/>
      <c r="DL94" s="145">
        <v>2</v>
      </c>
      <c r="DM94" s="145" t="s">
        <v>1559</v>
      </c>
      <c r="DN94" s="145" t="s">
        <v>1560</v>
      </c>
      <c r="DO94" s="145">
        <v>1</v>
      </c>
      <c r="DP94" s="145">
        <v>1</v>
      </c>
      <c r="DQ94" s="145">
        <v>1</v>
      </c>
      <c r="DR94" s="145"/>
      <c r="DS94" s="148" t="s">
        <v>2524</v>
      </c>
      <c r="DT94" s="155">
        <v>11486</v>
      </c>
      <c r="DU94" s="154">
        <v>60.884217000000007</v>
      </c>
      <c r="DV94" s="155">
        <v>8</v>
      </c>
    </row>
    <row r="95" spans="1:126" ht="165.75" x14ac:dyDescent="0.25">
      <c r="A95" s="142">
        <v>5201</v>
      </c>
      <c r="B95" s="143" t="s">
        <v>397</v>
      </c>
      <c r="C95" s="152" t="s">
        <v>399</v>
      </c>
      <c r="D95" s="152" t="s">
        <v>399</v>
      </c>
      <c r="E95" s="145">
        <v>2</v>
      </c>
      <c r="F95" s="145" t="s">
        <v>398</v>
      </c>
      <c r="G95" s="145" t="s">
        <v>1056</v>
      </c>
      <c r="H95" s="146">
        <v>239</v>
      </c>
      <c r="I95" s="145" t="s">
        <v>399</v>
      </c>
      <c r="J95" s="145">
        <v>55014</v>
      </c>
      <c r="K95" s="145" t="s">
        <v>399</v>
      </c>
      <c r="L95" s="148" t="s">
        <v>400</v>
      </c>
      <c r="M95" s="145" t="s">
        <v>1168</v>
      </c>
      <c r="N95" s="145" t="s">
        <v>2053</v>
      </c>
      <c r="O95" s="145" t="s">
        <v>2525</v>
      </c>
      <c r="P95" s="145">
        <v>491504341</v>
      </c>
      <c r="Q95" s="145" t="s">
        <v>1561</v>
      </c>
      <c r="R95" s="145" t="s">
        <v>2526</v>
      </c>
      <c r="S95" s="145">
        <v>491504344</v>
      </c>
      <c r="T95" s="145" t="s">
        <v>1562</v>
      </c>
      <c r="U95" s="143">
        <v>5</v>
      </c>
      <c r="V95" s="145">
        <v>0</v>
      </c>
      <c r="W95" s="147">
        <f t="shared" si="1"/>
        <v>5</v>
      </c>
      <c r="X95" s="145">
        <v>4</v>
      </c>
      <c r="Y95" s="145">
        <v>3.5</v>
      </c>
      <c r="Z95" s="145">
        <v>0</v>
      </c>
      <c r="AA95" s="145">
        <v>0</v>
      </c>
      <c r="AB95" s="143">
        <v>5</v>
      </c>
      <c r="AC95" s="145">
        <v>0</v>
      </c>
      <c r="AD95" s="143">
        <v>1</v>
      </c>
      <c r="AE95" s="143">
        <v>1</v>
      </c>
      <c r="AF95" s="143">
        <v>3</v>
      </c>
      <c r="AG95" s="145"/>
      <c r="AH95" s="145">
        <v>0</v>
      </c>
      <c r="AI95" s="145">
        <v>4</v>
      </c>
      <c r="AJ95" s="145">
        <v>1</v>
      </c>
      <c r="AK95" s="145">
        <v>0</v>
      </c>
      <c r="AL95" s="145">
        <v>0</v>
      </c>
      <c r="AM95" s="145">
        <v>0</v>
      </c>
      <c r="AN95" s="145">
        <v>3</v>
      </c>
      <c r="AO95" s="145">
        <v>2</v>
      </c>
      <c r="AP95" s="145">
        <v>0</v>
      </c>
      <c r="AQ95" s="145">
        <v>0</v>
      </c>
      <c r="AR95" s="145">
        <v>1</v>
      </c>
      <c r="AS95" s="145">
        <v>1</v>
      </c>
      <c r="AT95" s="145">
        <v>1</v>
      </c>
      <c r="AU95" s="145">
        <v>1</v>
      </c>
      <c r="AV95" s="145">
        <v>1</v>
      </c>
      <c r="AW95" s="145">
        <v>1</v>
      </c>
      <c r="AX95" s="145">
        <v>15</v>
      </c>
      <c r="AY95" s="145">
        <v>0</v>
      </c>
      <c r="AZ95" s="145">
        <v>0</v>
      </c>
      <c r="BA95" s="145">
        <v>2</v>
      </c>
      <c r="BB95" s="145">
        <v>2</v>
      </c>
      <c r="BC95" s="145">
        <v>15</v>
      </c>
      <c r="BD95" s="145">
        <v>0</v>
      </c>
      <c r="BE95" s="145">
        <v>0</v>
      </c>
      <c r="BF95" s="145">
        <v>0</v>
      </c>
      <c r="BG95" s="145">
        <v>10</v>
      </c>
      <c r="BH95" s="145">
        <v>0</v>
      </c>
      <c r="BI95" s="145">
        <v>0</v>
      </c>
      <c r="BJ95" s="145">
        <v>0</v>
      </c>
      <c r="BK95" s="145">
        <v>0</v>
      </c>
      <c r="BL95" s="145">
        <v>0</v>
      </c>
      <c r="BM95" s="145">
        <v>3</v>
      </c>
      <c r="BN95" s="145">
        <v>0</v>
      </c>
      <c r="BO95" s="145">
        <v>0</v>
      </c>
      <c r="BP95" s="145">
        <v>0</v>
      </c>
      <c r="BQ95" s="145">
        <v>0</v>
      </c>
      <c r="BR95" s="145">
        <v>0</v>
      </c>
      <c r="BS95" s="145">
        <v>0</v>
      </c>
      <c r="BT95" s="145">
        <v>0</v>
      </c>
      <c r="BU95" s="145">
        <v>2</v>
      </c>
      <c r="BV95" s="145">
        <v>1</v>
      </c>
      <c r="BW95" s="145">
        <v>0</v>
      </c>
      <c r="BX95" s="145">
        <v>0</v>
      </c>
      <c r="BY95" s="145">
        <v>0</v>
      </c>
      <c r="BZ95" s="145">
        <v>0</v>
      </c>
      <c r="CA95" s="145">
        <v>1</v>
      </c>
      <c r="CB95" s="145">
        <v>0</v>
      </c>
      <c r="CC95" s="145">
        <v>1</v>
      </c>
      <c r="CD95" s="145">
        <v>0</v>
      </c>
      <c r="CE95" s="145">
        <v>0</v>
      </c>
      <c r="CF95" s="145">
        <v>0</v>
      </c>
      <c r="CG95" s="145">
        <v>0</v>
      </c>
      <c r="CH95" s="145">
        <v>0</v>
      </c>
      <c r="CI95" s="145">
        <v>0</v>
      </c>
      <c r="CJ95" s="145">
        <v>0</v>
      </c>
      <c r="CK95" s="145">
        <v>0</v>
      </c>
      <c r="CL95" s="145">
        <v>0</v>
      </c>
      <c r="CM95" s="145">
        <v>0</v>
      </c>
      <c r="CN95" s="145">
        <v>0</v>
      </c>
      <c r="CO95" s="145">
        <v>0</v>
      </c>
      <c r="CP95" s="145">
        <v>0</v>
      </c>
      <c r="CQ95" s="145">
        <v>0</v>
      </c>
      <c r="CR95" s="145">
        <v>0</v>
      </c>
      <c r="CS95" s="145">
        <v>0</v>
      </c>
      <c r="CT95" s="145">
        <v>0</v>
      </c>
      <c r="CU95" s="145">
        <v>0</v>
      </c>
      <c r="CV95" s="145">
        <v>0</v>
      </c>
      <c r="CW95" s="145">
        <v>1</v>
      </c>
      <c r="CX95" s="145">
        <v>0</v>
      </c>
      <c r="CY95" s="145">
        <v>0</v>
      </c>
      <c r="CZ95" s="145">
        <v>0</v>
      </c>
      <c r="DA95" s="145">
        <v>0</v>
      </c>
      <c r="DB95" s="145">
        <v>0</v>
      </c>
      <c r="DC95" s="145">
        <v>2</v>
      </c>
      <c r="DD95" s="145">
        <v>0</v>
      </c>
      <c r="DE95" s="145">
        <v>0</v>
      </c>
      <c r="DF95" s="145">
        <v>20</v>
      </c>
      <c r="DG95" s="145">
        <v>5</v>
      </c>
      <c r="DH95" s="145">
        <v>300</v>
      </c>
      <c r="DI95" s="143">
        <v>50</v>
      </c>
      <c r="DJ95" s="145">
        <v>1</v>
      </c>
      <c r="DK95" s="145" t="s">
        <v>2527</v>
      </c>
      <c r="DL95" s="145">
        <v>2</v>
      </c>
      <c r="DM95" s="145" t="s">
        <v>2528</v>
      </c>
      <c r="DN95" s="145" t="s">
        <v>2529</v>
      </c>
      <c r="DO95" s="145">
        <v>1</v>
      </c>
      <c r="DP95" s="145">
        <v>1</v>
      </c>
      <c r="DQ95" s="145">
        <v>1</v>
      </c>
      <c r="DR95" s="145"/>
      <c r="DS95" s="148"/>
      <c r="DT95" s="155">
        <v>11719</v>
      </c>
      <c r="DU95" s="154">
        <v>148.5067</v>
      </c>
      <c r="DV95" s="155">
        <v>10</v>
      </c>
    </row>
    <row r="96" spans="1:126" ht="38.25" x14ac:dyDescent="0.25">
      <c r="A96" s="142">
        <v>5202</v>
      </c>
      <c r="B96" s="143" t="s">
        <v>397</v>
      </c>
      <c r="C96" s="152" t="s">
        <v>402</v>
      </c>
      <c r="D96" s="152" t="s">
        <v>402</v>
      </c>
      <c r="E96" s="145">
        <v>2</v>
      </c>
      <c r="F96" s="145" t="s">
        <v>401</v>
      </c>
      <c r="G96" s="145" t="s">
        <v>1016</v>
      </c>
      <c r="H96" s="146">
        <v>11</v>
      </c>
      <c r="I96" s="145" t="s">
        <v>402</v>
      </c>
      <c r="J96" s="145">
        <v>51801</v>
      </c>
      <c r="K96" s="145" t="s">
        <v>402</v>
      </c>
      <c r="L96" s="145" t="s">
        <v>403</v>
      </c>
      <c r="M96" s="145" t="s">
        <v>404</v>
      </c>
      <c r="N96" s="145" t="s">
        <v>2530</v>
      </c>
      <c r="O96" s="145"/>
      <c r="P96" s="145"/>
      <c r="Q96" s="145"/>
      <c r="R96" s="145" t="s">
        <v>2531</v>
      </c>
      <c r="S96" s="145">
        <v>494629563</v>
      </c>
      <c r="T96" s="145" t="s">
        <v>2532</v>
      </c>
      <c r="U96" s="143">
        <v>2</v>
      </c>
      <c r="V96" s="145">
        <v>1</v>
      </c>
      <c r="W96" s="147">
        <f t="shared" si="1"/>
        <v>3</v>
      </c>
      <c r="X96" s="145">
        <v>2</v>
      </c>
      <c r="Y96" s="145">
        <v>2</v>
      </c>
      <c r="Z96" s="145"/>
      <c r="AA96" s="145">
        <v>0.05</v>
      </c>
      <c r="AB96" s="143">
        <v>2</v>
      </c>
      <c r="AC96" s="145"/>
      <c r="AD96" s="143"/>
      <c r="AE96" s="143"/>
      <c r="AF96" s="143">
        <v>2</v>
      </c>
      <c r="AG96" s="145"/>
      <c r="AH96" s="145"/>
      <c r="AI96" s="145">
        <v>2</v>
      </c>
      <c r="AJ96" s="145"/>
      <c r="AK96" s="145"/>
      <c r="AL96" s="145"/>
      <c r="AM96" s="145"/>
      <c r="AN96" s="145">
        <v>2</v>
      </c>
      <c r="AO96" s="145"/>
      <c r="AP96" s="145"/>
      <c r="AQ96" s="145">
        <v>1</v>
      </c>
      <c r="AR96" s="145">
        <v>1</v>
      </c>
      <c r="AS96" s="145">
        <v>0</v>
      </c>
      <c r="AT96" s="145">
        <v>1</v>
      </c>
      <c r="AU96" s="145">
        <v>0</v>
      </c>
      <c r="AV96" s="145">
        <v>10</v>
      </c>
      <c r="AW96" s="145">
        <v>0</v>
      </c>
      <c r="AX96" s="145">
        <v>55</v>
      </c>
      <c r="AY96" s="145">
        <v>0</v>
      </c>
      <c r="AZ96" s="145">
        <v>0</v>
      </c>
      <c r="BA96" s="145">
        <v>2</v>
      </c>
      <c r="BB96" s="145">
        <v>0</v>
      </c>
      <c r="BC96" s="145">
        <v>58</v>
      </c>
      <c r="BD96" s="145">
        <v>0</v>
      </c>
      <c r="BE96" s="145">
        <v>0</v>
      </c>
      <c r="BF96" s="145">
        <v>1</v>
      </c>
      <c r="BG96" s="145">
        <v>0</v>
      </c>
      <c r="BH96" s="145">
        <v>0</v>
      </c>
      <c r="BI96" s="145">
        <v>0</v>
      </c>
      <c r="BJ96" s="145">
        <v>0</v>
      </c>
      <c r="BK96" s="145">
        <v>0</v>
      </c>
      <c r="BL96" s="145">
        <v>0</v>
      </c>
      <c r="BM96" s="145">
        <v>0</v>
      </c>
      <c r="BN96" s="145">
        <v>0</v>
      </c>
      <c r="BO96" s="145">
        <v>0</v>
      </c>
      <c r="BP96" s="145">
        <v>0</v>
      </c>
      <c r="BQ96" s="145">
        <v>0</v>
      </c>
      <c r="BR96" s="145">
        <v>0</v>
      </c>
      <c r="BS96" s="145">
        <v>0</v>
      </c>
      <c r="BT96" s="145">
        <v>0</v>
      </c>
      <c r="BU96" s="145">
        <v>0</v>
      </c>
      <c r="BV96" s="145">
        <v>0</v>
      </c>
      <c r="BW96" s="145">
        <v>0</v>
      </c>
      <c r="BX96" s="145">
        <v>0</v>
      </c>
      <c r="BY96" s="145">
        <v>0</v>
      </c>
      <c r="BZ96" s="145">
        <v>0</v>
      </c>
      <c r="CA96" s="145">
        <v>0</v>
      </c>
      <c r="CB96" s="145">
        <v>0</v>
      </c>
      <c r="CC96" s="145">
        <v>0</v>
      </c>
      <c r="CD96" s="145">
        <v>0</v>
      </c>
      <c r="CE96" s="145">
        <v>0</v>
      </c>
      <c r="CF96" s="145">
        <v>0</v>
      </c>
      <c r="CG96" s="145">
        <v>0</v>
      </c>
      <c r="CH96" s="145">
        <v>0</v>
      </c>
      <c r="CI96" s="145">
        <v>0</v>
      </c>
      <c r="CJ96" s="145">
        <v>0</v>
      </c>
      <c r="CK96" s="145">
        <v>0</v>
      </c>
      <c r="CL96" s="145">
        <v>0</v>
      </c>
      <c r="CM96" s="145">
        <v>0</v>
      </c>
      <c r="CN96" s="145">
        <v>0</v>
      </c>
      <c r="CO96" s="145">
        <v>0</v>
      </c>
      <c r="CP96" s="145">
        <v>0</v>
      </c>
      <c r="CQ96" s="145">
        <v>0</v>
      </c>
      <c r="CR96" s="145">
        <v>0</v>
      </c>
      <c r="CS96" s="145">
        <v>0</v>
      </c>
      <c r="CT96" s="145">
        <v>0</v>
      </c>
      <c r="CU96" s="145">
        <v>0</v>
      </c>
      <c r="CV96" s="145">
        <v>0</v>
      </c>
      <c r="CW96" s="145">
        <v>0</v>
      </c>
      <c r="CX96" s="145">
        <v>0</v>
      </c>
      <c r="CY96" s="145">
        <v>0</v>
      </c>
      <c r="CZ96" s="145">
        <v>0</v>
      </c>
      <c r="DA96" s="145">
        <v>0</v>
      </c>
      <c r="DB96" s="145">
        <v>0</v>
      </c>
      <c r="DC96" s="145">
        <v>0</v>
      </c>
      <c r="DD96" s="145">
        <v>0</v>
      </c>
      <c r="DE96" s="145">
        <v>0</v>
      </c>
      <c r="DF96" s="145">
        <v>71</v>
      </c>
      <c r="DG96" s="145">
        <v>18</v>
      </c>
      <c r="DH96" s="145">
        <v>400</v>
      </c>
      <c r="DI96" s="143">
        <v>40</v>
      </c>
      <c r="DJ96" s="145">
        <v>0</v>
      </c>
      <c r="DK96" s="145"/>
      <c r="DL96" s="145">
        <v>3</v>
      </c>
      <c r="DM96" s="145"/>
      <c r="DN96" s="145"/>
      <c r="DO96" s="145">
        <v>1</v>
      </c>
      <c r="DP96" s="145">
        <v>1</v>
      </c>
      <c r="DQ96" s="145">
        <v>1</v>
      </c>
      <c r="DR96" s="145"/>
      <c r="DS96" s="148"/>
      <c r="DT96" s="155">
        <v>12586</v>
      </c>
      <c r="DU96" s="154">
        <v>190.92476099999999</v>
      </c>
      <c r="DV96" s="155">
        <v>17</v>
      </c>
    </row>
    <row r="97" spans="1:126" ht="38.25" x14ac:dyDescent="0.25">
      <c r="A97" s="142">
        <v>5203</v>
      </c>
      <c r="B97" s="143" t="s">
        <v>397</v>
      </c>
      <c r="C97" s="152" t="s">
        <v>406</v>
      </c>
      <c r="D97" s="152" t="s">
        <v>406</v>
      </c>
      <c r="E97" s="145">
        <v>2</v>
      </c>
      <c r="F97" s="145" t="s">
        <v>405</v>
      </c>
      <c r="G97" s="145" t="s">
        <v>216</v>
      </c>
      <c r="H97" s="146">
        <v>38</v>
      </c>
      <c r="I97" s="145" t="s">
        <v>406</v>
      </c>
      <c r="J97" s="145">
        <v>54417</v>
      </c>
      <c r="K97" s="145" t="s">
        <v>406</v>
      </c>
      <c r="L97" s="145" t="s">
        <v>407</v>
      </c>
      <c r="M97" s="145" t="s">
        <v>408</v>
      </c>
      <c r="N97" s="145" t="s">
        <v>1297</v>
      </c>
      <c r="O97" s="145" t="s">
        <v>2533</v>
      </c>
      <c r="P97" s="145">
        <v>499318289</v>
      </c>
      <c r="Q97" s="145" t="s">
        <v>1563</v>
      </c>
      <c r="R97" s="145" t="s">
        <v>2534</v>
      </c>
      <c r="S97" s="145">
        <v>499318120</v>
      </c>
      <c r="T97" s="145" t="s">
        <v>1564</v>
      </c>
      <c r="U97" s="143">
        <v>5</v>
      </c>
      <c r="V97" s="145">
        <v>0</v>
      </c>
      <c r="W97" s="147">
        <f t="shared" si="1"/>
        <v>5</v>
      </c>
      <c r="X97" s="145">
        <v>4</v>
      </c>
      <c r="Y97" s="145">
        <v>3.92</v>
      </c>
      <c r="Z97" s="145">
        <v>0</v>
      </c>
      <c r="AA97" s="145">
        <v>0</v>
      </c>
      <c r="AB97" s="143">
        <v>5</v>
      </c>
      <c r="AC97" s="145">
        <v>0</v>
      </c>
      <c r="AD97" s="143">
        <v>2</v>
      </c>
      <c r="AE97" s="143"/>
      <c r="AF97" s="143">
        <v>3</v>
      </c>
      <c r="AG97" s="145"/>
      <c r="AH97" s="145">
        <v>0</v>
      </c>
      <c r="AI97" s="145">
        <v>1</v>
      </c>
      <c r="AJ97" s="145">
        <v>4</v>
      </c>
      <c r="AK97" s="145">
        <v>0</v>
      </c>
      <c r="AL97" s="145">
        <v>1</v>
      </c>
      <c r="AM97" s="145">
        <v>3</v>
      </c>
      <c r="AN97" s="145">
        <v>0</v>
      </c>
      <c r="AO97" s="145">
        <v>1</v>
      </c>
      <c r="AP97" s="145">
        <v>0</v>
      </c>
      <c r="AQ97" s="145">
        <v>0</v>
      </c>
      <c r="AR97" s="145">
        <v>1</v>
      </c>
      <c r="AS97" s="145">
        <v>1</v>
      </c>
      <c r="AT97" s="145">
        <v>1</v>
      </c>
      <c r="AU97" s="145">
        <v>1</v>
      </c>
      <c r="AV97" s="145">
        <v>12</v>
      </c>
      <c r="AW97" s="145">
        <v>0</v>
      </c>
      <c r="AX97" s="145">
        <v>51</v>
      </c>
      <c r="AY97" s="145">
        <v>0</v>
      </c>
      <c r="AZ97" s="145">
        <v>0</v>
      </c>
      <c r="BA97" s="145">
        <v>14</v>
      </c>
      <c r="BB97" s="145">
        <v>0</v>
      </c>
      <c r="BC97" s="145">
        <v>48</v>
      </c>
      <c r="BD97" s="145">
        <v>1</v>
      </c>
      <c r="BE97" s="145">
        <v>1</v>
      </c>
      <c r="BF97" s="145">
        <v>6</v>
      </c>
      <c r="BG97" s="145">
        <v>73</v>
      </c>
      <c r="BH97" s="145">
        <v>0</v>
      </c>
      <c r="BI97" s="145">
        <v>0</v>
      </c>
      <c r="BJ97" s="145">
        <v>0</v>
      </c>
      <c r="BK97" s="145">
        <v>1</v>
      </c>
      <c r="BL97" s="145">
        <v>1</v>
      </c>
      <c r="BM97" s="145">
        <v>9</v>
      </c>
      <c r="BN97" s="145">
        <v>0</v>
      </c>
      <c r="BO97" s="145">
        <v>0</v>
      </c>
      <c r="BP97" s="145">
        <v>0</v>
      </c>
      <c r="BQ97" s="145">
        <v>0</v>
      </c>
      <c r="BR97" s="145">
        <v>0</v>
      </c>
      <c r="BS97" s="145">
        <v>0</v>
      </c>
      <c r="BT97" s="145">
        <v>0</v>
      </c>
      <c r="BU97" s="145">
        <v>0</v>
      </c>
      <c r="BV97" s="145">
        <v>0</v>
      </c>
      <c r="BW97" s="145">
        <v>0</v>
      </c>
      <c r="BX97" s="145">
        <v>1</v>
      </c>
      <c r="BY97" s="145">
        <v>0</v>
      </c>
      <c r="BZ97" s="145">
        <v>1</v>
      </c>
      <c r="CA97" s="145">
        <v>7</v>
      </c>
      <c r="CB97" s="145">
        <v>0</v>
      </c>
      <c r="CC97" s="145">
        <v>1</v>
      </c>
      <c r="CD97" s="145">
        <v>0</v>
      </c>
      <c r="CE97" s="145">
        <v>0</v>
      </c>
      <c r="CF97" s="145">
        <v>0</v>
      </c>
      <c r="CG97" s="145">
        <v>0</v>
      </c>
      <c r="CH97" s="145">
        <v>0</v>
      </c>
      <c r="CI97" s="145">
        <v>0</v>
      </c>
      <c r="CJ97" s="145">
        <v>0</v>
      </c>
      <c r="CK97" s="145">
        <v>0</v>
      </c>
      <c r="CL97" s="145">
        <v>0</v>
      </c>
      <c r="CM97" s="145">
        <v>0</v>
      </c>
      <c r="CN97" s="145">
        <v>0</v>
      </c>
      <c r="CO97" s="145">
        <v>0</v>
      </c>
      <c r="CP97" s="145">
        <v>0</v>
      </c>
      <c r="CQ97" s="145">
        <v>1</v>
      </c>
      <c r="CR97" s="145">
        <v>0</v>
      </c>
      <c r="CS97" s="145">
        <v>0</v>
      </c>
      <c r="CT97" s="145">
        <v>0</v>
      </c>
      <c r="CU97" s="145">
        <v>0</v>
      </c>
      <c r="CV97" s="145">
        <v>0</v>
      </c>
      <c r="CW97" s="145">
        <v>0</v>
      </c>
      <c r="CX97" s="145">
        <v>1</v>
      </c>
      <c r="CY97" s="145">
        <v>0</v>
      </c>
      <c r="CZ97" s="145">
        <v>0</v>
      </c>
      <c r="DA97" s="145">
        <v>0</v>
      </c>
      <c r="DB97" s="145">
        <v>0</v>
      </c>
      <c r="DC97" s="145">
        <v>0</v>
      </c>
      <c r="DD97" s="145">
        <v>0</v>
      </c>
      <c r="DE97" s="145">
        <v>0</v>
      </c>
      <c r="DF97" s="145">
        <v>124</v>
      </c>
      <c r="DG97" s="145">
        <v>108</v>
      </c>
      <c r="DH97" s="145">
        <v>308</v>
      </c>
      <c r="DI97" s="143">
        <v>38</v>
      </c>
      <c r="DJ97" s="145">
        <v>1</v>
      </c>
      <c r="DK97" s="145" t="s">
        <v>1565</v>
      </c>
      <c r="DL97" s="145">
        <v>2</v>
      </c>
      <c r="DM97" s="145" t="s">
        <v>1566</v>
      </c>
      <c r="DN97" s="145" t="s">
        <v>1567</v>
      </c>
      <c r="DO97" s="145">
        <v>1</v>
      </c>
      <c r="DP97" s="145">
        <v>1</v>
      </c>
      <c r="DQ97" s="145">
        <v>1</v>
      </c>
      <c r="DR97" s="145">
        <v>0</v>
      </c>
      <c r="DS97" s="148">
        <v>0</v>
      </c>
      <c r="DT97" s="155">
        <v>25003</v>
      </c>
      <c r="DU97" s="154">
        <v>214.89994999999999</v>
      </c>
      <c r="DV97" s="155">
        <v>24</v>
      </c>
    </row>
    <row r="98" spans="1:126" ht="38.25" x14ac:dyDescent="0.25">
      <c r="A98" s="142">
        <v>5204</v>
      </c>
      <c r="B98" s="143" t="s">
        <v>397</v>
      </c>
      <c r="C98" s="152" t="s">
        <v>410</v>
      </c>
      <c r="D98" s="152" t="s">
        <v>410</v>
      </c>
      <c r="E98" s="145">
        <v>2</v>
      </c>
      <c r="F98" s="145" t="s">
        <v>409</v>
      </c>
      <c r="G98" s="145" t="s">
        <v>818</v>
      </c>
      <c r="H98" s="146">
        <v>342</v>
      </c>
      <c r="I98" s="145" t="s">
        <v>410</v>
      </c>
      <c r="J98" s="145">
        <v>50819</v>
      </c>
      <c r="K98" s="145" t="s">
        <v>411</v>
      </c>
      <c r="L98" s="145" t="s">
        <v>412</v>
      </c>
      <c r="M98" s="145" t="s">
        <v>1568</v>
      </c>
      <c r="N98" s="145" t="s">
        <v>1297</v>
      </c>
      <c r="O98" s="145" t="s">
        <v>2535</v>
      </c>
      <c r="P98" s="145">
        <v>492105462</v>
      </c>
      <c r="Q98" s="145" t="s">
        <v>1569</v>
      </c>
      <c r="R98" s="145" t="s">
        <v>2536</v>
      </c>
      <c r="S98" s="145">
        <v>492105463</v>
      </c>
      <c r="T98" s="145" t="s">
        <v>1570</v>
      </c>
      <c r="U98" s="143">
        <v>3</v>
      </c>
      <c r="V98" s="145">
        <v>0</v>
      </c>
      <c r="W98" s="147">
        <f t="shared" si="1"/>
        <v>3</v>
      </c>
      <c r="X98" s="145">
        <v>1.5</v>
      </c>
      <c r="Y98" s="145">
        <v>1.5</v>
      </c>
      <c r="Z98" s="145">
        <v>0</v>
      </c>
      <c r="AA98" s="145">
        <v>0</v>
      </c>
      <c r="AB98" s="143">
        <v>1</v>
      </c>
      <c r="AC98" s="145">
        <v>0</v>
      </c>
      <c r="AD98" s="143">
        <v>0</v>
      </c>
      <c r="AE98" s="143">
        <v>0</v>
      </c>
      <c r="AF98" s="143">
        <v>3</v>
      </c>
      <c r="AG98" s="145"/>
      <c r="AH98" s="145">
        <v>1</v>
      </c>
      <c r="AI98" s="145">
        <v>0</v>
      </c>
      <c r="AJ98" s="145">
        <v>2</v>
      </c>
      <c r="AK98" s="145">
        <v>0</v>
      </c>
      <c r="AL98" s="145">
        <v>0</v>
      </c>
      <c r="AM98" s="145">
        <v>0</v>
      </c>
      <c r="AN98" s="145">
        <v>2</v>
      </c>
      <c r="AO98" s="145">
        <v>1</v>
      </c>
      <c r="AP98" s="145">
        <v>0</v>
      </c>
      <c r="AQ98" s="145">
        <v>1</v>
      </c>
      <c r="AR98" s="145">
        <v>1</v>
      </c>
      <c r="AS98" s="145">
        <v>0</v>
      </c>
      <c r="AT98" s="145">
        <v>1</v>
      </c>
      <c r="AU98" s="145">
        <v>1</v>
      </c>
      <c r="AV98" s="145">
        <v>1</v>
      </c>
      <c r="AW98" s="145">
        <v>0</v>
      </c>
      <c r="AX98" s="145">
        <v>31</v>
      </c>
      <c r="AY98" s="145">
        <v>0</v>
      </c>
      <c r="AZ98" s="145">
        <v>0</v>
      </c>
      <c r="BA98" s="145">
        <v>5</v>
      </c>
      <c r="BB98" s="145">
        <v>0</v>
      </c>
      <c r="BC98" s="145">
        <v>32</v>
      </c>
      <c r="BD98" s="145">
        <v>0</v>
      </c>
      <c r="BE98" s="145">
        <v>1</v>
      </c>
      <c r="BF98" s="145">
        <v>1</v>
      </c>
      <c r="BG98" s="145">
        <v>31</v>
      </c>
      <c r="BH98" s="145">
        <v>0</v>
      </c>
      <c r="BI98" s="145">
        <v>0</v>
      </c>
      <c r="BJ98" s="145">
        <v>0</v>
      </c>
      <c r="BK98" s="145">
        <v>1</v>
      </c>
      <c r="BL98" s="145">
        <v>1</v>
      </c>
      <c r="BM98" s="145">
        <v>1</v>
      </c>
      <c r="BN98" s="145">
        <v>0</v>
      </c>
      <c r="BO98" s="145">
        <v>0</v>
      </c>
      <c r="BP98" s="145">
        <v>0</v>
      </c>
      <c r="BQ98" s="145">
        <v>0</v>
      </c>
      <c r="BR98" s="145">
        <v>0</v>
      </c>
      <c r="BS98" s="145">
        <v>0</v>
      </c>
      <c r="BT98" s="145">
        <v>0</v>
      </c>
      <c r="BU98" s="145">
        <v>0</v>
      </c>
      <c r="BV98" s="145">
        <v>0</v>
      </c>
      <c r="BW98" s="145">
        <v>0</v>
      </c>
      <c r="BX98" s="145">
        <v>1</v>
      </c>
      <c r="BY98" s="145">
        <v>0</v>
      </c>
      <c r="BZ98" s="145">
        <v>0</v>
      </c>
      <c r="CA98" s="145">
        <v>3</v>
      </c>
      <c r="CB98" s="145">
        <v>0</v>
      </c>
      <c r="CC98" s="145">
        <v>1</v>
      </c>
      <c r="CD98" s="145">
        <v>0</v>
      </c>
      <c r="CE98" s="145">
        <v>0</v>
      </c>
      <c r="CF98" s="145">
        <v>0</v>
      </c>
      <c r="CG98" s="145">
        <v>0</v>
      </c>
      <c r="CH98" s="145">
        <v>1</v>
      </c>
      <c r="CI98" s="145">
        <v>0</v>
      </c>
      <c r="CJ98" s="145">
        <v>0</v>
      </c>
      <c r="CK98" s="145">
        <v>0</v>
      </c>
      <c r="CL98" s="145">
        <v>0</v>
      </c>
      <c r="CM98" s="145">
        <v>0</v>
      </c>
      <c r="CN98" s="145">
        <v>0</v>
      </c>
      <c r="CO98" s="145">
        <v>0</v>
      </c>
      <c r="CP98" s="145">
        <v>0</v>
      </c>
      <c r="CQ98" s="145">
        <v>0</v>
      </c>
      <c r="CR98" s="145">
        <v>2</v>
      </c>
      <c r="CS98" s="145">
        <v>0</v>
      </c>
      <c r="CT98" s="145">
        <v>0</v>
      </c>
      <c r="CU98" s="145">
        <v>0</v>
      </c>
      <c r="CV98" s="145">
        <v>0</v>
      </c>
      <c r="CW98" s="145">
        <v>0</v>
      </c>
      <c r="CX98" s="145">
        <v>1</v>
      </c>
      <c r="CY98" s="145">
        <v>0</v>
      </c>
      <c r="CZ98" s="145">
        <v>0</v>
      </c>
      <c r="DA98" s="145">
        <v>0</v>
      </c>
      <c r="DB98" s="145">
        <v>0</v>
      </c>
      <c r="DC98" s="145">
        <v>0</v>
      </c>
      <c r="DD98" s="145">
        <v>0</v>
      </c>
      <c r="DE98" s="145">
        <v>0</v>
      </c>
      <c r="DF98" s="145">
        <v>35</v>
      </c>
      <c r="DG98" s="145">
        <v>16</v>
      </c>
      <c r="DH98" s="145">
        <v>93</v>
      </c>
      <c r="DI98" s="143">
        <v>40</v>
      </c>
      <c r="DJ98" s="145">
        <v>1</v>
      </c>
      <c r="DK98" s="145" t="s">
        <v>1571</v>
      </c>
      <c r="DL98" s="145">
        <v>3</v>
      </c>
      <c r="DM98" s="145" t="s">
        <v>2537</v>
      </c>
      <c r="DN98" s="145" t="s">
        <v>1572</v>
      </c>
      <c r="DO98" s="145">
        <v>1</v>
      </c>
      <c r="DP98" s="145">
        <v>1</v>
      </c>
      <c r="DQ98" s="145">
        <v>1</v>
      </c>
      <c r="DR98" s="145"/>
      <c r="DS98" s="148"/>
      <c r="DT98" s="155">
        <v>16917</v>
      </c>
      <c r="DU98" s="154">
        <v>151.95207200000002</v>
      </c>
      <c r="DV98" s="155">
        <v>22</v>
      </c>
    </row>
    <row r="99" spans="1:126" ht="51" x14ac:dyDescent="0.25">
      <c r="A99" s="142">
        <v>5205</v>
      </c>
      <c r="B99" s="143" t="s">
        <v>397</v>
      </c>
      <c r="C99" s="152" t="s">
        <v>415</v>
      </c>
      <c r="D99" s="152" t="s">
        <v>415</v>
      </c>
      <c r="E99" s="145">
        <v>2</v>
      </c>
      <c r="F99" s="145" t="s">
        <v>413</v>
      </c>
      <c r="G99" s="145" t="s">
        <v>414</v>
      </c>
      <c r="H99" s="146">
        <v>408</v>
      </c>
      <c r="I99" s="145" t="s">
        <v>415</v>
      </c>
      <c r="J99" s="145">
        <v>50200</v>
      </c>
      <c r="K99" s="145" t="s">
        <v>415</v>
      </c>
      <c r="L99" s="145" t="s">
        <v>416</v>
      </c>
      <c r="M99" s="145" t="s">
        <v>1573</v>
      </c>
      <c r="N99" s="145" t="s">
        <v>2053</v>
      </c>
      <c r="O99" s="145" t="s">
        <v>2538</v>
      </c>
      <c r="P99" s="145">
        <v>495707651</v>
      </c>
      <c r="Q99" s="145" t="s">
        <v>1574</v>
      </c>
      <c r="R99" s="145" t="s">
        <v>2538</v>
      </c>
      <c r="S99" s="145">
        <v>495707651</v>
      </c>
      <c r="T99" s="145" t="s">
        <v>1574</v>
      </c>
      <c r="U99" s="143">
        <v>8</v>
      </c>
      <c r="V99" s="145">
        <v>1</v>
      </c>
      <c r="W99" s="147">
        <f t="shared" si="1"/>
        <v>9</v>
      </c>
      <c r="X99" s="145">
        <v>8</v>
      </c>
      <c r="Y99" s="145">
        <v>8</v>
      </c>
      <c r="Z99" s="145">
        <v>1</v>
      </c>
      <c r="AA99" s="145">
        <v>1</v>
      </c>
      <c r="AB99" s="143">
        <v>8</v>
      </c>
      <c r="AC99" s="145">
        <v>0</v>
      </c>
      <c r="AD99" s="143">
        <v>5</v>
      </c>
      <c r="AE99" s="143">
        <v>2</v>
      </c>
      <c r="AF99" s="143">
        <v>1</v>
      </c>
      <c r="AG99" s="145">
        <v>0</v>
      </c>
      <c r="AH99" s="145">
        <v>4</v>
      </c>
      <c r="AI99" s="145">
        <v>2</v>
      </c>
      <c r="AJ99" s="145">
        <v>2</v>
      </c>
      <c r="AK99" s="145">
        <v>0</v>
      </c>
      <c r="AL99" s="145">
        <v>0</v>
      </c>
      <c r="AM99" s="145">
        <v>5</v>
      </c>
      <c r="AN99" s="145">
        <v>3</v>
      </c>
      <c r="AO99" s="145">
        <v>0</v>
      </c>
      <c r="AP99" s="145">
        <v>0</v>
      </c>
      <c r="AQ99" s="145">
        <v>1</v>
      </c>
      <c r="AR99" s="145">
        <v>1</v>
      </c>
      <c r="AS99" s="145">
        <v>1</v>
      </c>
      <c r="AT99" s="145">
        <v>1</v>
      </c>
      <c r="AU99" s="145">
        <v>0</v>
      </c>
      <c r="AV99" s="145">
        <v>24</v>
      </c>
      <c r="AW99" s="145">
        <v>0</v>
      </c>
      <c r="AX99" s="145">
        <v>428</v>
      </c>
      <c r="AY99" s="145">
        <v>0</v>
      </c>
      <c r="AZ99" s="145">
        <v>0</v>
      </c>
      <c r="BA99" s="145">
        <v>7</v>
      </c>
      <c r="BB99" s="145">
        <v>0</v>
      </c>
      <c r="BC99" s="145">
        <v>202</v>
      </c>
      <c r="BD99" s="145">
        <v>0</v>
      </c>
      <c r="BE99" s="145">
        <v>0</v>
      </c>
      <c r="BF99" s="145">
        <v>0</v>
      </c>
      <c r="BG99" s="145">
        <v>1</v>
      </c>
      <c r="BH99" s="145">
        <v>0</v>
      </c>
      <c r="BI99" s="145">
        <v>0</v>
      </c>
      <c r="BJ99" s="145">
        <v>0</v>
      </c>
      <c r="BK99" s="145">
        <v>1</v>
      </c>
      <c r="BL99" s="145">
        <v>0</v>
      </c>
      <c r="BM99" s="145">
        <v>5</v>
      </c>
      <c r="BN99" s="145">
        <v>0</v>
      </c>
      <c r="BO99" s="145">
        <v>0</v>
      </c>
      <c r="BP99" s="145">
        <v>0</v>
      </c>
      <c r="BQ99" s="145">
        <v>0</v>
      </c>
      <c r="BR99" s="145">
        <v>0</v>
      </c>
      <c r="BS99" s="145">
        <v>0</v>
      </c>
      <c r="BT99" s="145"/>
      <c r="BU99" s="145">
        <v>0</v>
      </c>
      <c r="BV99" s="145">
        <v>0</v>
      </c>
      <c r="BW99" s="145">
        <v>0</v>
      </c>
      <c r="BX99" s="145">
        <v>4</v>
      </c>
      <c r="BY99" s="145">
        <v>0</v>
      </c>
      <c r="BZ99" s="145">
        <v>0</v>
      </c>
      <c r="CA99" s="145">
        <v>296</v>
      </c>
      <c r="CB99" s="145">
        <v>0</v>
      </c>
      <c r="CC99" s="145">
        <v>6</v>
      </c>
      <c r="CD99" s="145">
        <v>0</v>
      </c>
      <c r="CE99" s="145">
        <v>0</v>
      </c>
      <c r="CF99" s="145">
        <v>0</v>
      </c>
      <c r="CG99" s="145">
        <v>0</v>
      </c>
      <c r="CH99" s="145">
        <v>0</v>
      </c>
      <c r="CI99" s="145">
        <v>0</v>
      </c>
      <c r="CJ99" s="145">
        <v>0</v>
      </c>
      <c r="CK99" s="145">
        <v>0</v>
      </c>
      <c r="CL99" s="145">
        <v>0</v>
      </c>
      <c r="CM99" s="145">
        <v>0</v>
      </c>
      <c r="CN99" s="145">
        <v>0</v>
      </c>
      <c r="CO99" s="145">
        <v>0</v>
      </c>
      <c r="CP99" s="145">
        <v>0</v>
      </c>
      <c r="CQ99" s="145">
        <v>0</v>
      </c>
      <c r="CR99" s="145">
        <v>1</v>
      </c>
      <c r="CS99" s="145">
        <v>0</v>
      </c>
      <c r="CT99" s="145">
        <v>0</v>
      </c>
      <c r="CU99" s="145">
        <v>0</v>
      </c>
      <c r="CV99" s="145">
        <v>0</v>
      </c>
      <c r="CW99" s="145">
        <v>0</v>
      </c>
      <c r="CX99" s="145">
        <v>3</v>
      </c>
      <c r="CY99" s="145">
        <v>0</v>
      </c>
      <c r="CZ99" s="145">
        <v>1</v>
      </c>
      <c r="DA99" s="145">
        <v>0</v>
      </c>
      <c r="DB99" s="145">
        <v>0</v>
      </c>
      <c r="DC99" s="145">
        <v>2</v>
      </c>
      <c r="DD99" s="145">
        <v>0</v>
      </c>
      <c r="DE99" s="145">
        <v>0</v>
      </c>
      <c r="DF99" s="145">
        <v>591</v>
      </c>
      <c r="DG99" s="145">
        <v>11</v>
      </c>
      <c r="DH99" s="145">
        <v>1256</v>
      </c>
      <c r="DI99" s="143">
        <v>45</v>
      </c>
      <c r="DJ99" s="145">
        <v>0</v>
      </c>
      <c r="DK99" s="145">
        <v>0</v>
      </c>
      <c r="DL99" s="145">
        <v>4</v>
      </c>
      <c r="DM99" s="145" t="s">
        <v>2539</v>
      </c>
      <c r="DN99" s="145" t="s">
        <v>2540</v>
      </c>
      <c r="DO99" s="145">
        <v>0</v>
      </c>
      <c r="DP99" s="145">
        <v>1</v>
      </c>
      <c r="DQ99" s="145">
        <v>1</v>
      </c>
      <c r="DR99" s="145">
        <v>0</v>
      </c>
      <c r="DS99" s="148" t="s">
        <v>2541</v>
      </c>
      <c r="DT99" s="155">
        <v>111751</v>
      </c>
      <c r="DU99" s="154">
        <v>298.06847399999998</v>
      </c>
      <c r="DV99" s="155">
        <v>33</v>
      </c>
    </row>
    <row r="100" spans="1:126" x14ac:dyDescent="0.25">
      <c r="A100" s="142">
        <v>5206</v>
      </c>
      <c r="B100" s="143" t="s">
        <v>397</v>
      </c>
      <c r="C100" s="152" t="s">
        <v>418</v>
      </c>
      <c r="D100" s="152" t="s">
        <v>418</v>
      </c>
      <c r="E100" s="145">
        <v>2</v>
      </c>
      <c r="F100" s="145" t="s">
        <v>417</v>
      </c>
      <c r="G100" s="145" t="s">
        <v>512</v>
      </c>
      <c r="H100" s="146">
        <v>16</v>
      </c>
      <c r="I100" s="145" t="s">
        <v>418</v>
      </c>
      <c r="J100" s="145">
        <v>55133</v>
      </c>
      <c r="K100" s="145" t="s">
        <v>418</v>
      </c>
      <c r="L100" s="145" t="s">
        <v>419</v>
      </c>
      <c r="M100" s="145" t="s">
        <v>420</v>
      </c>
      <c r="N100" s="145" t="s">
        <v>1297</v>
      </c>
      <c r="O100" s="145" t="s">
        <v>2542</v>
      </c>
      <c r="P100" s="145">
        <v>491847150</v>
      </c>
      <c r="Q100" s="145" t="s">
        <v>1575</v>
      </c>
      <c r="R100" s="145" t="s">
        <v>2543</v>
      </c>
      <c r="S100" s="145">
        <v>491847152</v>
      </c>
      <c r="T100" s="145" t="s">
        <v>2544</v>
      </c>
      <c r="U100" s="143">
        <v>2</v>
      </c>
      <c r="V100" s="145">
        <v>0</v>
      </c>
      <c r="W100" s="147">
        <f t="shared" si="1"/>
        <v>2</v>
      </c>
      <c r="X100" s="145">
        <v>2</v>
      </c>
      <c r="Y100" s="145">
        <v>2</v>
      </c>
      <c r="Z100" s="145">
        <v>0</v>
      </c>
      <c r="AA100" s="145">
        <v>0</v>
      </c>
      <c r="AB100" s="143">
        <v>2</v>
      </c>
      <c r="AC100" s="145">
        <v>0</v>
      </c>
      <c r="AD100" s="143">
        <v>0</v>
      </c>
      <c r="AE100" s="143">
        <v>0</v>
      </c>
      <c r="AF100" s="143">
        <v>2</v>
      </c>
      <c r="AG100" s="145"/>
      <c r="AH100" s="145">
        <v>0</v>
      </c>
      <c r="AI100" s="145">
        <v>0</v>
      </c>
      <c r="AJ100" s="145">
        <v>2</v>
      </c>
      <c r="AK100" s="145">
        <v>0</v>
      </c>
      <c r="AL100" s="145">
        <v>0</v>
      </c>
      <c r="AM100" s="145">
        <v>1</v>
      </c>
      <c r="AN100" s="145">
        <v>1</v>
      </c>
      <c r="AO100" s="145">
        <v>0</v>
      </c>
      <c r="AP100" s="145">
        <v>0</v>
      </c>
      <c r="AQ100" s="145">
        <v>0</v>
      </c>
      <c r="AR100" s="145">
        <v>1</v>
      </c>
      <c r="AS100" s="145">
        <v>1</v>
      </c>
      <c r="AT100" s="145">
        <v>1</v>
      </c>
      <c r="AU100" s="145">
        <v>0</v>
      </c>
      <c r="AV100" s="145">
        <v>3</v>
      </c>
      <c r="AW100" s="145">
        <v>0</v>
      </c>
      <c r="AX100" s="145">
        <v>35</v>
      </c>
      <c r="AY100" s="145">
        <v>0</v>
      </c>
      <c r="AZ100" s="145">
        <v>0</v>
      </c>
      <c r="BA100" s="145">
        <v>3</v>
      </c>
      <c r="BB100" s="145">
        <v>0</v>
      </c>
      <c r="BC100" s="145">
        <v>5</v>
      </c>
      <c r="BD100" s="145">
        <v>0</v>
      </c>
      <c r="BE100" s="145">
        <v>0</v>
      </c>
      <c r="BF100" s="145">
        <v>2</v>
      </c>
      <c r="BG100" s="145">
        <v>5</v>
      </c>
      <c r="BH100" s="145">
        <v>0</v>
      </c>
      <c r="BI100" s="145">
        <v>1</v>
      </c>
      <c r="BJ100" s="145">
        <v>0</v>
      </c>
      <c r="BK100" s="145">
        <v>1</v>
      </c>
      <c r="BL100" s="145">
        <v>0</v>
      </c>
      <c r="BM100" s="145">
        <v>0</v>
      </c>
      <c r="BN100" s="145">
        <v>0</v>
      </c>
      <c r="BO100" s="145">
        <v>0</v>
      </c>
      <c r="BP100" s="145">
        <v>0</v>
      </c>
      <c r="BQ100" s="145">
        <v>0</v>
      </c>
      <c r="BR100" s="145">
        <v>0</v>
      </c>
      <c r="BS100" s="145">
        <v>0</v>
      </c>
      <c r="BT100" s="145">
        <v>0</v>
      </c>
      <c r="BU100" s="145">
        <v>0</v>
      </c>
      <c r="BV100" s="145">
        <v>0</v>
      </c>
      <c r="BW100" s="145">
        <v>0</v>
      </c>
      <c r="BX100" s="145">
        <v>1</v>
      </c>
      <c r="BY100" s="145">
        <v>0</v>
      </c>
      <c r="BZ100" s="145">
        <v>0</v>
      </c>
      <c r="CA100" s="145">
        <v>0</v>
      </c>
      <c r="CB100" s="145">
        <v>0</v>
      </c>
      <c r="CC100" s="145">
        <v>0</v>
      </c>
      <c r="CD100" s="145">
        <v>0</v>
      </c>
      <c r="CE100" s="145">
        <v>0</v>
      </c>
      <c r="CF100" s="145">
        <v>0</v>
      </c>
      <c r="CG100" s="145">
        <v>0</v>
      </c>
      <c r="CH100" s="145">
        <v>0</v>
      </c>
      <c r="CI100" s="145">
        <v>0</v>
      </c>
      <c r="CJ100" s="145">
        <v>0</v>
      </c>
      <c r="CK100" s="145">
        <v>0</v>
      </c>
      <c r="CL100" s="145">
        <v>0</v>
      </c>
      <c r="CM100" s="145">
        <v>0</v>
      </c>
      <c r="CN100" s="145">
        <v>0</v>
      </c>
      <c r="CO100" s="145">
        <v>0</v>
      </c>
      <c r="CP100" s="145">
        <v>0</v>
      </c>
      <c r="CQ100" s="145">
        <v>0</v>
      </c>
      <c r="CR100" s="145">
        <v>1</v>
      </c>
      <c r="CS100" s="145">
        <v>0</v>
      </c>
      <c r="CT100" s="145">
        <v>0</v>
      </c>
      <c r="CU100" s="145">
        <v>0</v>
      </c>
      <c r="CV100" s="145">
        <v>0</v>
      </c>
      <c r="CW100" s="145">
        <v>0</v>
      </c>
      <c r="CX100" s="145">
        <v>0</v>
      </c>
      <c r="CY100" s="145">
        <v>0</v>
      </c>
      <c r="CZ100" s="145">
        <v>1</v>
      </c>
      <c r="DA100" s="145">
        <v>0</v>
      </c>
      <c r="DB100" s="145">
        <v>0</v>
      </c>
      <c r="DC100" s="145">
        <v>0</v>
      </c>
      <c r="DD100" s="145">
        <v>0</v>
      </c>
      <c r="DE100" s="145">
        <v>0</v>
      </c>
      <c r="DF100" s="145">
        <v>34</v>
      </c>
      <c r="DG100" s="145">
        <v>8</v>
      </c>
      <c r="DH100" s="145">
        <v>164</v>
      </c>
      <c r="DI100" s="143">
        <v>70</v>
      </c>
      <c r="DJ100" s="145">
        <v>0</v>
      </c>
      <c r="DK100" s="145">
        <v>0</v>
      </c>
      <c r="DL100" s="145">
        <v>2</v>
      </c>
      <c r="DM100" s="145" t="s">
        <v>1576</v>
      </c>
      <c r="DN100" s="145" t="s">
        <v>1577</v>
      </c>
      <c r="DO100" s="145">
        <v>0</v>
      </c>
      <c r="DP100" s="145">
        <v>1</v>
      </c>
      <c r="DQ100" s="145">
        <v>0</v>
      </c>
      <c r="DR100" s="145">
        <v>0</v>
      </c>
      <c r="DS100" s="148" t="s">
        <v>1578</v>
      </c>
      <c r="DT100" s="155">
        <v>18359</v>
      </c>
      <c r="DU100" s="154">
        <v>123.11036799999999</v>
      </c>
      <c r="DV100" s="155">
        <v>13</v>
      </c>
    </row>
    <row r="101" spans="1:126" ht="25.5" x14ac:dyDescent="0.25">
      <c r="A101" s="142">
        <v>5207</v>
      </c>
      <c r="B101" s="143" t="s">
        <v>397</v>
      </c>
      <c r="C101" s="152" t="s">
        <v>422</v>
      </c>
      <c r="D101" s="152" t="s">
        <v>422</v>
      </c>
      <c r="E101" s="145">
        <v>2</v>
      </c>
      <c r="F101" s="145" t="s">
        <v>421</v>
      </c>
      <c r="G101" s="145" t="s">
        <v>1037</v>
      </c>
      <c r="H101" s="146">
        <v>18</v>
      </c>
      <c r="I101" s="145" t="s">
        <v>422</v>
      </c>
      <c r="J101" s="145">
        <v>50601</v>
      </c>
      <c r="K101" s="145" t="s">
        <v>422</v>
      </c>
      <c r="L101" s="145" t="s">
        <v>1042</v>
      </c>
      <c r="M101" s="145" t="s">
        <v>1579</v>
      </c>
      <c r="N101" s="145" t="s">
        <v>1303</v>
      </c>
      <c r="O101" s="145" t="s">
        <v>2545</v>
      </c>
      <c r="P101" s="145">
        <v>493545371</v>
      </c>
      <c r="Q101" s="145" t="s">
        <v>1580</v>
      </c>
      <c r="R101" s="145" t="s">
        <v>2546</v>
      </c>
      <c r="S101" s="145">
        <v>493545371</v>
      </c>
      <c r="T101" s="145" t="s">
        <v>1580</v>
      </c>
      <c r="U101" s="143">
        <v>3</v>
      </c>
      <c r="V101" s="145">
        <v>0</v>
      </c>
      <c r="W101" s="147">
        <f t="shared" si="1"/>
        <v>3</v>
      </c>
      <c r="X101" s="145">
        <v>4</v>
      </c>
      <c r="Y101" s="145">
        <v>3</v>
      </c>
      <c r="Z101" s="145">
        <v>0</v>
      </c>
      <c r="AA101" s="145">
        <v>0</v>
      </c>
      <c r="AB101" s="143">
        <v>3</v>
      </c>
      <c r="AC101" s="145">
        <v>0</v>
      </c>
      <c r="AD101" s="143">
        <v>0</v>
      </c>
      <c r="AE101" s="143">
        <v>0</v>
      </c>
      <c r="AF101" s="143">
        <v>3</v>
      </c>
      <c r="AG101" s="145">
        <v>0</v>
      </c>
      <c r="AH101" s="145">
        <v>0</v>
      </c>
      <c r="AI101" s="145">
        <v>2</v>
      </c>
      <c r="AJ101" s="145">
        <v>1</v>
      </c>
      <c r="AK101" s="145">
        <v>0</v>
      </c>
      <c r="AL101" s="145">
        <v>0</v>
      </c>
      <c r="AM101" s="145">
        <v>3</v>
      </c>
      <c r="AN101" s="145">
        <v>0</v>
      </c>
      <c r="AO101" s="145">
        <v>0</v>
      </c>
      <c r="AP101" s="145">
        <v>0</v>
      </c>
      <c r="AQ101" s="145">
        <v>1</v>
      </c>
      <c r="AR101" s="145">
        <v>1</v>
      </c>
      <c r="AS101" s="145">
        <v>0</v>
      </c>
      <c r="AT101" s="145">
        <v>0</v>
      </c>
      <c r="AU101" s="145">
        <v>5</v>
      </c>
      <c r="AV101" s="145">
        <v>20</v>
      </c>
      <c r="AW101" s="145">
        <v>2</v>
      </c>
      <c r="AX101" s="145">
        <v>140</v>
      </c>
      <c r="AY101" s="145">
        <v>0</v>
      </c>
      <c r="AZ101" s="145">
        <v>0</v>
      </c>
      <c r="BA101" s="145">
        <v>30</v>
      </c>
      <c r="BB101" s="145">
        <v>5</v>
      </c>
      <c r="BC101" s="145">
        <v>40</v>
      </c>
      <c r="BD101" s="145">
        <v>2</v>
      </c>
      <c r="BE101" s="145">
        <v>2</v>
      </c>
      <c r="BF101" s="145">
        <v>1</v>
      </c>
      <c r="BG101" s="145">
        <v>30</v>
      </c>
      <c r="BH101" s="145">
        <v>0</v>
      </c>
      <c r="BI101" s="145">
        <v>0</v>
      </c>
      <c r="BJ101" s="145">
        <v>0</v>
      </c>
      <c r="BK101" s="145">
        <v>11</v>
      </c>
      <c r="BL101" s="145">
        <v>0</v>
      </c>
      <c r="BM101" s="145">
        <v>25</v>
      </c>
      <c r="BN101" s="145">
        <v>0</v>
      </c>
      <c r="BO101" s="145">
        <v>0</v>
      </c>
      <c r="BP101" s="145">
        <v>0</v>
      </c>
      <c r="BQ101" s="145">
        <v>0</v>
      </c>
      <c r="BR101" s="145">
        <v>0</v>
      </c>
      <c r="BS101" s="145">
        <v>0</v>
      </c>
      <c r="BT101" s="145">
        <v>0</v>
      </c>
      <c r="BU101" s="145">
        <v>0</v>
      </c>
      <c r="BV101" s="145">
        <v>3</v>
      </c>
      <c r="BW101" s="145">
        <v>0</v>
      </c>
      <c r="BX101" s="145">
        <v>10</v>
      </c>
      <c r="BY101" s="145">
        <v>0</v>
      </c>
      <c r="BZ101" s="145">
        <v>3</v>
      </c>
      <c r="CA101" s="145">
        <v>10</v>
      </c>
      <c r="CB101" s="145">
        <v>0</v>
      </c>
      <c r="CC101" s="145">
        <v>1</v>
      </c>
      <c r="CD101" s="145">
        <v>1</v>
      </c>
      <c r="CE101" s="145">
        <v>0</v>
      </c>
      <c r="CF101" s="145">
        <v>0</v>
      </c>
      <c r="CG101" s="145">
        <v>0</v>
      </c>
      <c r="CH101" s="145">
        <v>0</v>
      </c>
      <c r="CI101" s="145">
        <v>0</v>
      </c>
      <c r="CJ101" s="145">
        <v>0</v>
      </c>
      <c r="CK101" s="145">
        <v>0</v>
      </c>
      <c r="CL101" s="145">
        <v>0</v>
      </c>
      <c r="CM101" s="145">
        <v>0</v>
      </c>
      <c r="CN101" s="145">
        <v>0</v>
      </c>
      <c r="CO101" s="145">
        <v>0</v>
      </c>
      <c r="CP101" s="145">
        <v>0</v>
      </c>
      <c r="CQ101" s="145">
        <v>0</v>
      </c>
      <c r="CR101" s="145">
        <v>20</v>
      </c>
      <c r="CS101" s="145">
        <v>0</v>
      </c>
      <c r="CT101" s="145">
        <v>0</v>
      </c>
      <c r="CU101" s="145">
        <v>0</v>
      </c>
      <c r="CV101" s="145">
        <v>0</v>
      </c>
      <c r="CW101" s="145">
        <v>1</v>
      </c>
      <c r="CX101" s="145">
        <v>0</v>
      </c>
      <c r="CY101" s="145">
        <v>0</v>
      </c>
      <c r="CZ101" s="145">
        <v>0</v>
      </c>
      <c r="DA101" s="145">
        <v>0</v>
      </c>
      <c r="DB101" s="145">
        <v>0</v>
      </c>
      <c r="DC101" s="145">
        <v>0</v>
      </c>
      <c r="DD101" s="145">
        <v>0</v>
      </c>
      <c r="DE101" s="145">
        <v>0</v>
      </c>
      <c r="DF101" s="145">
        <v>330</v>
      </c>
      <c r="DG101" s="145">
        <v>30</v>
      </c>
      <c r="DH101" s="145">
        <v>305</v>
      </c>
      <c r="DI101" s="143">
        <v>40</v>
      </c>
      <c r="DJ101" s="145">
        <v>1</v>
      </c>
      <c r="DK101" s="145" t="s">
        <v>1581</v>
      </c>
      <c r="DL101" s="145">
        <v>3</v>
      </c>
      <c r="DM101" s="145" t="s">
        <v>1582</v>
      </c>
      <c r="DN101" s="145" t="s">
        <v>1583</v>
      </c>
      <c r="DO101" s="145">
        <v>1</v>
      </c>
      <c r="DP101" s="145">
        <v>1</v>
      </c>
      <c r="DQ101" s="145">
        <v>1</v>
      </c>
      <c r="DR101" s="145"/>
      <c r="DS101" s="148"/>
      <c r="DT101" s="155">
        <v>28378</v>
      </c>
      <c r="DU101" s="154">
        <v>247.35321500000006</v>
      </c>
      <c r="DV101" s="155">
        <v>39</v>
      </c>
    </row>
    <row r="102" spans="1:126" ht="76.5" x14ac:dyDescent="0.25">
      <c r="A102" s="142">
        <v>5208</v>
      </c>
      <c r="B102" s="143" t="s">
        <v>397</v>
      </c>
      <c r="C102" s="152" t="s">
        <v>424</v>
      </c>
      <c r="D102" s="152" t="s">
        <v>424</v>
      </c>
      <c r="E102" s="145">
        <v>2</v>
      </c>
      <c r="F102" s="145" t="s">
        <v>423</v>
      </c>
      <c r="G102" s="145" t="s">
        <v>98</v>
      </c>
      <c r="H102" s="146">
        <v>38</v>
      </c>
      <c r="I102" s="145" t="s">
        <v>424</v>
      </c>
      <c r="J102" s="145">
        <v>51741</v>
      </c>
      <c r="K102" s="145" t="s">
        <v>424</v>
      </c>
      <c r="L102" s="145" t="s">
        <v>425</v>
      </c>
      <c r="M102" s="145" t="s">
        <v>426</v>
      </c>
      <c r="N102" s="145" t="s">
        <v>1297</v>
      </c>
      <c r="O102" s="145" t="s">
        <v>2547</v>
      </c>
      <c r="P102" s="145">
        <v>494337227</v>
      </c>
      <c r="Q102" s="145" t="s">
        <v>2548</v>
      </c>
      <c r="R102" s="145" t="s">
        <v>2547</v>
      </c>
      <c r="S102" s="145">
        <v>494337227</v>
      </c>
      <c r="T102" s="145" t="s">
        <v>2548</v>
      </c>
      <c r="U102" s="143">
        <v>2</v>
      </c>
      <c r="V102" s="145">
        <v>2</v>
      </c>
      <c r="W102" s="147">
        <f t="shared" si="1"/>
        <v>4</v>
      </c>
      <c r="X102" s="145">
        <v>2</v>
      </c>
      <c r="Y102" s="145">
        <v>2</v>
      </c>
      <c r="Z102" s="145">
        <v>0</v>
      </c>
      <c r="AA102" s="145">
        <v>0</v>
      </c>
      <c r="AB102" s="143">
        <v>2</v>
      </c>
      <c r="AC102" s="145"/>
      <c r="AD102" s="143"/>
      <c r="AE102" s="143">
        <v>1</v>
      </c>
      <c r="AF102" s="143">
        <v>1</v>
      </c>
      <c r="AG102" s="145"/>
      <c r="AH102" s="145"/>
      <c r="AI102" s="145">
        <v>1</v>
      </c>
      <c r="AJ102" s="145">
        <v>1</v>
      </c>
      <c r="AK102" s="145"/>
      <c r="AL102" s="145"/>
      <c r="AM102" s="145"/>
      <c r="AN102" s="145">
        <v>2</v>
      </c>
      <c r="AO102" s="145"/>
      <c r="AP102" s="145"/>
      <c r="AQ102" s="145">
        <v>0</v>
      </c>
      <c r="AR102" s="145">
        <v>1</v>
      </c>
      <c r="AS102" s="145">
        <v>0</v>
      </c>
      <c r="AT102" s="145">
        <v>1</v>
      </c>
      <c r="AU102" s="145">
        <v>0</v>
      </c>
      <c r="AV102" s="145">
        <v>0</v>
      </c>
      <c r="AW102" s="145">
        <v>0</v>
      </c>
      <c r="AX102" s="145">
        <v>81</v>
      </c>
      <c r="AY102" s="145">
        <v>0</v>
      </c>
      <c r="AZ102" s="145">
        <v>0</v>
      </c>
      <c r="BA102" s="145">
        <v>2</v>
      </c>
      <c r="BB102" s="145">
        <v>0</v>
      </c>
      <c r="BC102" s="145">
        <v>61</v>
      </c>
      <c r="BD102" s="145">
        <v>0</v>
      </c>
      <c r="BE102" s="145">
        <v>4</v>
      </c>
      <c r="BF102" s="145">
        <v>3</v>
      </c>
      <c r="BG102" s="145">
        <v>81</v>
      </c>
      <c r="BH102" s="145">
        <v>0</v>
      </c>
      <c r="BI102" s="145">
        <v>0</v>
      </c>
      <c r="BJ102" s="145">
        <v>0</v>
      </c>
      <c r="BK102" s="145">
        <v>3</v>
      </c>
      <c r="BL102" s="145">
        <v>1</v>
      </c>
      <c r="BM102" s="145">
        <v>2</v>
      </c>
      <c r="BN102" s="145">
        <v>0</v>
      </c>
      <c r="BO102" s="145">
        <v>0</v>
      </c>
      <c r="BP102" s="145">
        <v>0</v>
      </c>
      <c r="BQ102" s="145">
        <v>0</v>
      </c>
      <c r="BR102" s="145">
        <v>0</v>
      </c>
      <c r="BS102" s="145">
        <v>0</v>
      </c>
      <c r="BT102" s="145">
        <v>0</v>
      </c>
      <c r="BU102" s="145">
        <v>0</v>
      </c>
      <c r="BV102" s="145">
        <v>0</v>
      </c>
      <c r="BW102" s="145">
        <v>0</v>
      </c>
      <c r="BX102" s="145">
        <v>2</v>
      </c>
      <c r="BY102" s="145">
        <v>0</v>
      </c>
      <c r="BZ102" s="145">
        <v>0</v>
      </c>
      <c r="CA102" s="145">
        <v>1</v>
      </c>
      <c r="CB102" s="145">
        <v>0</v>
      </c>
      <c r="CC102" s="145">
        <v>4</v>
      </c>
      <c r="CD102" s="145">
        <v>0</v>
      </c>
      <c r="CE102" s="145">
        <v>0</v>
      </c>
      <c r="CF102" s="145">
        <v>0</v>
      </c>
      <c r="CG102" s="145">
        <v>0</v>
      </c>
      <c r="CH102" s="145">
        <v>0</v>
      </c>
      <c r="CI102" s="145">
        <v>0</v>
      </c>
      <c r="CJ102" s="145">
        <v>0</v>
      </c>
      <c r="CK102" s="145">
        <v>0</v>
      </c>
      <c r="CL102" s="145">
        <v>0</v>
      </c>
      <c r="CM102" s="145">
        <v>0</v>
      </c>
      <c r="CN102" s="145">
        <v>0</v>
      </c>
      <c r="CO102" s="145">
        <v>0</v>
      </c>
      <c r="CP102" s="145">
        <v>2</v>
      </c>
      <c r="CQ102" s="145">
        <v>0</v>
      </c>
      <c r="CR102" s="145">
        <v>0</v>
      </c>
      <c r="CS102" s="145">
        <v>0</v>
      </c>
      <c r="CT102" s="145">
        <v>0</v>
      </c>
      <c r="CU102" s="145">
        <v>0</v>
      </c>
      <c r="CV102" s="145">
        <v>0</v>
      </c>
      <c r="CW102" s="145">
        <v>0</v>
      </c>
      <c r="CX102" s="145">
        <v>4</v>
      </c>
      <c r="CY102" s="145">
        <v>0</v>
      </c>
      <c r="CZ102" s="145">
        <v>0</v>
      </c>
      <c r="DA102" s="145">
        <v>0</v>
      </c>
      <c r="DB102" s="145">
        <v>0</v>
      </c>
      <c r="DC102" s="145">
        <v>0</v>
      </c>
      <c r="DD102" s="145">
        <v>0</v>
      </c>
      <c r="DE102" s="145">
        <v>0</v>
      </c>
      <c r="DF102" s="145">
        <v>165</v>
      </c>
      <c r="DG102" s="145">
        <v>42</v>
      </c>
      <c r="DH102" s="145">
        <v>255</v>
      </c>
      <c r="DI102" s="143">
        <v>65</v>
      </c>
      <c r="DJ102" s="145">
        <v>1</v>
      </c>
      <c r="DK102" s="145" t="s">
        <v>2549</v>
      </c>
      <c r="DL102" s="145">
        <v>4</v>
      </c>
      <c r="DM102" s="145" t="s">
        <v>2550</v>
      </c>
      <c r="DN102" s="145" t="s">
        <v>2551</v>
      </c>
      <c r="DO102" s="145">
        <v>1</v>
      </c>
      <c r="DP102" s="145">
        <v>1</v>
      </c>
      <c r="DQ102" s="145">
        <v>1</v>
      </c>
      <c r="DR102" s="145"/>
      <c r="DS102" s="148"/>
      <c r="DT102" s="155">
        <v>12928</v>
      </c>
      <c r="DU102" s="154">
        <v>101.776433</v>
      </c>
      <c r="DV102" s="155">
        <v>14</v>
      </c>
    </row>
    <row r="103" spans="1:126" ht="38.25" x14ac:dyDescent="0.25">
      <c r="A103" s="142">
        <v>5209</v>
      </c>
      <c r="B103" s="143" t="s">
        <v>397</v>
      </c>
      <c r="C103" s="152" t="s">
        <v>428</v>
      </c>
      <c r="D103" s="152" t="s">
        <v>428</v>
      </c>
      <c r="E103" s="145">
        <v>2</v>
      </c>
      <c r="F103" s="145" t="s">
        <v>427</v>
      </c>
      <c r="G103" s="145" t="s">
        <v>243</v>
      </c>
      <c r="H103" s="146">
        <v>40</v>
      </c>
      <c r="I103" s="145" t="s">
        <v>428</v>
      </c>
      <c r="J103" s="145">
        <v>54761</v>
      </c>
      <c r="K103" s="145" t="s">
        <v>428</v>
      </c>
      <c r="L103" s="148" t="s">
        <v>429</v>
      </c>
      <c r="M103" s="145" t="s">
        <v>430</v>
      </c>
      <c r="N103" s="145" t="s">
        <v>1297</v>
      </c>
      <c r="O103" s="145" t="s">
        <v>2552</v>
      </c>
      <c r="P103" s="145">
        <v>491405463</v>
      </c>
      <c r="Q103" s="145" t="s">
        <v>2553</v>
      </c>
      <c r="R103" s="145" t="s">
        <v>2552</v>
      </c>
      <c r="S103" s="145">
        <v>491405463</v>
      </c>
      <c r="T103" s="145" t="s">
        <v>2553</v>
      </c>
      <c r="U103" s="143">
        <v>5</v>
      </c>
      <c r="V103" s="145">
        <v>5</v>
      </c>
      <c r="W103" s="147">
        <f t="shared" si="1"/>
        <v>10</v>
      </c>
      <c r="X103" s="145">
        <v>5</v>
      </c>
      <c r="Y103" s="145">
        <v>5</v>
      </c>
      <c r="Z103" s="145">
        <v>5</v>
      </c>
      <c r="AA103" s="145">
        <v>5</v>
      </c>
      <c r="AB103" s="143">
        <v>5</v>
      </c>
      <c r="AC103" s="145">
        <v>0</v>
      </c>
      <c r="AD103" s="143">
        <v>0</v>
      </c>
      <c r="AE103" s="143">
        <v>0</v>
      </c>
      <c r="AF103" s="143">
        <v>5</v>
      </c>
      <c r="AG103" s="145">
        <v>0</v>
      </c>
      <c r="AH103" s="145">
        <v>0</v>
      </c>
      <c r="AI103" s="145">
        <v>1</v>
      </c>
      <c r="AJ103" s="145">
        <v>4</v>
      </c>
      <c r="AK103" s="145">
        <v>0</v>
      </c>
      <c r="AL103" s="145">
        <v>0</v>
      </c>
      <c r="AM103" s="145">
        <v>3</v>
      </c>
      <c r="AN103" s="145">
        <v>0</v>
      </c>
      <c r="AO103" s="145">
        <v>2</v>
      </c>
      <c r="AP103" s="145">
        <v>0</v>
      </c>
      <c r="AQ103" s="145">
        <v>1</v>
      </c>
      <c r="AR103" s="145">
        <v>1</v>
      </c>
      <c r="AS103" s="145">
        <v>0</v>
      </c>
      <c r="AT103" s="145">
        <v>1</v>
      </c>
      <c r="AU103" s="145">
        <v>0</v>
      </c>
      <c r="AV103" s="145">
        <v>10</v>
      </c>
      <c r="AW103" s="145">
        <v>0</v>
      </c>
      <c r="AX103" s="145">
        <v>82</v>
      </c>
      <c r="AY103" s="145">
        <v>0</v>
      </c>
      <c r="AZ103" s="145">
        <v>0</v>
      </c>
      <c r="BA103" s="145">
        <v>4</v>
      </c>
      <c r="BB103" s="145">
        <v>2</v>
      </c>
      <c r="BC103" s="145">
        <v>79</v>
      </c>
      <c r="BD103" s="145">
        <v>0</v>
      </c>
      <c r="BE103" s="145">
        <v>0</v>
      </c>
      <c r="BF103" s="145">
        <v>0</v>
      </c>
      <c r="BG103" s="145">
        <v>12</v>
      </c>
      <c r="BH103" s="145">
        <v>3</v>
      </c>
      <c r="BI103" s="145">
        <v>0</v>
      </c>
      <c r="BJ103" s="145">
        <v>0</v>
      </c>
      <c r="BK103" s="145">
        <v>1</v>
      </c>
      <c r="BL103" s="145">
        <v>16</v>
      </c>
      <c r="BM103" s="145">
        <v>15</v>
      </c>
      <c r="BN103" s="145">
        <v>0</v>
      </c>
      <c r="BO103" s="145">
        <v>0</v>
      </c>
      <c r="BP103" s="145">
        <v>0</v>
      </c>
      <c r="BQ103" s="145">
        <v>0</v>
      </c>
      <c r="BR103" s="145">
        <v>0</v>
      </c>
      <c r="BS103" s="145">
        <v>0</v>
      </c>
      <c r="BT103" s="145">
        <v>0</v>
      </c>
      <c r="BU103" s="145">
        <v>0</v>
      </c>
      <c r="BV103" s="145">
        <v>0</v>
      </c>
      <c r="BW103" s="145">
        <v>0</v>
      </c>
      <c r="BX103" s="145">
        <v>0</v>
      </c>
      <c r="BY103" s="145">
        <v>0</v>
      </c>
      <c r="BZ103" s="145">
        <v>0</v>
      </c>
      <c r="CA103" s="145">
        <v>2</v>
      </c>
      <c r="CB103" s="145">
        <v>9</v>
      </c>
      <c r="CC103" s="145">
        <v>1</v>
      </c>
      <c r="CD103" s="145">
        <v>0</v>
      </c>
      <c r="CE103" s="145">
        <v>0</v>
      </c>
      <c r="CF103" s="145">
        <v>0</v>
      </c>
      <c r="CG103" s="145">
        <v>0</v>
      </c>
      <c r="CH103" s="145">
        <v>0</v>
      </c>
      <c r="CI103" s="145">
        <v>0</v>
      </c>
      <c r="CJ103" s="145">
        <v>2</v>
      </c>
      <c r="CK103" s="145">
        <v>0</v>
      </c>
      <c r="CL103" s="145">
        <v>0</v>
      </c>
      <c r="CM103" s="145">
        <v>0</v>
      </c>
      <c r="CN103" s="145">
        <v>0</v>
      </c>
      <c r="CO103" s="145">
        <v>0</v>
      </c>
      <c r="CP103" s="145">
        <v>0</v>
      </c>
      <c r="CQ103" s="145">
        <v>0</v>
      </c>
      <c r="CR103" s="145">
        <v>0</v>
      </c>
      <c r="CS103" s="145">
        <v>0</v>
      </c>
      <c r="CT103" s="145">
        <v>0</v>
      </c>
      <c r="CU103" s="145">
        <v>0</v>
      </c>
      <c r="CV103" s="145">
        <v>0</v>
      </c>
      <c r="CW103" s="145">
        <v>0</v>
      </c>
      <c r="CX103" s="145">
        <v>0</v>
      </c>
      <c r="CY103" s="145">
        <v>0</v>
      </c>
      <c r="CZ103" s="145">
        <v>1</v>
      </c>
      <c r="DA103" s="145">
        <v>0</v>
      </c>
      <c r="DB103" s="145">
        <v>0</v>
      </c>
      <c r="DC103" s="145">
        <v>0</v>
      </c>
      <c r="DD103" s="145">
        <v>0</v>
      </c>
      <c r="DE103" s="145">
        <v>0</v>
      </c>
      <c r="DF103" s="145">
        <v>160</v>
      </c>
      <c r="DG103" s="145">
        <v>9</v>
      </c>
      <c r="DH103" s="145">
        <v>571</v>
      </c>
      <c r="DI103" s="143">
        <v>50</v>
      </c>
      <c r="DJ103" s="145">
        <v>1</v>
      </c>
      <c r="DK103" s="145" t="s">
        <v>2554</v>
      </c>
      <c r="DL103" s="145">
        <v>3</v>
      </c>
      <c r="DM103" s="145">
        <v>0</v>
      </c>
      <c r="DN103" s="145">
        <v>0</v>
      </c>
      <c r="DO103" s="145">
        <v>1</v>
      </c>
      <c r="DP103" s="145">
        <v>1</v>
      </c>
      <c r="DQ103" s="145">
        <v>1</v>
      </c>
      <c r="DR103" s="145">
        <v>0</v>
      </c>
      <c r="DS103" s="148">
        <v>0</v>
      </c>
      <c r="DT103" s="155">
        <v>25540</v>
      </c>
      <c r="DU103" s="154">
        <v>83.963263000000012</v>
      </c>
      <c r="DV103" s="155">
        <v>8</v>
      </c>
    </row>
    <row r="104" spans="1:126" ht="76.5" x14ac:dyDescent="0.25">
      <c r="A104" s="142">
        <v>5210</v>
      </c>
      <c r="B104" s="143" t="s">
        <v>397</v>
      </c>
      <c r="C104" s="152" t="s">
        <v>433</v>
      </c>
      <c r="D104" s="152" t="s">
        <v>433</v>
      </c>
      <c r="E104" s="145">
        <v>2</v>
      </c>
      <c r="F104" s="145" t="s">
        <v>432</v>
      </c>
      <c r="G104" s="145" t="s">
        <v>308</v>
      </c>
      <c r="H104" s="146">
        <v>39</v>
      </c>
      <c r="I104" s="145" t="s">
        <v>433</v>
      </c>
      <c r="J104" s="145">
        <v>50901</v>
      </c>
      <c r="K104" s="145" t="s">
        <v>433</v>
      </c>
      <c r="L104" s="145" t="s">
        <v>434</v>
      </c>
      <c r="M104" s="145" t="s">
        <v>435</v>
      </c>
      <c r="N104" s="145" t="s">
        <v>1303</v>
      </c>
      <c r="O104" s="145" t="s">
        <v>2555</v>
      </c>
      <c r="P104" s="145">
        <v>493760171</v>
      </c>
      <c r="Q104" s="145" t="s">
        <v>1584</v>
      </c>
      <c r="R104" s="145" t="s">
        <v>2555</v>
      </c>
      <c r="S104" s="145">
        <v>493760171</v>
      </c>
      <c r="T104" s="145" t="s">
        <v>1584</v>
      </c>
      <c r="U104" s="143">
        <v>1</v>
      </c>
      <c r="V104" s="145">
        <v>0</v>
      </c>
      <c r="W104" s="147">
        <f t="shared" si="1"/>
        <v>1</v>
      </c>
      <c r="X104" s="145">
        <v>1</v>
      </c>
      <c r="Y104" s="145">
        <v>1</v>
      </c>
      <c r="Z104" s="145">
        <v>0</v>
      </c>
      <c r="AA104" s="145">
        <v>0</v>
      </c>
      <c r="AB104" s="143">
        <v>1</v>
      </c>
      <c r="AC104" s="145">
        <v>0</v>
      </c>
      <c r="AD104" s="143">
        <v>0</v>
      </c>
      <c r="AE104" s="143">
        <v>1</v>
      </c>
      <c r="AF104" s="143">
        <v>0</v>
      </c>
      <c r="AG104" s="145"/>
      <c r="AH104" s="145">
        <v>0</v>
      </c>
      <c r="AI104" s="145">
        <v>0</v>
      </c>
      <c r="AJ104" s="145">
        <v>1</v>
      </c>
      <c r="AK104" s="145">
        <v>0</v>
      </c>
      <c r="AL104" s="145">
        <v>0</v>
      </c>
      <c r="AM104" s="145">
        <v>1</v>
      </c>
      <c r="AN104" s="145">
        <v>0</v>
      </c>
      <c r="AO104" s="145">
        <v>0</v>
      </c>
      <c r="AP104" s="145">
        <v>0</v>
      </c>
      <c r="AQ104" s="145">
        <v>1</v>
      </c>
      <c r="AR104" s="145">
        <v>1</v>
      </c>
      <c r="AS104" s="145">
        <v>0</v>
      </c>
      <c r="AT104" s="145">
        <v>1</v>
      </c>
      <c r="AU104" s="145">
        <v>0</v>
      </c>
      <c r="AV104" s="145">
        <v>8</v>
      </c>
      <c r="AW104" s="145">
        <v>1</v>
      </c>
      <c r="AX104" s="145">
        <v>37</v>
      </c>
      <c r="AY104" s="145">
        <v>0</v>
      </c>
      <c r="AZ104" s="145">
        <v>0</v>
      </c>
      <c r="BA104" s="145">
        <v>1</v>
      </c>
      <c r="BB104" s="145">
        <v>0</v>
      </c>
      <c r="BC104" s="145">
        <v>6</v>
      </c>
      <c r="BD104" s="145">
        <v>0</v>
      </c>
      <c r="BE104" s="145">
        <v>0</v>
      </c>
      <c r="BF104" s="145">
        <v>0</v>
      </c>
      <c r="BG104" s="145">
        <v>6</v>
      </c>
      <c r="BH104" s="145">
        <v>0</v>
      </c>
      <c r="BI104" s="145">
        <v>0</v>
      </c>
      <c r="BJ104" s="145">
        <v>0</v>
      </c>
      <c r="BK104" s="145">
        <v>2</v>
      </c>
      <c r="BL104" s="145">
        <v>0</v>
      </c>
      <c r="BM104" s="145">
        <v>1</v>
      </c>
      <c r="BN104" s="145">
        <v>0</v>
      </c>
      <c r="BO104" s="145">
        <v>0</v>
      </c>
      <c r="BP104" s="145">
        <v>0</v>
      </c>
      <c r="BQ104" s="145">
        <v>0</v>
      </c>
      <c r="BR104" s="145">
        <v>0</v>
      </c>
      <c r="BS104" s="145">
        <v>0</v>
      </c>
      <c r="BT104" s="145">
        <v>0</v>
      </c>
      <c r="BU104" s="145">
        <v>0</v>
      </c>
      <c r="BV104" s="145">
        <v>0</v>
      </c>
      <c r="BW104" s="145">
        <v>0</v>
      </c>
      <c r="BX104" s="145">
        <v>0</v>
      </c>
      <c r="BY104" s="145">
        <v>0</v>
      </c>
      <c r="BZ104" s="145">
        <v>0</v>
      </c>
      <c r="CA104" s="145">
        <v>4</v>
      </c>
      <c r="CB104" s="145">
        <v>0</v>
      </c>
      <c r="CC104" s="145">
        <v>1</v>
      </c>
      <c r="CD104" s="145">
        <v>0</v>
      </c>
      <c r="CE104" s="145">
        <v>0</v>
      </c>
      <c r="CF104" s="145">
        <v>0</v>
      </c>
      <c r="CG104" s="145">
        <v>0</v>
      </c>
      <c r="CH104" s="145">
        <v>0</v>
      </c>
      <c r="CI104" s="145">
        <v>0</v>
      </c>
      <c r="CJ104" s="145">
        <v>0</v>
      </c>
      <c r="CK104" s="145">
        <v>0</v>
      </c>
      <c r="CL104" s="145">
        <v>0</v>
      </c>
      <c r="CM104" s="145">
        <v>0</v>
      </c>
      <c r="CN104" s="145">
        <v>0</v>
      </c>
      <c r="CO104" s="145">
        <v>0</v>
      </c>
      <c r="CP104" s="145">
        <v>0</v>
      </c>
      <c r="CQ104" s="145">
        <v>0</v>
      </c>
      <c r="CR104" s="145">
        <v>9</v>
      </c>
      <c r="CS104" s="145">
        <v>9</v>
      </c>
      <c r="CT104" s="145">
        <v>1</v>
      </c>
      <c r="CU104" s="145">
        <v>0</v>
      </c>
      <c r="CV104" s="145">
        <v>0</v>
      </c>
      <c r="CW104" s="145">
        <v>0</v>
      </c>
      <c r="CX104" s="145">
        <v>0</v>
      </c>
      <c r="CY104" s="145">
        <v>0</v>
      </c>
      <c r="CZ104" s="145">
        <v>0</v>
      </c>
      <c r="DA104" s="145">
        <v>1</v>
      </c>
      <c r="DB104" s="145">
        <v>0</v>
      </c>
      <c r="DC104" s="145">
        <v>1</v>
      </c>
      <c r="DD104" s="145">
        <v>1</v>
      </c>
      <c r="DE104" s="145">
        <v>0</v>
      </c>
      <c r="DF104" s="145">
        <v>103</v>
      </c>
      <c r="DG104" s="145">
        <v>1</v>
      </c>
      <c r="DH104" s="145">
        <v>211</v>
      </c>
      <c r="DI104" s="143">
        <v>40</v>
      </c>
      <c r="DJ104" s="145">
        <v>1</v>
      </c>
      <c r="DK104" s="145" t="s">
        <v>2556</v>
      </c>
      <c r="DL104" s="145">
        <v>2</v>
      </c>
      <c r="DM104" s="145"/>
      <c r="DN104" s="145"/>
      <c r="DO104" s="145">
        <v>1</v>
      </c>
      <c r="DP104" s="145">
        <v>1</v>
      </c>
      <c r="DQ104" s="145">
        <v>1</v>
      </c>
      <c r="DR104" s="145"/>
      <c r="DS104" s="148"/>
      <c r="DT104" s="155">
        <v>11410</v>
      </c>
      <c r="DU104" s="154">
        <v>75.486394999999987</v>
      </c>
      <c r="DV104" s="155">
        <v>4</v>
      </c>
    </row>
    <row r="105" spans="1:126" ht="25.5" x14ac:dyDescent="0.25">
      <c r="A105" s="142">
        <v>5211</v>
      </c>
      <c r="B105" s="143" t="s">
        <v>397</v>
      </c>
      <c r="C105" s="152" t="s">
        <v>437</v>
      </c>
      <c r="D105" s="152" t="s">
        <v>437</v>
      </c>
      <c r="E105" s="145">
        <v>2</v>
      </c>
      <c r="F105" s="145" t="s">
        <v>436</v>
      </c>
      <c r="G105" s="145" t="s">
        <v>245</v>
      </c>
      <c r="H105" s="146">
        <v>6</v>
      </c>
      <c r="I105" s="145" t="s">
        <v>437</v>
      </c>
      <c r="J105" s="145">
        <v>54901</v>
      </c>
      <c r="K105" s="145" t="s">
        <v>437</v>
      </c>
      <c r="L105" s="145" t="s">
        <v>438</v>
      </c>
      <c r="M105" s="145" t="s">
        <v>439</v>
      </c>
      <c r="N105" s="145" t="s">
        <v>1297</v>
      </c>
      <c r="O105" s="145" t="s">
        <v>2557</v>
      </c>
      <c r="P105" s="145">
        <v>491419660</v>
      </c>
      <c r="Q105" s="145" t="s">
        <v>1585</v>
      </c>
      <c r="R105" s="145" t="s">
        <v>2557</v>
      </c>
      <c r="S105" s="145">
        <v>491419660</v>
      </c>
      <c r="T105" s="145" t="s">
        <v>1585</v>
      </c>
      <c r="U105" s="143">
        <v>2</v>
      </c>
      <c r="V105" s="145">
        <v>0</v>
      </c>
      <c r="W105" s="147">
        <f t="shared" si="1"/>
        <v>2</v>
      </c>
      <c r="X105" s="145">
        <v>2</v>
      </c>
      <c r="Y105" s="145">
        <v>2</v>
      </c>
      <c r="Z105" s="145">
        <v>0</v>
      </c>
      <c r="AA105" s="145">
        <v>0</v>
      </c>
      <c r="AB105" s="143">
        <v>2</v>
      </c>
      <c r="AC105" s="145">
        <v>0</v>
      </c>
      <c r="AD105" s="143">
        <v>2</v>
      </c>
      <c r="AE105" s="143">
        <v>0</v>
      </c>
      <c r="AF105" s="143">
        <v>0</v>
      </c>
      <c r="AG105" s="145">
        <v>0</v>
      </c>
      <c r="AH105" s="145">
        <v>0</v>
      </c>
      <c r="AI105" s="145">
        <v>2</v>
      </c>
      <c r="AJ105" s="145">
        <v>0</v>
      </c>
      <c r="AK105" s="145">
        <v>0</v>
      </c>
      <c r="AL105" s="145">
        <v>0</v>
      </c>
      <c r="AM105" s="145">
        <v>2</v>
      </c>
      <c r="AN105" s="145">
        <v>0</v>
      </c>
      <c r="AO105" s="145">
        <v>0</v>
      </c>
      <c r="AP105" s="145">
        <v>0</v>
      </c>
      <c r="AQ105" s="145">
        <v>0</v>
      </c>
      <c r="AR105" s="145">
        <v>1</v>
      </c>
      <c r="AS105" s="145">
        <v>0</v>
      </c>
      <c r="AT105" s="145">
        <v>1</v>
      </c>
      <c r="AU105" s="145">
        <v>0</v>
      </c>
      <c r="AV105" s="145">
        <v>2</v>
      </c>
      <c r="AW105" s="145">
        <v>0</v>
      </c>
      <c r="AX105" s="145">
        <v>35</v>
      </c>
      <c r="AY105" s="145">
        <v>0</v>
      </c>
      <c r="AZ105" s="145">
        <v>0</v>
      </c>
      <c r="BA105" s="145">
        <v>2</v>
      </c>
      <c r="BB105" s="145">
        <v>0</v>
      </c>
      <c r="BC105" s="145">
        <v>30</v>
      </c>
      <c r="BD105" s="145">
        <v>0</v>
      </c>
      <c r="BE105" s="145">
        <v>1</v>
      </c>
      <c r="BF105" s="145">
        <v>2</v>
      </c>
      <c r="BG105" s="145">
        <v>42</v>
      </c>
      <c r="BH105" s="145">
        <v>0</v>
      </c>
      <c r="BI105" s="145">
        <v>0</v>
      </c>
      <c r="BJ105" s="145">
        <v>0</v>
      </c>
      <c r="BK105" s="145">
        <v>0</v>
      </c>
      <c r="BL105" s="145">
        <v>0</v>
      </c>
      <c r="BM105" s="145">
        <v>0</v>
      </c>
      <c r="BN105" s="145">
        <v>0</v>
      </c>
      <c r="BO105" s="145">
        <v>0</v>
      </c>
      <c r="BP105" s="145">
        <v>0</v>
      </c>
      <c r="BQ105" s="145">
        <v>0</v>
      </c>
      <c r="BR105" s="145">
        <v>0</v>
      </c>
      <c r="BS105" s="145">
        <v>0</v>
      </c>
      <c r="BT105" s="145">
        <v>0</v>
      </c>
      <c r="BU105" s="145">
        <v>0</v>
      </c>
      <c r="BV105" s="145">
        <v>3</v>
      </c>
      <c r="BW105" s="145">
        <v>0</v>
      </c>
      <c r="BX105" s="145">
        <v>0</v>
      </c>
      <c r="BY105" s="145">
        <v>0</v>
      </c>
      <c r="BZ105" s="145">
        <v>0</v>
      </c>
      <c r="CA105" s="145">
        <v>1</v>
      </c>
      <c r="CB105" s="145">
        <v>0</v>
      </c>
      <c r="CC105" s="145">
        <v>3</v>
      </c>
      <c r="CD105" s="145">
        <v>0</v>
      </c>
      <c r="CE105" s="145">
        <v>0</v>
      </c>
      <c r="CF105" s="145">
        <v>0</v>
      </c>
      <c r="CG105" s="145">
        <v>0</v>
      </c>
      <c r="CH105" s="145">
        <v>3</v>
      </c>
      <c r="CI105" s="145">
        <v>0</v>
      </c>
      <c r="CJ105" s="145">
        <v>0</v>
      </c>
      <c r="CK105" s="145">
        <v>0</v>
      </c>
      <c r="CL105" s="145">
        <v>0</v>
      </c>
      <c r="CM105" s="145">
        <v>0</v>
      </c>
      <c r="CN105" s="145">
        <v>0</v>
      </c>
      <c r="CO105" s="145">
        <v>0</v>
      </c>
      <c r="CP105" s="145">
        <v>0</v>
      </c>
      <c r="CQ105" s="145">
        <v>0</v>
      </c>
      <c r="CR105" s="145">
        <v>0</v>
      </c>
      <c r="CS105" s="145">
        <v>0</v>
      </c>
      <c r="CT105" s="145">
        <v>0</v>
      </c>
      <c r="CU105" s="145">
        <v>0</v>
      </c>
      <c r="CV105" s="145">
        <v>0</v>
      </c>
      <c r="CW105" s="145">
        <v>0</v>
      </c>
      <c r="CX105" s="145">
        <v>3</v>
      </c>
      <c r="CY105" s="145">
        <v>0</v>
      </c>
      <c r="CZ105" s="145">
        <v>0</v>
      </c>
      <c r="DA105" s="145">
        <v>0</v>
      </c>
      <c r="DB105" s="145">
        <v>0</v>
      </c>
      <c r="DC105" s="145">
        <v>0</v>
      </c>
      <c r="DD105" s="145">
        <v>0</v>
      </c>
      <c r="DE105" s="145">
        <v>0</v>
      </c>
      <c r="DF105" s="145">
        <v>39</v>
      </c>
      <c r="DG105" s="145">
        <v>25</v>
      </c>
      <c r="DH105" s="145">
        <v>128</v>
      </c>
      <c r="DI105" s="143">
        <v>50</v>
      </c>
      <c r="DJ105" s="145">
        <v>0</v>
      </c>
      <c r="DK105" s="145"/>
      <c r="DL105" s="145">
        <v>1</v>
      </c>
      <c r="DM105" s="145" t="s">
        <v>1586</v>
      </c>
      <c r="DN105" s="145" t="s">
        <v>338</v>
      </c>
      <c r="DO105" s="145">
        <v>1</v>
      </c>
      <c r="DP105" s="145">
        <v>1</v>
      </c>
      <c r="DQ105" s="145">
        <v>1</v>
      </c>
      <c r="DR105" s="145" t="s">
        <v>95</v>
      </c>
      <c r="DS105" s="148" t="s">
        <v>510</v>
      </c>
      <c r="DT105" s="155">
        <v>14391</v>
      </c>
      <c r="DU105" s="154">
        <v>98.088057000000006</v>
      </c>
      <c r="DV105" s="155">
        <v>13</v>
      </c>
    </row>
    <row r="106" spans="1:126" ht="25.5" x14ac:dyDescent="0.25">
      <c r="A106" s="142">
        <v>5212</v>
      </c>
      <c r="B106" s="143" t="s">
        <v>397</v>
      </c>
      <c r="C106" s="152" t="s">
        <v>441</v>
      </c>
      <c r="D106" s="152" t="s">
        <v>441</v>
      </c>
      <c r="E106" s="145">
        <v>2</v>
      </c>
      <c r="F106" s="145" t="s">
        <v>440</v>
      </c>
      <c r="G106" s="145" t="s">
        <v>243</v>
      </c>
      <c r="H106" s="146">
        <v>1</v>
      </c>
      <c r="I106" s="145" t="s">
        <v>441</v>
      </c>
      <c r="J106" s="145">
        <v>50401</v>
      </c>
      <c r="K106" s="145" t="s">
        <v>441</v>
      </c>
      <c r="L106" s="145" t="s">
        <v>442</v>
      </c>
      <c r="M106" s="145" t="s">
        <v>443</v>
      </c>
      <c r="N106" s="145" t="s">
        <v>2558</v>
      </c>
      <c r="O106" s="145" t="s">
        <v>2559</v>
      </c>
      <c r="P106" s="145">
        <v>495703951</v>
      </c>
      <c r="Q106" s="145" t="s">
        <v>444</v>
      </c>
      <c r="R106" s="145" t="s">
        <v>2560</v>
      </c>
      <c r="S106" s="145">
        <v>495703962</v>
      </c>
      <c r="T106" s="145" t="s">
        <v>1587</v>
      </c>
      <c r="U106" s="143">
        <v>3</v>
      </c>
      <c r="V106" s="145">
        <v>1</v>
      </c>
      <c r="W106" s="147">
        <f t="shared" si="1"/>
        <v>4</v>
      </c>
      <c r="X106" s="145">
        <v>2</v>
      </c>
      <c r="Y106" s="145">
        <v>2</v>
      </c>
      <c r="Z106" s="145">
        <v>0.15</v>
      </c>
      <c r="AA106" s="145">
        <v>0.15</v>
      </c>
      <c r="AB106" s="143">
        <v>2</v>
      </c>
      <c r="AC106" s="145">
        <v>0</v>
      </c>
      <c r="AD106" s="143">
        <v>0</v>
      </c>
      <c r="AE106" s="143">
        <v>0</v>
      </c>
      <c r="AF106" s="143">
        <v>2</v>
      </c>
      <c r="AG106" s="145">
        <v>0</v>
      </c>
      <c r="AH106" s="145">
        <v>0</v>
      </c>
      <c r="AI106" s="145">
        <v>0</v>
      </c>
      <c r="AJ106" s="145">
        <v>2</v>
      </c>
      <c r="AK106" s="145">
        <v>0</v>
      </c>
      <c r="AL106" s="145">
        <v>0</v>
      </c>
      <c r="AM106" s="145">
        <v>1</v>
      </c>
      <c r="AN106" s="145">
        <v>1</v>
      </c>
      <c r="AO106" s="145">
        <v>0</v>
      </c>
      <c r="AP106" s="145">
        <v>0</v>
      </c>
      <c r="AQ106" s="145">
        <v>0</v>
      </c>
      <c r="AR106" s="145">
        <v>1</v>
      </c>
      <c r="AS106" s="145">
        <v>1</v>
      </c>
      <c r="AT106" s="145">
        <v>1</v>
      </c>
      <c r="AU106" s="145">
        <v>0</v>
      </c>
      <c r="AV106" s="145">
        <v>10</v>
      </c>
      <c r="AW106" s="145">
        <v>1</v>
      </c>
      <c r="AX106" s="145">
        <v>18</v>
      </c>
      <c r="AY106" s="145">
        <v>0</v>
      </c>
      <c r="AZ106" s="145">
        <v>0</v>
      </c>
      <c r="BA106" s="145">
        <v>1</v>
      </c>
      <c r="BB106" s="145">
        <v>0</v>
      </c>
      <c r="BC106" s="145">
        <v>15</v>
      </c>
      <c r="BD106" s="145">
        <v>1</v>
      </c>
      <c r="BE106" s="145">
        <v>0</v>
      </c>
      <c r="BF106" s="145">
        <v>1</v>
      </c>
      <c r="BG106" s="145">
        <v>4</v>
      </c>
      <c r="BH106" s="145">
        <v>0</v>
      </c>
      <c r="BI106" s="145">
        <v>0</v>
      </c>
      <c r="BJ106" s="145">
        <v>0</v>
      </c>
      <c r="BK106" s="145">
        <v>1</v>
      </c>
      <c r="BL106" s="145">
        <v>0</v>
      </c>
      <c r="BM106" s="145">
        <v>0</v>
      </c>
      <c r="BN106" s="145">
        <v>0</v>
      </c>
      <c r="BO106" s="145">
        <v>0</v>
      </c>
      <c r="BP106" s="145">
        <v>0</v>
      </c>
      <c r="BQ106" s="145">
        <v>0</v>
      </c>
      <c r="BR106" s="145">
        <v>0</v>
      </c>
      <c r="BS106" s="145">
        <v>0</v>
      </c>
      <c r="BT106" s="145">
        <v>0</v>
      </c>
      <c r="BU106" s="145">
        <v>0</v>
      </c>
      <c r="BV106" s="145">
        <v>0</v>
      </c>
      <c r="BW106" s="145">
        <v>0</v>
      </c>
      <c r="BX106" s="145">
        <v>0</v>
      </c>
      <c r="BY106" s="145">
        <v>0</v>
      </c>
      <c r="BZ106" s="145">
        <v>0</v>
      </c>
      <c r="CA106" s="145">
        <v>2</v>
      </c>
      <c r="CB106" s="145">
        <v>0</v>
      </c>
      <c r="CC106" s="145">
        <v>0</v>
      </c>
      <c r="CD106" s="145">
        <v>0</v>
      </c>
      <c r="CE106" s="145">
        <v>0</v>
      </c>
      <c r="CF106" s="145">
        <v>0</v>
      </c>
      <c r="CG106" s="145">
        <v>0</v>
      </c>
      <c r="CH106" s="145">
        <v>0</v>
      </c>
      <c r="CI106" s="145">
        <v>0</v>
      </c>
      <c r="CJ106" s="145">
        <v>0</v>
      </c>
      <c r="CK106" s="145">
        <v>0</v>
      </c>
      <c r="CL106" s="145">
        <v>0</v>
      </c>
      <c r="CM106" s="145">
        <v>0</v>
      </c>
      <c r="CN106" s="145">
        <v>0</v>
      </c>
      <c r="CO106" s="145">
        <v>0</v>
      </c>
      <c r="CP106" s="145">
        <v>0</v>
      </c>
      <c r="CQ106" s="145">
        <v>0</v>
      </c>
      <c r="CR106" s="145">
        <v>1</v>
      </c>
      <c r="CS106" s="145">
        <v>0</v>
      </c>
      <c r="CT106" s="145">
        <v>0</v>
      </c>
      <c r="CU106" s="145">
        <v>0</v>
      </c>
      <c r="CV106" s="145">
        <v>0</v>
      </c>
      <c r="CW106" s="145">
        <v>0</v>
      </c>
      <c r="CX106" s="145">
        <v>0</v>
      </c>
      <c r="CY106" s="145">
        <v>0</v>
      </c>
      <c r="CZ106" s="145">
        <v>0</v>
      </c>
      <c r="DA106" s="145">
        <v>0</v>
      </c>
      <c r="DB106" s="145">
        <v>0</v>
      </c>
      <c r="DC106" s="145">
        <v>0</v>
      </c>
      <c r="DD106" s="145">
        <v>0</v>
      </c>
      <c r="DE106" s="145">
        <v>0</v>
      </c>
      <c r="DF106" s="145">
        <v>42</v>
      </c>
      <c r="DG106" s="145">
        <v>6</v>
      </c>
      <c r="DH106" s="145">
        <v>162</v>
      </c>
      <c r="DI106" s="143">
        <v>50</v>
      </c>
      <c r="DJ106" s="145">
        <v>0</v>
      </c>
      <c r="DK106" s="145">
        <v>0</v>
      </c>
      <c r="DL106" s="145">
        <v>2</v>
      </c>
      <c r="DM106" s="145" t="s">
        <v>2561</v>
      </c>
      <c r="DN106" s="145">
        <v>0</v>
      </c>
      <c r="DO106" s="145">
        <v>1</v>
      </c>
      <c r="DP106" s="145">
        <v>1</v>
      </c>
      <c r="DQ106" s="145">
        <v>0</v>
      </c>
      <c r="DR106" s="145">
        <v>0</v>
      </c>
      <c r="DS106" s="148">
        <v>0</v>
      </c>
      <c r="DT106" s="155">
        <v>15973</v>
      </c>
      <c r="DU106" s="154">
        <v>192.24461299999996</v>
      </c>
      <c r="DV106" s="155">
        <v>20</v>
      </c>
    </row>
    <row r="107" spans="1:126" ht="25.5" x14ac:dyDescent="0.25">
      <c r="A107" s="142">
        <v>5213</v>
      </c>
      <c r="B107" s="143" t="s">
        <v>397</v>
      </c>
      <c r="C107" s="152" t="s">
        <v>447</v>
      </c>
      <c r="D107" s="152" t="s">
        <v>447</v>
      </c>
      <c r="E107" s="145">
        <v>2</v>
      </c>
      <c r="F107" s="145" t="s">
        <v>445</v>
      </c>
      <c r="G107" s="145" t="s">
        <v>446</v>
      </c>
      <c r="H107" s="146">
        <v>136</v>
      </c>
      <c r="I107" s="145" t="s">
        <v>447</v>
      </c>
      <c r="J107" s="145">
        <v>51601</v>
      </c>
      <c r="K107" s="145" t="s">
        <v>447</v>
      </c>
      <c r="L107" s="145" t="s">
        <v>448</v>
      </c>
      <c r="M107" s="145" t="s">
        <v>1588</v>
      </c>
      <c r="N107" s="145" t="s">
        <v>329</v>
      </c>
      <c r="O107" s="145" t="s">
        <v>95</v>
      </c>
      <c r="P107" s="145" t="s">
        <v>95</v>
      </c>
      <c r="Q107" s="145" t="s">
        <v>95</v>
      </c>
      <c r="R107" s="145" t="s">
        <v>2562</v>
      </c>
      <c r="S107" s="145">
        <v>494509356</v>
      </c>
      <c r="T107" s="145" t="s">
        <v>1589</v>
      </c>
      <c r="U107" s="143">
        <v>3</v>
      </c>
      <c r="V107" s="145">
        <v>1</v>
      </c>
      <c r="W107" s="147">
        <f t="shared" si="1"/>
        <v>4</v>
      </c>
      <c r="X107" s="145">
        <v>3</v>
      </c>
      <c r="Y107" s="145">
        <v>3</v>
      </c>
      <c r="Z107" s="145">
        <v>0</v>
      </c>
      <c r="AA107" s="145">
        <v>1</v>
      </c>
      <c r="AB107" s="143">
        <v>3</v>
      </c>
      <c r="AC107" s="145"/>
      <c r="AD107" s="143"/>
      <c r="AE107" s="143"/>
      <c r="AF107" s="143">
        <v>3</v>
      </c>
      <c r="AG107" s="145"/>
      <c r="AH107" s="145"/>
      <c r="AI107" s="145">
        <v>1</v>
      </c>
      <c r="AJ107" s="145">
        <v>2</v>
      </c>
      <c r="AK107" s="145"/>
      <c r="AL107" s="145"/>
      <c r="AM107" s="145"/>
      <c r="AN107" s="145">
        <v>2</v>
      </c>
      <c r="AO107" s="145">
        <v>1</v>
      </c>
      <c r="AP107" s="145"/>
      <c r="AQ107" s="145">
        <v>0</v>
      </c>
      <c r="AR107" s="145">
        <v>1</v>
      </c>
      <c r="AS107" s="145">
        <v>0</v>
      </c>
      <c r="AT107" s="145">
        <v>1</v>
      </c>
      <c r="AU107" s="145">
        <v>0</v>
      </c>
      <c r="AV107" s="145">
        <v>0</v>
      </c>
      <c r="AW107" s="145">
        <v>0</v>
      </c>
      <c r="AX107" s="145">
        <v>105</v>
      </c>
      <c r="AY107" s="145">
        <v>0</v>
      </c>
      <c r="AZ107" s="145">
        <v>0</v>
      </c>
      <c r="BA107" s="145">
        <v>11</v>
      </c>
      <c r="BB107" s="145">
        <v>0</v>
      </c>
      <c r="BC107" s="145">
        <v>71</v>
      </c>
      <c r="BD107" s="145">
        <v>0</v>
      </c>
      <c r="BE107" s="145">
        <v>0</v>
      </c>
      <c r="BF107" s="145">
        <v>1</v>
      </c>
      <c r="BG107" s="145">
        <v>110</v>
      </c>
      <c r="BH107" s="145">
        <v>0</v>
      </c>
      <c r="BI107" s="145">
        <v>0</v>
      </c>
      <c r="BJ107" s="145">
        <v>0</v>
      </c>
      <c r="BK107" s="145">
        <v>0</v>
      </c>
      <c r="BL107" s="145">
        <v>0</v>
      </c>
      <c r="BM107" s="145">
        <v>7</v>
      </c>
      <c r="BN107" s="145">
        <v>0</v>
      </c>
      <c r="BO107" s="145">
        <v>0</v>
      </c>
      <c r="BP107" s="145">
        <v>0</v>
      </c>
      <c r="BQ107" s="145">
        <v>0</v>
      </c>
      <c r="BR107" s="145">
        <v>0</v>
      </c>
      <c r="BS107" s="145">
        <v>0</v>
      </c>
      <c r="BT107" s="145">
        <v>0</v>
      </c>
      <c r="BU107" s="145">
        <v>0</v>
      </c>
      <c r="BV107" s="145">
        <v>0</v>
      </c>
      <c r="BW107" s="145">
        <v>0</v>
      </c>
      <c r="BX107" s="145">
        <v>2</v>
      </c>
      <c r="BY107" s="145">
        <v>0</v>
      </c>
      <c r="BZ107" s="145">
        <v>0</v>
      </c>
      <c r="CA107" s="145">
        <v>6</v>
      </c>
      <c r="CB107" s="145">
        <v>0</v>
      </c>
      <c r="CC107" s="145">
        <v>0</v>
      </c>
      <c r="CD107" s="145">
        <v>0</v>
      </c>
      <c r="CE107" s="145">
        <v>0</v>
      </c>
      <c r="CF107" s="145">
        <v>0</v>
      </c>
      <c r="CG107" s="145">
        <v>0</v>
      </c>
      <c r="CH107" s="145">
        <v>0</v>
      </c>
      <c r="CI107" s="145">
        <v>0</v>
      </c>
      <c r="CJ107" s="145">
        <v>0</v>
      </c>
      <c r="CK107" s="145">
        <v>0</v>
      </c>
      <c r="CL107" s="145">
        <v>0</v>
      </c>
      <c r="CM107" s="145">
        <v>0</v>
      </c>
      <c r="CN107" s="145">
        <v>0</v>
      </c>
      <c r="CO107" s="145">
        <v>0</v>
      </c>
      <c r="CP107" s="145">
        <v>0</v>
      </c>
      <c r="CQ107" s="145">
        <v>0</v>
      </c>
      <c r="CR107" s="145">
        <v>4</v>
      </c>
      <c r="CS107" s="145">
        <v>0</v>
      </c>
      <c r="CT107" s="145">
        <v>0</v>
      </c>
      <c r="CU107" s="145">
        <v>0</v>
      </c>
      <c r="CV107" s="145">
        <v>0</v>
      </c>
      <c r="CW107" s="145">
        <v>0</v>
      </c>
      <c r="CX107" s="145">
        <v>0</v>
      </c>
      <c r="CY107" s="145">
        <v>0</v>
      </c>
      <c r="CZ107" s="145">
        <v>0</v>
      </c>
      <c r="DA107" s="145">
        <v>0</v>
      </c>
      <c r="DB107" s="145">
        <v>0</v>
      </c>
      <c r="DC107" s="145">
        <v>1</v>
      </c>
      <c r="DD107" s="145">
        <v>0</v>
      </c>
      <c r="DE107" s="145">
        <v>0</v>
      </c>
      <c r="DF107" s="145">
        <v>116</v>
      </c>
      <c r="DG107" s="145">
        <v>32</v>
      </c>
      <c r="DH107" s="145">
        <v>465</v>
      </c>
      <c r="DI107" s="143">
        <v>45</v>
      </c>
      <c r="DJ107" s="145">
        <v>1</v>
      </c>
      <c r="DK107" s="145" t="s">
        <v>2563</v>
      </c>
      <c r="DL107" s="145">
        <v>3</v>
      </c>
      <c r="DM107" s="145" t="s">
        <v>1590</v>
      </c>
      <c r="DN107" s="145" t="s">
        <v>1591</v>
      </c>
      <c r="DO107" s="145">
        <v>1</v>
      </c>
      <c r="DP107" s="145">
        <v>1</v>
      </c>
      <c r="DQ107" s="145">
        <v>0</v>
      </c>
      <c r="DR107" s="145" t="s">
        <v>95</v>
      </c>
      <c r="DS107" s="148" t="s">
        <v>95</v>
      </c>
      <c r="DT107" s="155">
        <v>23356</v>
      </c>
      <c r="DU107" s="154">
        <v>282.77173300000004</v>
      </c>
      <c r="DV107" s="155">
        <v>19</v>
      </c>
    </row>
    <row r="108" spans="1:126" ht="38.25" x14ac:dyDescent="0.25">
      <c r="A108" s="142">
        <v>5214</v>
      </c>
      <c r="B108" s="143" t="s">
        <v>397</v>
      </c>
      <c r="C108" s="152" t="s">
        <v>452</v>
      </c>
      <c r="D108" s="152" t="s">
        <v>452</v>
      </c>
      <c r="E108" s="145">
        <v>2</v>
      </c>
      <c r="F108" s="145" t="s">
        <v>450</v>
      </c>
      <c r="G108" s="145" t="s">
        <v>451</v>
      </c>
      <c r="H108" s="146">
        <v>165</v>
      </c>
      <c r="I108" s="145" t="s">
        <v>452</v>
      </c>
      <c r="J108" s="145">
        <v>54116</v>
      </c>
      <c r="K108" s="145" t="s">
        <v>1169</v>
      </c>
      <c r="L108" s="145" t="s">
        <v>453</v>
      </c>
      <c r="M108" s="145" t="s">
        <v>454</v>
      </c>
      <c r="N108" s="145" t="s">
        <v>2564</v>
      </c>
      <c r="O108" s="145" t="s">
        <v>2565</v>
      </c>
      <c r="P108" s="145">
        <v>499803255</v>
      </c>
      <c r="Q108" s="145" t="s">
        <v>1592</v>
      </c>
      <c r="R108" s="145" t="s">
        <v>2566</v>
      </c>
      <c r="S108" s="145">
        <v>499803252</v>
      </c>
      <c r="T108" s="145" t="s">
        <v>1593</v>
      </c>
      <c r="U108" s="143">
        <v>5</v>
      </c>
      <c r="V108" s="145">
        <v>0</v>
      </c>
      <c r="W108" s="147">
        <f t="shared" si="1"/>
        <v>5</v>
      </c>
      <c r="X108" s="145">
        <v>5</v>
      </c>
      <c r="Y108" s="145">
        <v>5</v>
      </c>
      <c r="Z108" s="145">
        <v>0</v>
      </c>
      <c r="AA108" s="145">
        <v>0</v>
      </c>
      <c r="AB108" s="143">
        <v>5</v>
      </c>
      <c r="AC108" s="145">
        <v>0</v>
      </c>
      <c r="AD108" s="143">
        <v>1</v>
      </c>
      <c r="AE108" s="143"/>
      <c r="AF108" s="143">
        <v>4</v>
      </c>
      <c r="AG108" s="145"/>
      <c r="AH108" s="145">
        <v>2</v>
      </c>
      <c r="AI108" s="145">
        <v>2</v>
      </c>
      <c r="AJ108" s="145">
        <v>1</v>
      </c>
      <c r="AK108" s="145">
        <v>0</v>
      </c>
      <c r="AL108" s="145">
        <v>0</v>
      </c>
      <c r="AM108" s="145">
        <v>4</v>
      </c>
      <c r="AN108" s="145">
        <v>1</v>
      </c>
      <c r="AO108" s="145">
        <v>0</v>
      </c>
      <c r="AP108" s="145">
        <v>0</v>
      </c>
      <c r="AQ108" s="145">
        <v>0</v>
      </c>
      <c r="AR108" s="145">
        <v>1</v>
      </c>
      <c r="AS108" s="145">
        <v>1</v>
      </c>
      <c r="AT108" s="145">
        <v>1</v>
      </c>
      <c r="AU108" s="145">
        <v>0</v>
      </c>
      <c r="AV108" s="145">
        <v>5</v>
      </c>
      <c r="AW108" s="145">
        <v>0</v>
      </c>
      <c r="AX108" s="145">
        <v>92</v>
      </c>
      <c r="AY108" s="145">
        <v>0</v>
      </c>
      <c r="AZ108" s="145">
        <v>0</v>
      </c>
      <c r="BA108" s="145">
        <v>47</v>
      </c>
      <c r="BB108" s="145">
        <v>1</v>
      </c>
      <c r="BC108" s="145">
        <v>120</v>
      </c>
      <c r="BD108" s="145">
        <v>2</v>
      </c>
      <c r="BE108" s="145">
        <v>1</v>
      </c>
      <c r="BF108" s="145">
        <v>6</v>
      </c>
      <c r="BG108" s="145">
        <v>0</v>
      </c>
      <c r="BH108" s="145">
        <v>0</v>
      </c>
      <c r="BI108" s="145">
        <v>0</v>
      </c>
      <c r="BJ108" s="145">
        <v>0</v>
      </c>
      <c r="BK108" s="145">
        <v>5</v>
      </c>
      <c r="BL108" s="145">
        <v>0</v>
      </c>
      <c r="BM108" s="145">
        <v>15</v>
      </c>
      <c r="BN108" s="145">
        <v>0</v>
      </c>
      <c r="BO108" s="145">
        <v>0</v>
      </c>
      <c r="BP108" s="145">
        <v>0</v>
      </c>
      <c r="BQ108" s="145">
        <v>0</v>
      </c>
      <c r="BR108" s="145">
        <v>0</v>
      </c>
      <c r="BS108" s="145">
        <v>0</v>
      </c>
      <c r="BT108" s="145">
        <v>0</v>
      </c>
      <c r="BU108" s="145">
        <v>0</v>
      </c>
      <c r="BV108" s="145">
        <v>0</v>
      </c>
      <c r="BW108" s="145">
        <v>0</v>
      </c>
      <c r="BX108" s="145">
        <v>1</v>
      </c>
      <c r="BY108" s="145">
        <v>0</v>
      </c>
      <c r="BZ108" s="145">
        <v>0</v>
      </c>
      <c r="CA108" s="145">
        <v>6</v>
      </c>
      <c r="CB108" s="145">
        <v>0</v>
      </c>
      <c r="CC108" s="145">
        <v>2</v>
      </c>
      <c r="CD108" s="145">
        <v>0</v>
      </c>
      <c r="CE108" s="145">
        <v>0</v>
      </c>
      <c r="CF108" s="145">
        <v>0</v>
      </c>
      <c r="CG108" s="145">
        <v>0</v>
      </c>
      <c r="CH108" s="145">
        <v>0</v>
      </c>
      <c r="CI108" s="145">
        <v>0</v>
      </c>
      <c r="CJ108" s="145">
        <v>0</v>
      </c>
      <c r="CK108" s="145">
        <v>0</v>
      </c>
      <c r="CL108" s="145">
        <v>0</v>
      </c>
      <c r="CM108" s="145">
        <v>0</v>
      </c>
      <c r="CN108" s="145">
        <v>0</v>
      </c>
      <c r="CO108" s="145">
        <v>0</v>
      </c>
      <c r="CP108" s="145">
        <v>0</v>
      </c>
      <c r="CQ108" s="145">
        <v>0</v>
      </c>
      <c r="CR108" s="145">
        <v>0</v>
      </c>
      <c r="CS108" s="145">
        <v>0</v>
      </c>
      <c r="CT108" s="145">
        <v>0</v>
      </c>
      <c r="CU108" s="145">
        <v>0</v>
      </c>
      <c r="CV108" s="145">
        <v>0</v>
      </c>
      <c r="CW108" s="145">
        <v>0</v>
      </c>
      <c r="CX108" s="145">
        <v>0</v>
      </c>
      <c r="CY108" s="145">
        <v>0</v>
      </c>
      <c r="CZ108" s="145">
        <v>0</v>
      </c>
      <c r="DA108" s="145">
        <v>0</v>
      </c>
      <c r="DB108" s="145">
        <v>0</v>
      </c>
      <c r="DC108" s="145">
        <v>0</v>
      </c>
      <c r="DD108" s="145">
        <v>0</v>
      </c>
      <c r="DE108" s="145">
        <v>0</v>
      </c>
      <c r="DF108" s="145">
        <v>213</v>
      </c>
      <c r="DG108" s="145">
        <v>0</v>
      </c>
      <c r="DH108" s="145">
        <v>250</v>
      </c>
      <c r="DI108" s="143">
        <v>50</v>
      </c>
      <c r="DJ108" s="145">
        <v>0</v>
      </c>
      <c r="DK108" s="145"/>
      <c r="DL108" s="145">
        <v>1</v>
      </c>
      <c r="DM108" s="145" t="s">
        <v>1594</v>
      </c>
      <c r="DN108" s="145"/>
      <c r="DO108" s="145">
        <v>1</v>
      </c>
      <c r="DP108" s="145">
        <v>1</v>
      </c>
      <c r="DQ108" s="145">
        <v>1</v>
      </c>
      <c r="DR108" s="145"/>
      <c r="DS108" s="148"/>
      <c r="DT108" s="155">
        <v>39674</v>
      </c>
      <c r="DU108" s="154">
        <v>294.61863899999997</v>
      </c>
      <c r="DV108" s="155">
        <v>11</v>
      </c>
    </row>
    <row r="109" spans="1:126" ht="25.5" x14ac:dyDescent="0.25">
      <c r="A109" s="142">
        <v>5215</v>
      </c>
      <c r="B109" s="143" t="s">
        <v>397</v>
      </c>
      <c r="C109" s="152" t="s">
        <v>456</v>
      </c>
      <c r="D109" s="152" t="s">
        <v>456</v>
      </c>
      <c r="E109" s="145">
        <v>2</v>
      </c>
      <c r="F109" s="145" t="s">
        <v>455</v>
      </c>
      <c r="G109" s="145" t="s">
        <v>352</v>
      </c>
      <c r="H109" s="146">
        <v>1</v>
      </c>
      <c r="I109" s="145" t="s">
        <v>456</v>
      </c>
      <c r="J109" s="145">
        <v>54301</v>
      </c>
      <c r="K109" s="145" t="s">
        <v>456</v>
      </c>
      <c r="L109" s="145" t="s">
        <v>457</v>
      </c>
      <c r="M109" s="145" t="s">
        <v>1595</v>
      </c>
      <c r="N109" s="145" t="s">
        <v>1297</v>
      </c>
      <c r="O109" s="145" t="s">
        <v>2567</v>
      </c>
      <c r="P109" s="145" t="s">
        <v>2568</v>
      </c>
      <c r="Q109" s="145" t="s">
        <v>1596</v>
      </c>
      <c r="R109" s="145" t="s">
        <v>2569</v>
      </c>
      <c r="S109" s="145">
        <v>499405705</v>
      </c>
      <c r="T109" s="145" t="s">
        <v>1597</v>
      </c>
      <c r="U109" s="143">
        <v>3</v>
      </c>
      <c r="V109" s="145">
        <v>0</v>
      </c>
      <c r="W109" s="147">
        <f t="shared" si="1"/>
        <v>3</v>
      </c>
      <c r="X109" s="145">
        <v>3</v>
      </c>
      <c r="Y109" s="145">
        <v>3</v>
      </c>
      <c r="Z109" s="145">
        <v>0</v>
      </c>
      <c r="AA109" s="145">
        <v>0</v>
      </c>
      <c r="AB109" s="143">
        <v>3</v>
      </c>
      <c r="AC109" s="145"/>
      <c r="AD109" s="143">
        <v>2</v>
      </c>
      <c r="AE109" s="143"/>
      <c r="AF109" s="143">
        <v>1</v>
      </c>
      <c r="AG109" s="145"/>
      <c r="AH109" s="145"/>
      <c r="AI109" s="145">
        <v>2</v>
      </c>
      <c r="AJ109" s="145">
        <v>1</v>
      </c>
      <c r="AK109" s="145"/>
      <c r="AL109" s="145"/>
      <c r="AM109" s="145">
        <v>2</v>
      </c>
      <c r="AN109" s="145">
        <v>1</v>
      </c>
      <c r="AO109" s="145"/>
      <c r="AP109" s="145"/>
      <c r="AQ109" s="145">
        <v>0</v>
      </c>
      <c r="AR109" s="145">
        <v>1</v>
      </c>
      <c r="AS109" s="145">
        <v>1</v>
      </c>
      <c r="AT109" s="145">
        <v>1</v>
      </c>
      <c r="AU109" s="145">
        <v>0</v>
      </c>
      <c r="AV109" s="145">
        <v>1</v>
      </c>
      <c r="AW109" s="145">
        <v>0</v>
      </c>
      <c r="AX109" s="145">
        <v>55</v>
      </c>
      <c r="AY109" s="145">
        <v>0</v>
      </c>
      <c r="AZ109" s="145">
        <v>0</v>
      </c>
      <c r="BA109" s="145">
        <v>12</v>
      </c>
      <c r="BB109" s="145">
        <v>0</v>
      </c>
      <c r="BC109" s="145">
        <v>86</v>
      </c>
      <c r="BD109" s="145">
        <v>0</v>
      </c>
      <c r="BE109" s="145">
        <v>0</v>
      </c>
      <c r="BF109" s="145">
        <v>1</v>
      </c>
      <c r="BG109" s="145">
        <v>0</v>
      </c>
      <c r="BH109" s="145">
        <v>0</v>
      </c>
      <c r="BI109" s="145">
        <v>0</v>
      </c>
      <c r="BJ109" s="145">
        <v>0</v>
      </c>
      <c r="BK109" s="145">
        <v>0</v>
      </c>
      <c r="BL109" s="145">
        <v>0</v>
      </c>
      <c r="BM109" s="145">
        <v>17</v>
      </c>
      <c r="BN109" s="145">
        <v>0</v>
      </c>
      <c r="BO109" s="145">
        <v>0</v>
      </c>
      <c r="BP109" s="145">
        <v>0</v>
      </c>
      <c r="BQ109" s="145">
        <v>0</v>
      </c>
      <c r="BR109" s="145">
        <v>0</v>
      </c>
      <c r="BS109" s="145">
        <v>0</v>
      </c>
      <c r="BT109" s="145">
        <v>0</v>
      </c>
      <c r="BU109" s="145">
        <v>3</v>
      </c>
      <c r="BV109" s="145">
        <v>0</v>
      </c>
      <c r="BW109" s="145">
        <v>0</v>
      </c>
      <c r="BX109" s="145">
        <v>1</v>
      </c>
      <c r="BY109" s="145">
        <v>0</v>
      </c>
      <c r="BZ109" s="145">
        <v>0</v>
      </c>
      <c r="CA109" s="145">
        <v>12</v>
      </c>
      <c r="CB109" s="145">
        <v>6</v>
      </c>
      <c r="CC109" s="145">
        <v>4</v>
      </c>
      <c r="CD109" s="145">
        <v>0</v>
      </c>
      <c r="CE109" s="145">
        <v>0</v>
      </c>
      <c r="CF109" s="145">
        <v>0</v>
      </c>
      <c r="CG109" s="145">
        <v>1</v>
      </c>
      <c r="CH109" s="145">
        <v>0</v>
      </c>
      <c r="CI109" s="145">
        <v>0</v>
      </c>
      <c r="CJ109" s="145">
        <v>0</v>
      </c>
      <c r="CK109" s="145">
        <v>0</v>
      </c>
      <c r="CL109" s="145">
        <v>0</v>
      </c>
      <c r="CM109" s="145">
        <v>0</v>
      </c>
      <c r="CN109" s="145">
        <v>0</v>
      </c>
      <c r="CO109" s="145">
        <v>0</v>
      </c>
      <c r="CP109" s="145">
        <v>0</v>
      </c>
      <c r="CQ109" s="145">
        <v>0</v>
      </c>
      <c r="CR109" s="145">
        <v>0</v>
      </c>
      <c r="CS109" s="145">
        <v>0</v>
      </c>
      <c r="CT109" s="145">
        <v>0</v>
      </c>
      <c r="CU109" s="145">
        <v>0</v>
      </c>
      <c r="CV109" s="145">
        <v>0</v>
      </c>
      <c r="CW109" s="145">
        <v>0</v>
      </c>
      <c r="CX109" s="145">
        <v>2</v>
      </c>
      <c r="CY109" s="145">
        <v>0</v>
      </c>
      <c r="CZ109" s="145">
        <v>0</v>
      </c>
      <c r="DA109" s="145">
        <v>0</v>
      </c>
      <c r="DB109" s="145">
        <v>0</v>
      </c>
      <c r="DC109" s="145">
        <v>0</v>
      </c>
      <c r="DD109" s="145">
        <v>1</v>
      </c>
      <c r="DE109" s="145">
        <v>0</v>
      </c>
      <c r="DF109" s="145">
        <v>167</v>
      </c>
      <c r="DG109" s="145">
        <v>5</v>
      </c>
      <c r="DH109" s="145">
        <v>297</v>
      </c>
      <c r="DI109" s="143">
        <v>45</v>
      </c>
      <c r="DJ109" s="145">
        <v>0</v>
      </c>
      <c r="DK109" s="145"/>
      <c r="DL109" s="145">
        <v>2</v>
      </c>
      <c r="DM109" s="145" t="s">
        <v>1598</v>
      </c>
      <c r="DN109" s="145"/>
      <c r="DO109" s="145">
        <v>1</v>
      </c>
      <c r="DP109" s="145">
        <v>1</v>
      </c>
      <c r="DQ109" s="145">
        <v>1</v>
      </c>
      <c r="DR109" s="145"/>
      <c r="DS109" s="148"/>
      <c r="DT109" s="155">
        <v>18061</v>
      </c>
      <c r="DU109" s="154">
        <v>122.95666400000002</v>
      </c>
      <c r="DV109" s="155">
        <v>9</v>
      </c>
    </row>
    <row r="110" spans="1:126" ht="25.5" x14ac:dyDescent="0.25">
      <c r="A110" s="142">
        <v>5301</v>
      </c>
      <c r="B110" s="143" t="s">
        <v>655</v>
      </c>
      <c r="C110" s="152" t="s">
        <v>658</v>
      </c>
      <c r="D110" s="152" t="s">
        <v>658</v>
      </c>
      <c r="E110" s="145">
        <v>2</v>
      </c>
      <c r="F110" s="145" t="s">
        <v>656</v>
      </c>
      <c r="G110" s="145" t="s">
        <v>657</v>
      </c>
      <c r="H110" s="146">
        <v>78</v>
      </c>
      <c r="I110" s="145" t="s">
        <v>658</v>
      </c>
      <c r="J110" s="145">
        <v>56002</v>
      </c>
      <c r="K110" s="145" t="s">
        <v>658</v>
      </c>
      <c r="L110" s="148" t="s">
        <v>659</v>
      </c>
      <c r="M110" s="145" t="s">
        <v>660</v>
      </c>
      <c r="N110" s="145" t="s">
        <v>1297</v>
      </c>
      <c r="O110" s="145" t="s">
        <v>2570</v>
      </c>
      <c r="P110" s="145">
        <v>465500180</v>
      </c>
      <c r="Q110" s="145" t="s">
        <v>1599</v>
      </c>
      <c r="R110" s="145" t="s">
        <v>2571</v>
      </c>
      <c r="S110" s="145">
        <v>465500189</v>
      </c>
      <c r="T110" s="145" t="s">
        <v>1600</v>
      </c>
      <c r="U110" s="143">
        <v>3</v>
      </c>
      <c r="V110" s="145">
        <v>0</v>
      </c>
      <c r="W110" s="147">
        <f t="shared" si="1"/>
        <v>3</v>
      </c>
      <c r="X110" s="145">
        <v>2.2999999999999998</v>
      </c>
      <c r="Y110" s="145">
        <v>2.2999999999999998</v>
      </c>
      <c r="Z110" s="145">
        <v>0</v>
      </c>
      <c r="AA110" s="145">
        <v>0</v>
      </c>
      <c r="AB110" s="143">
        <v>2</v>
      </c>
      <c r="AC110" s="145">
        <v>0</v>
      </c>
      <c r="AD110" s="143">
        <v>0</v>
      </c>
      <c r="AE110" s="143">
        <v>1</v>
      </c>
      <c r="AF110" s="143">
        <v>2</v>
      </c>
      <c r="AG110" s="145">
        <v>0</v>
      </c>
      <c r="AH110" s="145">
        <v>1</v>
      </c>
      <c r="AI110" s="145">
        <v>0</v>
      </c>
      <c r="AJ110" s="145">
        <v>2</v>
      </c>
      <c r="AK110" s="145">
        <v>0</v>
      </c>
      <c r="AL110" s="145">
        <v>0</v>
      </c>
      <c r="AM110" s="145">
        <v>0</v>
      </c>
      <c r="AN110" s="145">
        <v>2</v>
      </c>
      <c r="AO110" s="145">
        <v>1</v>
      </c>
      <c r="AP110" s="145">
        <v>0</v>
      </c>
      <c r="AQ110" s="145">
        <v>0</v>
      </c>
      <c r="AR110" s="145">
        <v>1</v>
      </c>
      <c r="AS110" s="145">
        <v>0</v>
      </c>
      <c r="AT110" s="145">
        <v>1</v>
      </c>
      <c r="AU110" s="145">
        <v>3</v>
      </c>
      <c r="AV110" s="145">
        <v>0</v>
      </c>
      <c r="AW110" s="145">
        <v>0</v>
      </c>
      <c r="AX110" s="145">
        <v>10</v>
      </c>
      <c r="AY110" s="145">
        <v>0</v>
      </c>
      <c r="AZ110" s="145">
        <v>0</v>
      </c>
      <c r="BA110" s="145">
        <v>3</v>
      </c>
      <c r="BB110" s="145">
        <v>0</v>
      </c>
      <c r="BC110" s="145">
        <v>3</v>
      </c>
      <c r="BD110" s="145">
        <v>0</v>
      </c>
      <c r="BE110" s="145">
        <v>0</v>
      </c>
      <c r="BF110" s="145">
        <v>0</v>
      </c>
      <c r="BG110" s="145">
        <v>15</v>
      </c>
      <c r="BH110" s="145">
        <v>0</v>
      </c>
      <c r="BI110" s="145">
        <v>0</v>
      </c>
      <c r="BJ110" s="145">
        <v>0</v>
      </c>
      <c r="BK110" s="145">
        <v>1</v>
      </c>
      <c r="BL110" s="145">
        <v>0</v>
      </c>
      <c r="BM110" s="145">
        <v>0</v>
      </c>
      <c r="BN110" s="145">
        <v>0</v>
      </c>
      <c r="BO110" s="145">
        <v>0</v>
      </c>
      <c r="BP110" s="145">
        <v>0</v>
      </c>
      <c r="BQ110" s="145">
        <v>0</v>
      </c>
      <c r="BR110" s="145">
        <v>0</v>
      </c>
      <c r="BS110" s="145">
        <v>0</v>
      </c>
      <c r="BT110" s="145">
        <v>0</v>
      </c>
      <c r="BU110" s="145">
        <v>0</v>
      </c>
      <c r="BV110" s="145">
        <v>0</v>
      </c>
      <c r="BW110" s="145">
        <v>0</v>
      </c>
      <c r="BX110" s="145">
        <v>0</v>
      </c>
      <c r="BY110" s="145">
        <v>0</v>
      </c>
      <c r="BZ110" s="145">
        <v>0</v>
      </c>
      <c r="CA110" s="145">
        <v>3</v>
      </c>
      <c r="CB110" s="145">
        <v>0</v>
      </c>
      <c r="CC110" s="145">
        <v>8</v>
      </c>
      <c r="CD110" s="145">
        <v>0</v>
      </c>
      <c r="CE110" s="145">
        <v>0</v>
      </c>
      <c r="CF110" s="145">
        <v>0</v>
      </c>
      <c r="CG110" s="145">
        <v>0</v>
      </c>
      <c r="CH110" s="145">
        <v>0</v>
      </c>
      <c r="CI110" s="145">
        <v>0</v>
      </c>
      <c r="CJ110" s="145">
        <v>0</v>
      </c>
      <c r="CK110" s="145">
        <v>0</v>
      </c>
      <c r="CL110" s="145">
        <v>0</v>
      </c>
      <c r="CM110" s="145">
        <v>0</v>
      </c>
      <c r="CN110" s="145">
        <v>0</v>
      </c>
      <c r="CO110" s="145">
        <v>0</v>
      </c>
      <c r="CP110" s="145">
        <v>0</v>
      </c>
      <c r="CQ110" s="145">
        <v>0</v>
      </c>
      <c r="CR110" s="145">
        <v>2</v>
      </c>
      <c r="CS110" s="145">
        <v>0</v>
      </c>
      <c r="CT110" s="145">
        <v>0</v>
      </c>
      <c r="CU110" s="145">
        <v>0</v>
      </c>
      <c r="CV110" s="145">
        <v>5</v>
      </c>
      <c r="CW110" s="145">
        <v>6</v>
      </c>
      <c r="CX110" s="145">
        <v>0</v>
      </c>
      <c r="CY110" s="145">
        <v>0</v>
      </c>
      <c r="CZ110" s="145">
        <v>0</v>
      </c>
      <c r="DA110" s="145">
        <v>0</v>
      </c>
      <c r="DB110" s="145">
        <v>0</v>
      </c>
      <c r="DC110" s="145">
        <v>1</v>
      </c>
      <c r="DD110" s="145">
        <v>0</v>
      </c>
      <c r="DE110" s="145">
        <v>0</v>
      </c>
      <c r="DF110" s="145">
        <v>38</v>
      </c>
      <c r="DG110" s="145">
        <v>9</v>
      </c>
      <c r="DH110" s="145">
        <v>174</v>
      </c>
      <c r="DI110" s="143">
        <v>20</v>
      </c>
      <c r="DJ110" s="145">
        <v>1</v>
      </c>
      <c r="DK110" s="145" t="s">
        <v>1601</v>
      </c>
      <c r="DL110" s="145">
        <v>3</v>
      </c>
      <c r="DM110" s="145" t="s">
        <v>1602</v>
      </c>
      <c r="DN110" s="145" t="s">
        <v>1170</v>
      </c>
      <c r="DO110" s="145">
        <v>1</v>
      </c>
      <c r="DP110" s="145">
        <v>1</v>
      </c>
      <c r="DQ110" s="145">
        <v>1</v>
      </c>
      <c r="DR110" s="145"/>
      <c r="DS110" s="148"/>
      <c r="DT110" s="159">
        <v>18712</v>
      </c>
      <c r="DU110" s="154">
        <v>1162.3031000000001</v>
      </c>
      <c r="DV110" s="159">
        <v>5</v>
      </c>
    </row>
    <row r="111" spans="1:126" x14ac:dyDescent="0.25">
      <c r="A111" s="142">
        <v>5302</v>
      </c>
      <c r="B111" s="143" t="s">
        <v>655</v>
      </c>
      <c r="C111" s="152" t="s">
        <v>662</v>
      </c>
      <c r="D111" s="152" t="s">
        <v>662</v>
      </c>
      <c r="E111" s="145">
        <v>2</v>
      </c>
      <c r="F111" s="145" t="s">
        <v>661</v>
      </c>
      <c r="G111" s="145" t="s">
        <v>1058</v>
      </c>
      <c r="H111" s="146">
        <v>1</v>
      </c>
      <c r="I111" s="145" t="s">
        <v>662</v>
      </c>
      <c r="J111" s="145">
        <v>53901</v>
      </c>
      <c r="K111" s="145" t="s">
        <v>1171</v>
      </c>
      <c r="L111" s="148" t="s">
        <v>663</v>
      </c>
      <c r="M111" s="145" t="s">
        <v>1603</v>
      </c>
      <c r="N111" s="145" t="s">
        <v>1297</v>
      </c>
      <c r="O111" s="145" t="s">
        <v>2572</v>
      </c>
      <c r="P111" s="145">
        <v>469326154</v>
      </c>
      <c r="Q111" s="145" t="s">
        <v>1604</v>
      </c>
      <c r="R111" s="145" t="s">
        <v>2572</v>
      </c>
      <c r="S111" s="145">
        <v>469326154</v>
      </c>
      <c r="T111" s="145" t="s">
        <v>1604</v>
      </c>
      <c r="U111" s="143">
        <v>6</v>
      </c>
      <c r="V111" s="145">
        <v>0</v>
      </c>
      <c r="W111" s="147">
        <f t="shared" si="1"/>
        <v>6</v>
      </c>
      <c r="X111" s="145">
        <v>1.5</v>
      </c>
      <c r="Y111" s="145">
        <v>1.5</v>
      </c>
      <c r="Z111" s="145">
        <v>0</v>
      </c>
      <c r="AA111" s="145">
        <v>0</v>
      </c>
      <c r="AB111" s="143">
        <v>2</v>
      </c>
      <c r="AC111" s="145">
        <v>0</v>
      </c>
      <c r="AD111" s="143">
        <v>0</v>
      </c>
      <c r="AE111" s="143">
        <v>1</v>
      </c>
      <c r="AF111" s="143">
        <v>2</v>
      </c>
      <c r="AG111" s="145"/>
      <c r="AH111" s="145">
        <v>1</v>
      </c>
      <c r="AI111" s="145">
        <v>1</v>
      </c>
      <c r="AJ111" s="145">
        <v>1</v>
      </c>
      <c r="AK111" s="145">
        <v>0</v>
      </c>
      <c r="AL111" s="145">
        <v>0</v>
      </c>
      <c r="AM111" s="145">
        <v>0</v>
      </c>
      <c r="AN111" s="145">
        <v>2</v>
      </c>
      <c r="AO111" s="145">
        <v>1</v>
      </c>
      <c r="AP111" s="145">
        <v>0</v>
      </c>
      <c r="AQ111" s="145">
        <v>1</v>
      </c>
      <c r="AR111" s="145">
        <v>1</v>
      </c>
      <c r="AS111" s="145">
        <v>0</v>
      </c>
      <c r="AT111" s="145">
        <v>1</v>
      </c>
      <c r="AU111" s="145">
        <v>0</v>
      </c>
      <c r="AV111" s="145">
        <v>3</v>
      </c>
      <c r="AW111" s="145">
        <v>0</v>
      </c>
      <c r="AX111" s="145">
        <v>53</v>
      </c>
      <c r="AY111" s="145">
        <v>0</v>
      </c>
      <c r="AZ111" s="145">
        <v>0</v>
      </c>
      <c r="BA111" s="145">
        <v>3</v>
      </c>
      <c r="BB111" s="145">
        <v>0</v>
      </c>
      <c r="BC111" s="145">
        <v>26</v>
      </c>
      <c r="BD111" s="145">
        <v>0</v>
      </c>
      <c r="BE111" s="145">
        <v>0</v>
      </c>
      <c r="BF111" s="145">
        <v>1</v>
      </c>
      <c r="BG111" s="145">
        <v>5</v>
      </c>
      <c r="BH111" s="145">
        <v>0</v>
      </c>
      <c r="BI111" s="145">
        <v>0</v>
      </c>
      <c r="BJ111" s="145">
        <v>0</v>
      </c>
      <c r="BK111" s="145">
        <v>0</v>
      </c>
      <c r="BL111" s="145">
        <v>1</v>
      </c>
      <c r="BM111" s="145">
        <v>0</v>
      </c>
      <c r="BN111" s="145">
        <v>0</v>
      </c>
      <c r="BO111" s="145">
        <v>0</v>
      </c>
      <c r="BP111" s="145">
        <v>0</v>
      </c>
      <c r="BQ111" s="145">
        <v>0</v>
      </c>
      <c r="BR111" s="145">
        <v>0</v>
      </c>
      <c r="BS111" s="145">
        <v>0</v>
      </c>
      <c r="BT111" s="145">
        <v>0</v>
      </c>
      <c r="BU111" s="145">
        <v>1</v>
      </c>
      <c r="BV111" s="145">
        <v>0</v>
      </c>
      <c r="BW111" s="145">
        <v>0</v>
      </c>
      <c r="BX111" s="145">
        <v>0</v>
      </c>
      <c r="BY111" s="145">
        <v>0</v>
      </c>
      <c r="BZ111" s="145">
        <v>0</v>
      </c>
      <c r="CA111" s="145">
        <v>1</v>
      </c>
      <c r="CB111" s="145">
        <v>0</v>
      </c>
      <c r="CC111" s="145">
        <v>1</v>
      </c>
      <c r="CD111" s="145">
        <v>0</v>
      </c>
      <c r="CE111" s="145">
        <v>0</v>
      </c>
      <c r="CF111" s="145">
        <v>0</v>
      </c>
      <c r="CG111" s="145">
        <v>0</v>
      </c>
      <c r="CH111" s="145">
        <v>0</v>
      </c>
      <c r="CI111" s="145">
        <v>0</v>
      </c>
      <c r="CJ111" s="145">
        <v>0</v>
      </c>
      <c r="CK111" s="145">
        <v>0</v>
      </c>
      <c r="CL111" s="145">
        <v>0</v>
      </c>
      <c r="CM111" s="145">
        <v>0</v>
      </c>
      <c r="CN111" s="145">
        <v>0</v>
      </c>
      <c r="CO111" s="145">
        <v>0</v>
      </c>
      <c r="CP111" s="145">
        <v>0</v>
      </c>
      <c r="CQ111" s="145">
        <v>0</v>
      </c>
      <c r="CR111" s="145">
        <v>0</v>
      </c>
      <c r="CS111" s="145">
        <v>0</v>
      </c>
      <c r="CT111" s="145">
        <v>0</v>
      </c>
      <c r="CU111" s="145">
        <v>0</v>
      </c>
      <c r="CV111" s="145">
        <v>0</v>
      </c>
      <c r="CW111" s="145">
        <v>0</v>
      </c>
      <c r="CX111" s="145">
        <v>0</v>
      </c>
      <c r="CY111" s="145">
        <v>0</v>
      </c>
      <c r="CZ111" s="145">
        <v>1</v>
      </c>
      <c r="DA111" s="145">
        <v>0</v>
      </c>
      <c r="DB111" s="145">
        <v>0</v>
      </c>
      <c r="DC111" s="145">
        <v>0</v>
      </c>
      <c r="DD111" s="145">
        <v>0</v>
      </c>
      <c r="DE111" s="145">
        <v>0</v>
      </c>
      <c r="DF111" s="145">
        <v>160</v>
      </c>
      <c r="DG111" s="145">
        <v>13</v>
      </c>
      <c r="DH111" s="145">
        <v>176</v>
      </c>
      <c r="DI111" s="143">
        <v>50</v>
      </c>
      <c r="DJ111" s="145">
        <v>1</v>
      </c>
      <c r="DK111" s="145" t="s">
        <v>1605</v>
      </c>
      <c r="DL111" s="145">
        <v>2</v>
      </c>
      <c r="DM111" s="145"/>
      <c r="DN111" s="145"/>
      <c r="DO111" s="145">
        <v>1</v>
      </c>
      <c r="DP111" s="145">
        <v>1</v>
      </c>
      <c r="DQ111" s="145">
        <v>1</v>
      </c>
      <c r="DR111" s="145"/>
      <c r="DS111" s="148"/>
      <c r="DT111" s="155">
        <v>21505</v>
      </c>
      <c r="DU111" s="154">
        <v>282.05500000000001</v>
      </c>
      <c r="DV111" s="155">
        <v>22</v>
      </c>
    </row>
    <row r="112" spans="1:126" ht="25.5" x14ac:dyDescent="0.25">
      <c r="A112" s="142">
        <v>5303</v>
      </c>
      <c r="B112" s="143" t="s">
        <v>655</v>
      </c>
      <c r="C112" s="152" t="s">
        <v>666</v>
      </c>
      <c r="D112" s="152" t="s">
        <v>666</v>
      </c>
      <c r="E112" s="145">
        <v>2</v>
      </c>
      <c r="F112" s="145" t="s">
        <v>664</v>
      </c>
      <c r="G112" s="145" t="s">
        <v>665</v>
      </c>
      <c r="H112" s="146">
        <v>1</v>
      </c>
      <c r="I112" s="145" t="s">
        <v>666</v>
      </c>
      <c r="J112" s="145">
        <v>53414</v>
      </c>
      <c r="K112" s="145" t="s">
        <v>666</v>
      </c>
      <c r="L112" s="145" t="s">
        <v>667</v>
      </c>
      <c r="M112" s="145" t="s">
        <v>1606</v>
      </c>
      <c r="N112" s="145" t="s">
        <v>1172</v>
      </c>
      <c r="O112" s="145" t="s">
        <v>2573</v>
      </c>
      <c r="P112" s="145">
        <v>466741260</v>
      </c>
      <c r="Q112" s="145" t="s">
        <v>2574</v>
      </c>
      <c r="R112" s="145" t="s">
        <v>2575</v>
      </c>
      <c r="S112" s="145">
        <v>466741262</v>
      </c>
      <c r="T112" s="145" t="s">
        <v>1607</v>
      </c>
      <c r="U112" s="143">
        <v>1</v>
      </c>
      <c r="V112" s="145">
        <v>1</v>
      </c>
      <c r="W112" s="147">
        <f t="shared" si="1"/>
        <v>2</v>
      </c>
      <c r="X112" s="145">
        <v>1</v>
      </c>
      <c r="Y112" s="145">
        <v>1</v>
      </c>
      <c r="Z112" s="145">
        <v>1</v>
      </c>
      <c r="AA112" s="145">
        <v>1</v>
      </c>
      <c r="AB112" s="143">
        <v>1</v>
      </c>
      <c r="AC112" s="145">
        <v>0</v>
      </c>
      <c r="AD112" s="143">
        <v>1</v>
      </c>
      <c r="AE112" s="143">
        <v>0</v>
      </c>
      <c r="AF112" s="143">
        <v>0</v>
      </c>
      <c r="AG112" s="145"/>
      <c r="AH112" s="145">
        <v>0</v>
      </c>
      <c r="AI112" s="145">
        <v>0</v>
      </c>
      <c r="AJ112" s="145">
        <v>1</v>
      </c>
      <c r="AK112" s="145">
        <v>0</v>
      </c>
      <c r="AL112" s="145">
        <v>0</v>
      </c>
      <c r="AM112" s="145">
        <v>1</v>
      </c>
      <c r="AN112" s="145">
        <v>1</v>
      </c>
      <c r="AO112" s="145">
        <v>0</v>
      </c>
      <c r="AP112" s="145">
        <v>0</v>
      </c>
      <c r="AQ112" s="145">
        <v>1</v>
      </c>
      <c r="AR112" s="145">
        <v>1</v>
      </c>
      <c r="AS112" s="145">
        <v>1</v>
      </c>
      <c r="AT112" s="145">
        <v>1</v>
      </c>
      <c r="AU112" s="145">
        <v>0</v>
      </c>
      <c r="AV112" s="145">
        <v>1</v>
      </c>
      <c r="AW112" s="145">
        <v>0</v>
      </c>
      <c r="AX112" s="145">
        <v>64</v>
      </c>
      <c r="AY112" s="145">
        <v>0</v>
      </c>
      <c r="AZ112" s="145">
        <v>0</v>
      </c>
      <c r="BA112" s="145">
        <v>6</v>
      </c>
      <c r="BB112" s="145">
        <v>0</v>
      </c>
      <c r="BC112" s="145">
        <v>11</v>
      </c>
      <c r="BD112" s="145">
        <v>0</v>
      </c>
      <c r="BE112" s="145">
        <v>3</v>
      </c>
      <c r="BF112" s="145">
        <v>2</v>
      </c>
      <c r="BG112" s="145">
        <v>0</v>
      </c>
      <c r="BH112" s="145">
        <v>0</v>
      </c>
      <c r="BI112" s="145">
        <v>0</v>
      </c>
      <c r="BJ112" s="145">
        <v>0</v>
      </c>
      <c r="BK112" s="145">
        <v>0</v>
      </c>
      <c r="BL112" s="145">
        <v>0</v>
      </c>
      <c r="BM112" s="145">
        <v>0</v>
      </c>
      <c r="BN112" s="145">
        <v>0</v>
      </c>
      <c r="BO112" s="145">
        <v>0</v>
      </c>
      <c r="BP112" s="145">
        <v>0</v>
      </c>
      <c r="BQ112" s="145">
        <v>0</v>
      </c>
      <c r="BR112" s="145">
        <v>0</v>
      </c>
      <c r="BS112" s="145">
        <v>0</v>
      </c>
      <c r="BT112" s="145">
        <v>0</v>
      </c>
      <c r="BU112" s="145">
        <v>0</v>
      </c>
      <c r="BV112" s="145">
        <v>0</v>
      </c>
      <c r="BW112" s="145">
        <v>0</v>
      </c>
      <c r="BX112" s="145">
        <v>2</v>
      </c>
      <c r="BY112" s="145">
        <v>0</v>
      </c>
      <c r="BZ112" s="145">
        <v>0</v>
      </c>
      <c r="CA112" s="145">
        <v>0</v>
      </c>
      <c r="CB112" s="145">
        <v>0</v>
      </c>
      <c r="CC112" s="145">
        <v>0</v>
      </c>
      <c r="CD112" s="145">
        <v>0</v>
      </c>
      <c r="CE112" s="145">
        <v>0</v>
      </c>
      <c r="CF112" s="145">
        <v>0</v>
      </c>
      <c r="CG112" s="145">
        <v>0</v>
      </c>
      <c r="CH112" s="145">
        <v>0</v>
      </c>
      <c r="CI112" s="145">
        <v>0</v>
      </c>
      <c r="CJ112" s="145">
        <v>0</v>
      </c>
      <c r="CK112" s="145">
        <v>0</v>
      </c>
      <c r="CL112" s="145">
        <v>0</v>
      </c>
      <c r="CM112" s="145">
        <v>0</v>
      </c>
      <c r="CN112" s="145">
        <v>0</v>
      </c>
      <c r="CO112" s="145">
        <v>0</v>
      </c>
      <c r="CP112" s="145">
        <v>0</v>
      </c>
      <c r="CQ112" s="145">
        <v>0</v>
      </c>
      <c r="CR112" s="145">
        <v>0</v>
      </c>
      <c r="CS112" s="145">
        <v>0</v>
      </c>
      <c r="CT112" s="145">
        <v>0</v>
      </c>
      <c r="CU112" s="145">
        <v>0</v>
      </c>
      <c r="CV112" s="145">
        <v>0</v>
      </c>
      <c r="CW112" s="145">
        <v>0</v>
      </c>
      <c r="CX112" s="145">
        <v>0</v>
      </c>
      <c r="CY112" s="145">
        <v>0</v>
      </c>
      <c r="CZ112" s="145">
        <v>0</v>
      </c>
      <c r="DA112" s="145">
        <v>0</v>
      </c>
      <c r="DB112" s="145">
        <v>0</v>
      </c>
      <c r="DC112" s="145">
        <v>2</v>
      </c>
      <c r="DD112" s="145">
        <v>0</v>
      </c>
      <c r="DE112" s="145">
        <v>0</v>
      </c>
      <c r="DF112" s="145">
        <v>75</v>
      </c>
      <c r="DG112" s="145">
        <v>7</v>
      </c>
      <c r="DH112" s="145">
        <v>217</v>
      </c>
      <c r="DI112" s="143">
        <v>50</v>
      </c>
      <c r="DJ112" s="145">
        <v>0</v>
      </c>
      <c r="DK112" s="145"/>
      <c r="DL112" s="145">
        <v>2</v>
      </c>
      <c r="DM112" s="145"/>
      <c r="DN112" s="145"/>
      <c r="DO112" s="145">
        <v>1</v>
      </c>
      <c r="DP112" s="145">
        <v>1</v>
      </c>
      <c r="DQ112" s="145">
        <v>1</v>
      </c>
      <c r="DR112" s="145"/>
      <c r="DS112" s="148"/>
      <c r="DT112" s="155">
        <v>17145</v>
      </c>
      <c r="DU112" s="154">
        <v>647.53679999999997</v>
      </c>
      <c r="DV112" s="155">
        <v>14</v>
      </c>
    </row>
    <row r="113" spans="1:126" ht="51" x14ac:dyDescent="0.25">
      <c r="A113" s="142">
        <v>5304</v>
      </c>
      <c r="B113" s="143" t="s">
        <v>655</v>
      </c>
      <c r="C113" s="152" t="s">
        <v>670</v>
      </c>
      <c r="D113" s="152" t="s">
        <v>670</v>
      </c>
      <c r="E113" s="145">
        <v>2</v>
      </c>
      <c r="F113" s="145" t="s">
        <v>669</v>
      </c>
      <c r="G113" s="145" t="s">
        <v>668</v>
      </c>
      <c r="H113" s="146">
        <v>67</v>
      </c>
      <c r="I113" s="145" t="s">
        <v>670</v>
      </c>
      <c r="J113" s="145">
        <v>53716</v>
      </c>
      <c r="K113" s="145" t="s">
        <v>670</v>
      </c>
      <c r="L113" s="145" t="s">
        <v>671</v>
      </c>
      <c r="M113" s="145" t="s">
        <v>672</v>
      </c>
      <c r="N113" s="145" t="s">
        <v>2053</v>
      </c>
      <c r="O113" s="145" t="s">
        <v>2576</v>
      </c>
      <c r="P113" s="145">
        <v>469657300</v>
      </c>
      <c r="Q113" s="145" t="s">
        <v>1608</v>
      </c>
      <c r="R113" s="145" t="s">
        <v>2577</v>
      </c>
      <c r="S113" s="145">
        <v>469657334</v>
      </c>
      <c r="T113" s="145" t="s">
        <v>1609</v>
      </c>
      <c r="U113" s="143">
        <v>6</v>
      </c>
      <c r="V113" s="145">
        <v>1</v>
      </c>
      <c r="W113" s="147">
        <f t="shared" si="1"/>
        <v>7</v>
      </c>
      <c r="X113" s="145">
        <v>6</v>
      </c>
      <c r="Y113" s="145">
        <v>6</v>
      </c>
      <c r="Z113" s="145">
        <v>0.33</v>
      </c>
      <c r="AA113" s="145">
        <v>0.33</v>
      </c>
      <c r="AB113" s="143">
        <v>6</v>
      </c>
      <c r="AC113" s="145"/>
      <c r="AD113" s="143">
        <v>2</v>
      </c>
      <c r="AE113" s="143">
        <v>1</v>
      </c>
      <c r="AF113" s="143">
        <v>3</v>
      </c>
      <c r="AG113" s="145"/>
      <c r="AH113" s="145">
        <v>2</v>
      </c>
      <c r="AI113" s="145">
        <v>2</v>
      </c>
      <c r="AJ113" s="145">
        <v>2</v>
      </c>
      <c r="AK113" s="145"/>
      <c r="AL113" s="145"/>
      <c r="AM113" s="145"/>
      <c r="AN113" s="145">
        <v>6</v>
      </c>
      <c r="AO113" s="145"/>
      <c r="AP113" s="145"/>
      <c r="AQ113" s="145">
        <v>1</v>
      </c>
      <c r="AR113" s="145">
        <v>1</v>
      </c>
      <c r="AS113" s="145">
        <v>1</v>
      </c>
      <c r="AT113" s="145">
        <v>1</v>
      </c>
      <c r="AU113" s="145">
        <v>2</v>
      </c>
      <c r="AV113" s="145">
        <v>18</v>
      </c>
      <c r="AW113" s="145">
        <v>1</v>
      </c>
      <c r="AX113" s="145">
        <v>403</v>
      </c>
      <c r="AY113" s="145">
        <v>0</v>
      </c>
      <c r="AZ113" s="145">
        <v>0</v>
      </c>
      <c r="BA113" s="145">
        <v>15</v>
      </c>
      <c r="BB113" s="145">
        <v>0</v>
      </c>
      <c r="BC113" s="145">
        <v>125</v>
      </c>
      <c r="BD113" s="145">
        <v>5</v>
      </c>
      <c r="BE113" s="145">
        <v>1</v>
      </c>
      <c r="BF113" s="145">
        <v>2</v>
      </c>
      <c r="BG113" s="145">
        <v>11</v>
      </c>
      <c r="BH113" s="145">
        <v>0</v>
      </c>
      <c r="BI113" s="145">
        <v>0</v>
      </c>
      <c r="BJ113" s="145">
        <v>0</v>
      </c>
      <c r="BK113" s="145">
        <v>0</v>
      </c>
      <c r="BL113" s="145">
        <v>2</v>
      </c>
      <c r="BM113" s="145">
        <v>8</v>
      </c>
      <c r="BN113" s="145">
        <v>0</v>
      </c>
      <c r="BO113" s="145">
        <v>0</v>
      </c>
      <c r="BP113" s="145">
        <v>0</v>
      </c>
      <c r="BQ113" s="145">
        <v>0</v>
      </c>
      <c r="BR113" s="145">
        <v>0</v>
      </c>
      <c r="BS113" s="145">
        <v>0</v>
      </c>
      <c r="BT113" s="145">
        <v>0</v>
      </c>
      <c r="BU113" s="145">
        <v>6</v>
      </c>
      <c r="BV113" s="145">
        <v>2</v>
      </c>
      <c r="BW113" s="145">
        <v>0</v>
      </c>
      <c r="BX113" s="145">
        <v>1</v>
      </c>
      <c r="BY113" s="145">
        <v>0</v>
      </c>
      <c r="BZ113" s="145">
        <v>0</v>
      </c>
      <c r="CA113" s="145">
        <v>31</v>
      </c>
      <c r="CB113" s="145">
        <v>1</v>
      </c>
      <c r="CC113" s="145">
        <v>3</v>
      </c>
      <c r="CD113" s="145">
        <v>0</v>
      </c>
      <c r="CE113" s="145">
        <v>0</v>
      </c>
      <c r="CF113" s="145">
        <v>0</v>
      </c>
      <c r="CG113" s="145">
        <v>0</v>
      </c>
      <c r="CH113" s="145">
        <v>0</v>
      </c>
      <c r="CI113" s="145">
        <v>0</v>
      </c>
      <c r="CJ113" s="145">
        <v>0</v>
      </c>
      <c r="CK113" s="145">
        <v>0</v>
      </c>
      <c r="CL113" s="145">
        <v>0</v>
      </c>
      <c r="CM113" s="145">
        <v>0</v>
      </c>
      <c r="CN113" s="145">
        <v>0</v>
      </c>
      <c r="CO113" s="145">
        <v>0</v>
      </c>
      <c r="CP113" s="145">
        <v>0</v>
      </c>
      <c r="CQ113" s="145">
        <v>0</v>
      </c>
      <c r="CR113" s="145">
        <v>0</v>
      </c>
      <c r="CS113" s="145">
        <v>0</v>
      </c>
      <c r="CT113" s="145">
        <v>0</v>
      </c>
      <c r="CU113" s="145">
        <v>0</v>
      </c>
      <c r="CV113" s="145">
        <v>0</v>
      </c>
      <c r="CW113" s="145">
        <v>0</v>
      </c>
      <c r="CX113" s="145">
        <v>2</v>
      </c>
      <c r="CY113" s="145">
        <v>0</v>
      </c>
      <c r="CZ113" s="145">
        <v>1</v>
      </c>
      <c r="DA113" s="145">
        <v>0</v>
      </c>
      <c r="DB113" s="145">
        <v>0</v>
      </c>
      <c r="DC113" s="145">
        <v>0</v>
      </c>
      <c r="DD113" s="145">
        <v>0</v>
      </c>
      <c r="DE113" s="145">
        <v>0</v>
      </c>
      <c r="DF113" s="145">
        <v>493</v>
      </c>
      <c r="DG113" s="145">
        <v>53</v>
      </c>
      <c r="DH113" s="145">
        <v>1033</v>
      </c>
      <c r="DI113" s="143">
        <v>42</v>
      </c>
      <c r="DJ113" s="145">
        <v>0</v>
      </c>
      <c r="DK113" s="145"/>
      <c r="DL113" s="145">
        <v>2</v>
      </c>
      <c r="DM113" s="145" t="s">
        <v>1610</v>
      </c>
      <c r="DN113" s="145" t="s">
        <v>1611</v>
      </c>
      <c r="DO113" s="145">
        <v>1</v>
      </c>
      <c r="DP113" s="145">
        <v>1</v>
      </c>
      <c r="DQ113" s="145">
        <v>1</v>
      </c>
      <c r="DR113" s="145"/>
      <c r="DS113" s="148" t="s">
        <v>1612</v>
      </c>
      <c r="DT113" s="155">
        <v>31679</v>
      </c>
      <c r="DU113" s="154">
        <v>141.50739299999998</v>
      </c>
      <c r="DV113" s="155">
        <v>21</v>
      </c>
    </row>
    <row r="114" spans="1:126" ht="51" x14ac:dyDescent="0.25">
      <c r="A114" s="142">
        <v>5305</v>
      </c>
      <c r="B114" s="143" t="s">
        <v>655</v>
      </c>
      <c r="C114" s="152" t="s">
        <v>674</v>
      </c>
      <c r="D114" s="152" t="s">
        <v>674</v>
      </c>
      <c r="E114" s="145">
        <v>2</v>
      </c>
      <c r="F114" s="145" t="s">
        <v>673</v>
      </c>
      <c r="G114" s="145" t="s">
        <v>247</v>
      </c>
      <c r="H114" s="146">
        <v>5</v>
      </c>
      <c r="I114" s="145" t="s">
        <v>674</v>
      </c>
      <c r="J114" s="145">
        <v>56169</v>
      </c>
      <c r="K114" s="145" t="s">
        <v>674</v>
      </c>
      <c r="L114" s="145" t="s">
        <v>1173</v>
      </c>
      <c r="M114" s="160" t="s">
        <v>675</v>
      </c>
      <c r="N114" s="145" t="s">
        <v>2578</v>
      </c>
      <c r="O114" s="145" t="s">
        <v>2579</v>
      </c>
      <c r="P114" s="145">
        <v>465670881</v>
      </c>
      <c r="Q114" s="145" t="s">
        <v>1613</v>
      </c>
      <c r="R114" s="145" t="s">
        <v>2580</v>
      </c>
      <c r="S114" s="145">
        <v>465670885</v>
      </c>
      <c r="T114" s="145" t="s">
        <v>1614</v>
      </c>
      <c r="U114" s="143">
        <v>3</v>
      </c>
      <c r="V114" s="145">
        <v>1</v>
      </c>
      <c r="W114" s="147">
        <f t="shared" si="1"/>
        <v>4</v>
      </c>
      <c r="X114" s="145">
        <v>1.5</v>
      </c>
      <c r="Y114" s="145">
        <v>1.5</v>
      </c>
      <c r="Z114" s="145">
        <v>1</v>
      </c>
      <c r="AA114" s="145">
        <v>1</v>
      </c>
      <c r="AB114" s="143">
        <v>3</v>
      </c>
      <c r="AC114" s="145">
        <v>0</v>
      </c>
      <c r="AD114" s="143">
        <v>2</v>
      </c>
      <c r="AE114" s="143">
        <v>0</v>
      </c>
      <c r="AF114" s="143">
        <v>1</v>
      </c>
      <c r="AG114" s="145">
        <v>0</v>
      </c>
      <c r="AH114" s="145">
        <v>0</v>
      </c>
      <c r="AI114" s="145">
        <v>0</v>
      </c>
      <c r="AJ114" s="145">
        <v>3</v>
      </c>
      <c r="AK114" s="145">
        <v>0</v>
      </c>
      <c r="AL114" s="145">
        <v>0</v>
      </c>
      <c r="AM114" s="145">
        <v>0</v>
      </c>
      <c r="AN114" s="145">
        <v>2</v>
      </c>
      <c r="AO114" s="145">
        <v>1</v>
      </c>
      <c r="AP114" s="145">
        <v>0</v>
      </c>
      <c r="AQ114" s="145">
        <v>0</v>
      </c>
      <c r="AR114" s="145">
        <v>1</v>
      </c>
      <c r="AS114" s="145">
        <v>0</v>
      </c>
      <c r="AT114" s="145">
        <v>1</v>
      </c>
      <c r="AU114" s="145">
        <v>0</v>
      </c>
      <c r="AV114" s="145">
        <v>2</v>
      </c>
      <c r="AW114" s="145">
        <v>0</v>
      </c>
      <c r="AX114" s="145">
        <v>8</v>
      </c>
      <c r="AY114" s="145">
        <v>2</v>
      </c>
      <c r="AZ114" s="145">
        <v>0</v>
      </c>
      <c r="BA114" s="145">
        <v>8</v>
      </c>
      <c r="BB114" s="145">
        <v>0</v>
      </c>
      <c r="BC114" s="145">
        <v>15</v>
      </c>
      <c r="BD114" s="145">
        <v>0</v>
      </c>
      <c r="BE114" s="145">
        <v>0</v>
      </c>
      <c r="BF114" s="145">
        <v>1</v>
      </c>
      <c r="BG114" s="145">
        <v>13</v>
      </c>
      <c r="BH114" s="145">
        <v>0</v>
      </c>
      <c r="BI114" s="145">
        <v>0</v>
      </c>
      <c r="BJ114" s="145">
        <v>0</v>
      </c>
      <c r="BK114" s="145">
        <v>1</v>
      </c>
      <c r="BL114" s="145">
        <v>0</v>
      </c>
      <c r="BM114" s="145">
        <v>2</v>
      </c>
      <c r="BN114" s="145">
        <v>0</v>
      </c>
      <c r="BO114" s="145">
        <v>0</v>
      </c>
      <c r="BP114" s="145">
        <v>0</v>
      </c>
      <c r="BQ114" s="145">
        <v>0</v>
      </c>
      <c r="BR114" s="145">
        <v>0</v>
      </c>
      <c r="BS114" s="145">
        <v>0</v>
      </c>
      <c r="BT114" s="145">
        <v>0</v>
      </c>
      <c r="BU114" s="145">
        <v>0</v>
      </c>
      <c r="BV114" s="145">
        <v>1</v>
      </c>
      <c r="BW114" s="145">
        <v>0</v>
      </c>
      <c r="BX114" s="145">
        <v>1</v>
      </c>
      <c r="BY114" s="145">
        <v>0</v>
      </c>
      <c r="BZ114" s="145">
        <v>0</v>
      </c>
      <c r="CA114" s="145">
        <v>3</v>
      </c>
      <c r="CB114" s="145">
        <v>5</v>
      </c>
      <c r="CC114" s="145">
        <v>1</v>
      </c>
      <c r="CD114" s="145">
        <v>0</v>
      </c>
      <c r="CE114" s="145">
        <v>0</v>
      </c>
      <c r="CF114" s="145">
        <v>0</v>
      </c>
      <c r="CG114" s="145">
        <v>0</v>
      </c>
      <c r="CH114" s="145">
        <v>0</v>
      </c>
      <c r="CI114" s="145">
        <v>0</v>
      </c>
      <c r="CJ114" s="145">
        <v>0</v>
      </c>
      <c r="CK114" s="145">
        <v>0</v>
      </c>
      <c r="CL114" s="145">
        <v>0</v>
      </c>
      <c r="CM114" s="145">
        <v>0</v>
      </c>
      <c r="CN114" s="145">
        <v>0</v>
      </c>
      <c r="CO114" s="145">
        <v>0</v>
      </c>
      <c r="CP114" s="145">
        <v>0</v>
      </c>
      <c r="CQ114" s="145">
        <v>0</v>
      </c>
      <c r="CR114" s="145">
        <v>0</v>
      </c>
      <c r="CS114" s="145">
        <v>0</v>
      </c>
      <c r="CT114" s="145">
        <v>0</v>
      </c>
      <c r="CU114" s="145">
        <v>0</v>
      </c>
      <c r="CV114" s="145">
        <v>0</v>
      </c>
      <c r="CW114" s="145">
        <v>0</v>
      </c>
      <c r="CX114" s="145">
        <v>0</v>
      </c>
      <c r="CY114" s="145">
        <v>0</v>
      </c>
      <c r="CZ114" s="145">
        <v>1</v>
      </c>
      <c r="DA114" s="145">
        <v>0</v>
      </c>
      <c r="DB114" s="145">
        <v>0</v>
      </c>
      <c r="DC114" s="145">
        <v>0</v>
      </c>
      <c r="DD114" s="145">
        <v>0</v>
      </c>
      <c r="DE114" s="145">
        <v>0</v>
      </c>
      <c r="DF114" s="145">
        <v>76</v>
      </c>
      <c r="DG114" s="145">
        <v>0</v>
      </c>
      <c r="DH114" s="145">
        <v>248</v>
      </c>
      <c r="DI114" s="143">
        <v>51</v>
      </c>
      <c r="DJ114" s="145">
        <v>1</v>
      </c>
      <c r="DK114" s="145" t="s">
        <v>2581</v>
      </c>
      <c r="DL114" s="145">
        <v>1</v>
      </c>
      <c r="DM114" s="145" t="s">
        <v>1615</v>
      </c>
      <c r="DN114" s="145" t="s">
        <v>2582</v>
      </c>
      <c r="DO114" s="145">
        <v>1</v>
      </c>
      <c r="DP114" s="145">
        <v>1</v>
      </c>
      <c r="DQ114" s="145">
        <v>0</v>
      </c>
      <c r="DR114" s="145"/>
      <c r="DS114" s="148" t="s">
        <v>1616</v>
      </c>
      <c r="DT114" s="155">
        <v>5973</v>
      </c>
      <c r="DU114" s="154">
        <v>111.297173</v>
      </c>
      <c r="DV114" s="155">
        <v>4</v>
      </c>
    </row>
    <row r="115" spans="1:126" ht="38.25" x14ac:dyDescent="0.25">
      <c r="A115" s="142">
        <v>5306</v>
      </c>
      <c r="B115" s="143" t="s">
        <v>655</v>
      </c>
      <c r="C115" s="152" t="s">
        <v>678</v>
      </c>
      <c r="D115" s="152" t="s">
        <v>678</v>
      </c>
      <c r="E115" s="145">
        <v>2</v>
      </c>
      <c r="F115" s="145" t="s">
        <v>676</v>
      </c>
      <c r="G115" s="145" t="s">
        <v>677</v>
      </c>
      <c r="H115" s="146">
        <v>12</v>
      </c>
      <c r="I115" s="145" t="s">
        <v>678</v>
      </c>
      <c r="J115" s="145">
        <v>56316</v>
      </c>
      <c r="K115" s="145" t="s">
        <v>678</v>
      </c>
      <c r="L115" s="145" t="s">
        <v>679</v>
      </c>
      <c r="M115" s="145" t="s">
        <v>680</v>
      </c>
      <c r="N115" s="145" t="s">
        <v>1303</v>
      </c>
      <c r="O115" s="145" t="s">
        <v>2583</v>
      </c>
      <c r="P115" s="145">
        <v>465385283</v>
      </c>
      <c r="Q115" s="145" t="s">
        <v>1617</v>
      </c>
      <c r="R115" s="145" t="s">
        <v>2584</v>
      </c>
      <c r="S115" s="145">
        <v>465385285</v>
      </c>
      <c r="T115" s="145" t="s">
        <v>1618</v>
      </c>
      <c r="U115" s="143">
        <v>2</v>
      </c>
      <c r="V115" s="145">
        <v>1</v>
      </c>
      <c r="W115" s="147">
        <f t="shared" si="1"/>
        <v>3</v>
      </c>
      <c r="X115" s="145">
        <v>2</v>
      </c>
      <c r="Y115" s="145">
        <v>2</v>
      </c>
      <c r="Z115" s="145">
        <v>1</v>
      </c>
      <c r="AA115" s="145">
        <v>1</v>
      </c>
      <c r="AB115" s="143">
        <v>2</v>
      </c>
      <c r="AC115" s="145">
        <v>0</v>
      </c>
      <c r="AD115" s="143">
        <v>1</v>
      </c>
      <c r="AE115" s="143">
        <v>0</v>
      </c>
      <c r="AF115" s="143">
        <v>1</v>
      </c>
      <c r="AG115" s="145"/>
      <c r="AH115" s="145">
        <v>2</v>
      </c>
      <c r="AI115" s="145">
        <v>0</v>
      </c>
      <c r="AJ115" s="145">
        <v>0</v>
      </c>
      <c r="AK115" s="145">
        <v>0</v>
      </c>
      <c r="AL115" s="145">
        <v>0</v>
      </c>
      <c r="AM115" s="145">
        <v>0</v>
      </c>
      <c r="AN115" s="145">
        <v>2</v>
      </c>
      <c r="AO115" s="145">
        <v>0</v>
      </c>
      <c r="AP115" s="145">
        <v>0</v>
      </c>
      <c r="AQ115" s="145">
        <v>0</v>
      </c>
      <c r="AR115" s="145">
        <v>1</v>
      </c>
      <c r="AS115" s="145">
        <v>1</v>
      </c>
      <c r="AT115" s="145">
        <v>1</v>
      </c>
      <c r="AU115" s="145">
        <v>0</v>
      </c>
      <c r="AV115" s="145">
        <v>6</v>
      </c>
      <c r="AW115" s="145">
        <v>0</v>
      </c>
      <c r="AX115" s="145">
        <v>28</v>
      </c>
      <c r="AY115" s="145">
        <v>1</v>
      </c>
      <c r="AZ115" s="145">
        <v>0</v>
      </c>
      <c r="BA115" s="145">
        <v>1</v>
      </c>
      <c r="BB115" s="145">
        <v>0</v>
      </c>
      <c r="BC115" s="145">
        <v>45</v>
      </c>
      <c r="BD115" s="145">
        <v>0</v>
      </c>
      <c r="BE115" s="145">
        <v>1</v>
      </c>
      <c r="BF115" s="145">
        <v>2</v>
      </c>
      <c r="BG115" s="145">
        <v>52</v>
      </c>
      <c r="BH115" s="145">
        <v>0</v>
      </c>
      <c r="BI115" s="145">
        <v>1</v>
      </c>
      <c r="BJ115" s="145">
        <v>0</v>
      </c>
      <c r="BK115" s="145">
        <v>1</v>
      </c>
      <c r="BL115" s="145">
        <v>1</v>
      </c>
      <c r="BM115" s="145">
        <v>6</v>
      </c>
      <c r="BN115" s="145">
        <v>0</v>
      </c>
      <c r="BO115" s="145">
        <v>0</v>
      </c>
      <c r="BP115" s="145">
        <v>0</v>
      </c>
      <c r="BQ115" s="145">
        <v>0</v>
      </c>
      <c r="BR115" s="145">
        <v>0</v>
      </c>
      <c r="BS115" s="145">
        <v>0</v>
      </c>
      <c r="BT115" s="145">
        <v>0</v>
      </c>
      <c r="BU115" s="145">
        <v>0</v>
      </c>
      <c r="BV115" s="145">
        <v>0</v>
      </c>
      <c r="BW115" s="145">
        <v>0</v>
      </c>
      <c r="BX115" s="145">
        <v>0</v>
      </c>
      <c r="BY115" s="145">
        <v>1</v>
      </c>
      <c r="BZ115" s="145">
        <v>0</v>
      </c>
      <c r="CA115" s="145">
        <v>2</v>
      </c>
      <c r="CB115" s="145">
        <v>14</v>
      </c>
      <c r="CC115" s="145">
        <v>1</v>
      </c>
      <c r="CD115" s="145">
        <v>0</v>
      </c>
      <c r="CE115" s="145">
        <v>0</v>
      </c>
      <c r="CF115" s="145">
        <v>0</v>
      </c>
      <c r="CG115" s="145">
        <v>0</v>
      </c>
      <c r="CH115" s="145">
        <v>0</v>
      </c>
      <c r="CI115" s="145">
        <v>0</v>
      </c>
      <c r="CJ115" s="145">
        <v>0</v>
      </c>
      <c r="CK115" s="145">
        <v>0</v>
      </c>
      <c r="CL115" s="145">
        <v>0</v>
      </c>
      <c r="CM115" s="145">
        <v>0</v>
      </c>
      <c r="CN115" s="145">
        <v>0</v>
      </c>
      <c r="CO115" s="145">
        <v>0</v>
      </c>
      <c r="CP115" s="145">
        <v>0</v>
      </c>
      <c r="CQ115" s="145">
        <v>0</v>
      </c>
      <c r="CR115" s="145">
        <v>0</v>
      </c>
      <c r="CS115" s="145">
        <v>0</v>
      </c>
      <c r="CT115" s="145">
        <v>0</v>
      </c>
      <c r="CU115" s="145">
        <v>0</v>
      </c>
      <c r="CV115" s="145">
        <v>0</v>
      </c>
      <c r="CW115" s="145">
        <v>0</v>
      </c>
      <c r="CX115" s="145">
        <v>0</v>
      </c>
      <c r="CY115" s="145">
        <v>0</v>
      </c>
      <c r="CZ115" s="145">
        <v>1</v>
      </c>
      <c r="DA115" s="145">
        <v>0</v>
      </c>
      <c r="DB115" s="145">
        <v>0</v>
      </c>
      <c r="DC115" s="145">
        <v>1</v>
      </c>
      <c r="DD115" s="145">
        <v>5</v>
      </c>
      <c r="DE115" s="145">
        <v>0</v>
      </c>
      <c r="DF115" s="145">
        <v>99</v>
      </c>
      <c r="DG115" s="145">
        <v>7</v>
      </c>
      <c r="DH115" s="145">
        <v>223</v>
      </c>
      <c r="DI115" s="143">
        <v>50</v>
      </c>
      <c r="DJ115" s="145">
        <v>0</v>
      </c>
      <c r="DK115" s="145"/>
      <c r="DL115" s="145">
        <v>2</v>
      </c>
      <c r="DM115" s="145" t="s">
        <v>2585</v>
      </c>
      <c r="DN115" s="145"/>
      <c r="DO115" s="145" t="s">
        <v>94</v>
      </c>
      <c r="DP115" s="145"/>
      <c r="DQ115" s="145">
        <v>1</v>
      </c>
      <c r="DR115" s="145"/>
      <c r="DS115" s="148" t="s">
        <v>2586</v>
      </c>
      <c r="DT115" s="155">
        <v>17354</v>
      </c>
      <c r="DU115" s="154">
        <v>153.88123300000001</v>
      </c>
      <c r="DV115" s="155">
        <v>13</v>
      </c>
    </row>
    <row r="116" spans="1:126" ht="63.75" x14ac:dyDescent="0.25">
      <c r="A116" s="142">
        <v>5307</v>
      </c>
      <c r="B116" s="143" t="s">
        <v>655</v>
      </c>
      <c r="C116" s="152" t="s">
        <v>683</v>
      </c>
      <c r="D116" s="152" t="s">
        <v>683</v>
      </c>
      <c r="E116" s="145">
        <v>2</v>
      </c>
      <c r="F116" s="145" t="s">
        <v>681</v>
      </c>
      <c r="G116" s="145" t="s">
        <v>682</v>
      </c>
      <c r="H116" s="146">
        <v>1000</v>
      </c>
      <c r="I116" s="145" t="s">
        <v>683</v>
      </c>
      <c r="J116" s="145">
        <v>57020</v>
      </c>
      <c r="K116" s="145" t="s">
        <v>683</v>
      </c>
      <c r="L116" s="145" t="s">
        <v>684</v>
      </c>
      <c r="M116" s="145" t="s">
        <v>685</v>
      </c>
      <c r="N116" s="145" t="s">
        <v>1297</v>
      </c>
      <c r="O116" s="145" t="s">
        <v>2587</v>
      </c>
      <c r="P116" s="145">
        <v>461653420</v>
      </c>
      <c r="Q116" s="145" t="s">
        <v>1619</v>
      </c>
      <c r="R116" s="145" t="s">
        <v>2588</v>
      </c>
      <c r="S116" s="145">
        <v>461653421</v>
      </c>
      <c r="T116" s="145" t="s">
        <v>1620</v>
      </c>
      <c r="U116" s="143">
        <v>6</v>
      </c>
      <c r="V116" s="145">
        <v>0</v>
      </c>
      <c r="W116" s="147">
        <f t="shared" si="1"/>
        <v>6</v>
      </c>
      <c r="X116" s="145">
        <v>2</v>
      </c>
      <c r="Y116" s="145">
        <v>1.5</v>
      </c>
      <c r="Z116" s="145">
        <v>0</v>
      </c>
      <c r="AA116" s="145">
        <v>0</v>
      </c>
      <c r="AB116" s="143">
        <v>2</v>
      </c>
      <c r="AC116" s="145"/>
      <c r="AD116" s="143"/>
      <c r="AE116" s="143"/>
      <c r="AF116" s="143">
        <v>2</v>
      </c>
      <c r="AG116" s="145"/>
      <c r="AH116" s="145"/>
      <c r="AI116" s="145"/>
      <c r="AJ116" s="145">
        <v>2</v>
      </c>
      <c r="AK116" s="145"/>
      <c r="AL116" s="145"/>
      <c r="AM116" s="145">
        <v>1</v>
      </c>
      <c r="AN116" s="145"/>
      <c r="AO116" s="145">
        <v>1</v>
      </c>
      <c r="AP116" s="145"/>
      <c r="AQ116" s="145">
        <v>1</v>
      </c>
      <c r="AR116" s="145">
        <v>1</v>
      </c>
      <c r="AS116" s="145">
        <v>0</v>
      </c>
      <c r="AT116" s="145">
        <v>1</v>
      </c>
      <c r="AU116" s="145">
        <v>0</v>
      </c>
      <c r="AV116" s="145">
        <v>15</v>
      </c>
      <c r="AW116" s="145">
        <v>0</v>
      </c>
      <c r="AX116" s="145">
        <v>28</v>
      </c>
      <c r="AY116" s="145">
        <v>0</v>
      </c>
      <c r="AZ116" s="145">
        <v>0</v>
      </c>
      <c r="BA116" s="145">
        <v>5</v>
      </c>
      <c r="BB116" s="145">
        <v>0</v>
      </c>
      <c r="BC116" s="145">
        <v>28</v>
      </c>
      <c r="BD116" s="145">
        <v>0</v>
      </c>
      <c r="BE116" s="145">
        <v>0</v>
      </c>
      <c r="BF116" s="145">
        <v>20</v>
      </c>
      <c r="BG116" s="145">
        <v>2</v>
      </c>
      <c r="BH116" s="145">
        <v>0</v>
      </c>
      <c r="BI116" s="145">
        <v>0</v>
      </c>
      <c r="BJ116" s="145">
        <v>0</v>
      </c>
      <c r="BK116" s="145">
        <v>0</v>
      </c>
      <c r="BL116" s="145">
        <v>0</v>
      </c>
      <c r="BM116" s="145">
        <v>1</v>
      </c>
      <c r="BN116" s="145">
        <v>0</v>
      </c>
      <c r="BO116" s="145">
        <v>1</v>
      </c>
      <c r="BP116" s="145">
        <v>1</v>
      </c>
      <c r="BQ116" s="145">
        <v>0</v>
      </c>
      <c r="BR116" s="145">
        <v>0</v>
      </c>
      <c r="BS116" s="145">
        <v>0</v>
      </c>
      <c r="BT116" s="145">
        <v>0</v>
      </c>
      <c r="BU116" s="145">
        <v>0</v>
      </c>
      <c r="BV116" s="145">
        <v>0</v>
      </c>
      <c r="BW116" s="145">
        <v>0</v>
      </c>
      <c r="BX116" s="145">
        <v>0</v>
      </c>
      <c r="BY116" s="145">
        <v>0</v>
      </c>
      <c r="BZ116" s="145">
        <v>0</v>
      </c>
      <c r="CA116" s="145">
        <v>1</v>
      </c>
      <c r="CB116" s="145">
        <v>0</v>
      </c>
      <c r="CC116" s="145">
        <v>1</v>
      </c>
      <c r="CD116" s="145">
        <v>0</v>
      </c>
      <c r="CE116" s="145">
        <v>0</v>
      </c>
      <c r="CF116" s="145">
        <v>0</v>
      </c>
      <c r="CG116" s="145">
        <v>0</v>
      </c>
      <c r="CH116" s="145">
        <v>0</v>
      </c>
      <c r="CI116" s="145">
        <v>0</v>
      </c>
      <c r="CJ116" s="145">
        <v>0</v>
      </c>
      <c r="CK116" s="145">
        <v>0</v>
      </c>
      <c r="CL116" s="145">
        <v>0</v>
      </c>
      <c r="CM116" s="145">
        <v>0</v>
      </c>
      <c r="CN116" s="145">
        <v>0</v>
      </c>
      <c r="CO116" s="145">
        <v>0</v>
      </c>
      <c r="CP116" s="145">
        <v>0</v>
      </c>
      <c r="CQ116" s="145">
        <v>0</v>
      </c>
      <c r="CR116" s="145">
        <v>1</v>
      </c>
      <c r="CS116" s="145">
        <v>0</v>
      </c>
      <c r="CT116" s="145">
        <v>0</v>
      </c>
      <c r="CU116" s="145">
        <v>0</v>
      </c>
      <c r="CV116" s="145">
        <v>0</v>
      </c>
      <c r="CW116" s="145">
        <v>0</v>
      </c>
      <c r="CX116" s="145">
        <v>0</v>
      </c>
      <c r="CY116" s="145">
        <v>0</v>
      </c>
      <c r="CZ116" s="145">
        <v>0</v>
      </c>
      <c r="DA116" s="145">
        <v>0</v>
      </c>
      <c r="DB116" s="145">
        <v>0</v>
      </c>
      <c r="DC116" s="145">
        <v>2</v>
      </c>
      <c r="DD116" s="145">
        <v>0</v>
      </c>
      <c r="DE116" s="145">
        <v>0</v>
      </c>
      <c r="DF116" s="145">
        <v>74</v>
      </c>
      <c r="DG116" s="145">
        <v>5</v>
      </c>
      <c r="DH116" s="145">
        <v>381</v>
      </c>
      <c r="DI116" s="143">
        <v>40</v>
      </c>
      <c r="DJ116" s="145">
        <v>1</v>
      </c>
      <c r="DK116" s="145" t="s">
        <v>2589</v>
      </c>
      <c r="DL116" s="145">
        <v>3</v>
      </c>
      <c r="DM116" s="145" t="s">
        <v>2590</v>
      </c>
      <c r="DN116" s="145" t="s">
        <v>2591</v>
      </c>
      <c r="DO116" s="145">
        <v>1</v>
      </c>
      <c r="DP116" s="145">
        <v>1</v>
      </c>
      <c r="DQ116" s="145">
        <v>1</v>
      </c>
      <c r="DR116" s="145"/>
      <c r="DS116" s="148"/>
      <c r="DT116" s="155">
        <v>25336</v>
      </c>
      <c r="DU116" s="154">
        <v>325.37010699999996</v>
      </c>
      <c r="DV116" s="155">
        <v>34</v>
      </c>
    </row>
    <row r="117" spans="1:126" ht="216.75" x14ac:dyDescent="0.25">
      <c r="A117" s="142">
        <v>5308</v>
      </c>
      <c r="B117" s="143" t="s">
        <v>655</v>
      </c>
      <c r="C117" s="152" t="s">
        <v>688</v>
      </c>
      <c r="D117" s="152" t="s">
        <v>688</v>
      </c>
      <c r="E117" s="145">
        <v>2</v>
      </c>
      <c r="F117" s="145" t="s">
        <v>686</v>
      </c>
      <c r="G117" s="145" t="s">
        <v>294</v>
      </c>
      <c r="H117" s="146" t="s">
        <v>687</v>
      </c>
      <c r="I117" s="145" t="s">
        <v>688</v>
      </c>
      <c r="J117" s="145">
        <v>57101</v>
      </c>
      <c r="K117" s="145" t="s">
        <v>688</v>
      </c>
      <c r="L117" s="145" t="s">
        <v>689</v>
      </c>
      <c r="M117" s="145" t="s">
        <v>690</v>
      </c>
      <c r="N117" s="145" t="s">
        <v>1297</v>
      </c>
      <c r="O117" s="145" t="s">
        <v>2592</v>
      </c>
      <c r="P117" s="145">
        <v>461353047</v>
      </c>
      <c r="Q117" s="145" t="s">
        <v>1621</v>
      </c>
      <c r="R117" s="145" t="s">
        <v>2593</v>
      </c>
      <c r="S117" s="145">
        <v>461353042</v>
      </c>
      <c r="T117" s="145" t="s">
        <v>2594</v>
      </c>
      <c r="U117" s="143">
        <v>6</v>
      </c>
      <c r="V117" s="145">
        <v>1</v>
      </c>
      <c r="W117" s="147">
        <f t="shared" si="1"/>
        <v>7</v>
      </c>
      <c r="X117" s="145">
        <v>2</v>
      </c>
      <c r="Y117" s="145">
        <v>1.5</v>
      </c>
      <c r="Z117" s="145">
        <v>0</v>
      </c>
      <c r="AA117" s="145">
        <v>0.5</v>
      </c>
      <c r="AB117" s="143">
        <v>2</v>
      </c>
      <c r="AC117" s="145">
        <v>0</v>
      </c>
      <c r="AD117" s="143">
        <v>0</v>
      </c>
      <c r="AE117" s="143">
        <v>0</v>
      </c>
      <c r="AF117" s="143">
        <v>2</v>
      </c>
      <c r="AG117" s="145"/>
      <c r="AH117" s="145">
        <v>0</v>
      </c>
      <c r="AI117" s="145">
        <v>1</v>
      </c>
      <c r="AJ117" s="145">
        <v>1</v>
      </c>
      <c r="AK117" s="145">
        <v>0</v>
      </c>
      <c r="AL117" s="145">
        <v>0</v>
      </c>
      <c r="AM117" s="145">
        <v>2</v>
      </c>
      <c r="AN117" s="145">
        <v>0</v>
      </c>
      <c r="AO117" s="145">
        <v>0</v>
      </c>
      <c r="AP117" s="145">
        <v>0</v>
      </c>
      <c r="AQ117" s="145">
        <v>1</v>
      </c>
      <c r="AR117" s="145">
        <v>1</v>
      </c>
      <c r="AS117" s="145">
        <v>0</v>
      </c>
      <c r="AT117" s="145">
        <v>1</v>
      </c>
      <c r="AU117" s="145">
        <v>1</v>
      </c>
      <c r="AV117" s="145">
        <v>25</v>
      </c>
      <c r="AW117" s="145">
        <v>0</v>
      </c>
      <c r="AX117" s="145">
        <v>27</v>
      </c>
      <c r="AY117" s="145">
        <v>0</v>
      </c>
      <c r="AZ117" s="145">
        <v>0</v>
      </c>
      <c r="BA117" s="145">
        <v>2</v>
      </c>
      <c r="BB117" s="145">
        <v>0</v>
      </c>
      <c r="BC117" s="145">
        <v>23</v>
      </c>
      <c r="BD117" s="145">
        <v>1</v>
      </c>
      <c r="BE117" s="145">
        <v>2</v>
      </c>
      <c r="BF117" s="145">
        <v>1</v>
      </c>
      <c r="BG117" s="145">
        <v>53</v>
      </c>
      <c r="BH117" s="145">
        <v>0</v>
      </c>
      <c r="BI117" s="145">
        <v>0</v>
      </c>
      <c r="BJ117" s="145">
        <v>0</v>
      </c>
      <c r="BK117" s="145">
        <v>0</v>
      </c>
      <c r="BL117" s="145">
        <v>0</v>
      </c>
      <c r="BM117" s="145">
        <v>1</v>
      </c>
      <c r="BN117" s="145">
        <v>0</v>
      </c>
      <c r="BO117" s="145">
        <v>0</v>
      </c>
      <c r="BP117" s="145">
        <v>0</v>
      </c>
      <c r="BQ117" s="145">
        <v>0</v>
      </c>
      <c r="BR117" s="145">
        <v>0</v>
      </c>
      <c r="BS117" s="145">
        <v>0</v>
      </c>
      <c r="BT117" s="145">
        <v>0</v>
      </c>
      <c r="BU117" s="145">
        <v>3</v>
      </c>
      <c r="BV117" s="145">
        <v>0</v>
      </c>
      <c r="BW117" s="145">
        <v>0</v>
      </c>
      <c r="BX117" s="145">
        <v>0</v>
      </c>
      <c r="BY117" s="145">
        <v>0</v>
      </c>
      <c r="BZ117" s="145">
        <v>0</v>
      </c>
      <c r="CA117" s="145">
        <v>0</v>
      </c>
      <c r="CB117" s="145">
        <v>2</v>
      </c>
      <c r="CC117" s="145">
        <v>0</v>
      </c>
      <c r="CD117" s="145">
        <v>0</v>
      </c>
      <c r="CE117" s="145">
        <v>0</v>
      </c>
      <c r="CF117" s="145">
        <v>0</v>
      </c>
      <c r="CG117" s="145">
        <v>0</v>
      </c>
      <c r="CH117" s="145">
        <v>0</v>
      </c>
      <c r="CI117" s="145">
        <v>0</v>
      </c>
      <c r="CJ117" s="145">
        <v>0</v>
      </c>
      <c r="CK117" s="145">
        <v>0</v>
      </c>
      <c r="CL117" s="145">
        <v>0</v>
      </c>
      <c r="CM117" s="145">
        <v>0</v>
      </c>
      <c r="CN117" s="145">
        <v>0</v>
      </c>
      <c r="CO117" s="145">
        <v>0</v>
      </c>
      <c r="CP117" s="145">
        <v>0</v>
      </c>
      <c r="CQ117" s="145">
        <v>0</v>
      </c>
      <c r="CR117" s="145">
        <v>0</v>
      </c>
      <c r="CS117" s="145">
        <v>0</v>
      </c>
      <c r="CT117" s="145">
        <v>0</v>
      </c>
      <c r="CU117" s="145">
        <v>0</v>
      </c>
      <c r="CV117" s="145">
        <v>0</v>
      </c>
      <c r="CW117" s="145">
        <v>0</v>
      </c>
      <c r="CX117" s="145">
        <v>0</v>
      </c>
      <c r="CY117" s="145">
        <v>0</v>
      </c>
      <c r="CZ117" s="145">
        <v>0</v>
      </c>
      <c r="DA117" s="145">
        <v>0</v>
      </c>
      <c r="DB117" s="145">
        <v>0</v>
      </c>
      <c r="DC117" s="145">
        <v>0</v>
      </c>
      <c r="DD117" s="145">
        <v>0</v>
      </c>
      <c r="DE117" s="145">
        <v>0</v>
      </c>
      <c r="DF117" s="145">
        <v>70</v>
      </c>
      <c r="DG117" s="145">
        <v>28</v>
      </c>
      <c r="DH117" s="145">
        <v>158</v>
      </c>
      <c r="DI117" s="143">
        <v>50</v>
      </c>
      <c r="DJ117" s="145">
        <v>1</v>
      </c>
      <c r="DK117" s="145" t="s">
        <v>2595</v>
      </c>
      <c r="DL117" s="145">
        <v>2</v>
      </c>
      <c r="DM117" s="145" t="s">
        <v>2596</v>
      </c>
      <c r="DN117" s="145" t="s">
        <v>2597</v>
      </c>
      <c r="DO117" s="145">
        <v>1</v>
      </c>
      <c r="DP117" s="145">
        <v>1</v>
      </c>
      <c r="DQ117" s="145">
        <v>1</v>
      </c>
      <c r="DR117" s="145"/>
      <c r="DS117" s="148" t="s">
        <v>2598</v>
      </c>
      <c r="DT117" s="155">
        <v>20412</v>
      </c>
      <c r="DU117" s="154">
        <v>302.18333899999999</v>
      </c>
      <c r="DV117" s="155">
        <v>21</v>
      </c>
    </row>
    <row r="118" spans="1:126" ht="25.5" x14ac:dyDescent="0.25">
      <c r="A118" s="142">
        <v>5309</v>
      </c>
      <c r="B118" s="143" t="s">
        <v>655</v>
      </c>
      <c r="C118" s="152" t="s">
        <v>650</v>
      </c>
      <c r="D118" s="152" t="s">
        <v>650</v>
      </c>
      <c r="E118" s="145">
        <v>2</v>
      </c>
      <c r="F118" s="145" t="s">
        <v>651</v>
      </c>
      <c r="G118" s="160" t="s">
        <v>1043</v>
      </c>
      <c r="H118" s="161">
        <v>1</v>
      </c>
      <c r="I118" s="145" t="s">
        <v>650</v>
      </c>
      <c r="J118" s="145">
        <v>53021</v>
      </c>
      <c r="K118" s="145" t="s">
        <v>650</v>
      </c>
      <c r="L118" s="145" t="s">
        <v>654</v>
      </c>
      <c r="M118" s="145" t="s">
        <v>652</v>
      </c>
      <c r="N118" s="145" t="s">
        <v>2053</v>
      </c>
      <c r="O118" s="145" t="s">
        <v>2599</v>
      </c>
      <c r="P118" s="145">
        <v>736519030</v>
      </c>
      <c r="Q118" s="145" t="s">
        <v>1622</v>
      </c>
      <c r="R118" s="145" t="s">
        <v>2600</v>
      </c>
      <c r="S118" s="145">
        <v>466859153</v>
      </c>
      <c r="T118" s="145" t="s">
        <v>1623</v>
      </c>
      <c r="U118" s="143">
        <v>5</v>
      </c>
      <c r="V118" s="145">
        <v>0</v>
      </c>
      <c r="W118" s="147">
        <f t="shared" si="1"/>
        <v>5</v>
      </c>
      <c r="X118" s="145">
        <v>5</v>
      </c>
      <c r="Y118" s="145">
        <v>5</v>
      </c>
      <c r="Z118" s="145">
        <v>0</v>
      </c>
      <c r="AA118" s="145">
        <v>0</v>
      </c>
      <c r="AB118" s="143">
        <v>4</v>
      </c>
      <c r="AC118" s="145">
        <v>0</v>
      </c>
      <c r="AD118" s="143">
        <v>4</v>
      </c>
      <c r="AE118" s="143">
        <v>0</v>
      </c>
      <c r="AF118" s="143">
        <v>1</v>
      </c>
      <c r="AG118" s="145"/>
      <c r="AH118" s="145">
        <v>1</v>
      </c>
      <c r="AI118" s="145"/>
      <c r="AJ118" s="145">
        <v>4</v>
      </c>
      <c r="AK118" s="145">
        <v>0</v>
      </c>
      <c r="AL118" s="145">
        <v>1</v>
      </c>
      <c r="AM118" s="145">
        <v>0</v>
      </c>
      <c r="AN118" s="145">
        <v>3</v>
      </c>
      <c r="AO118" s="145">
        <v>1</v>
      </c>
      <c r="AP118" s="145">
        <v>0</v>
      </c>
      <c r="AQ118" s="145">
        <v>0</v>
      </c>
      <c r="AR118" s="145">
        <v>1</v>
      </c>
      <c r="AS118" s="145">
        <v>1</v>
      </c>
      <c r="AT118" s="145">
        <v>1</v>
      </c>
      <c r="AU118" s="145">
        <v>0</v>
      </c>
      <c r="AV118" s="145">
        <v>32</v>
      </c>
      <c r="AW118" s="145">
        <v>0</v>
      </c>
      <c r="AX118" s="145">
        <v>392</v>
      </c>
      <c r="AY118" s="145">
        <v>0</v>
      </c>
      <c r="AZ118" s="145">
        <v>0</v>
      </c>
      <c r="BA118" s="145">
        <v>11</v>
      </c>
      <c r="BB118" s="145">
        <v>0</v>
      </c>
      <c r="BC118" s="145">
        <v>61</v>
      </c>
      <c r="BD118" s="145">
        <v>0</v>
      </c>
      <c r="BE118" s="145">
        <v>3</v>
      </c>
      <c r="BF118" s="145">
        <v>7</v>
      </c>
      <c r="BG118" s="145">
        <v>392</v>
      </c>
      <c r="BH118" s="145">
        <v>0</v>
      </c>
      <c r="BI118" s="145">
        <v>0</v>
      </c>
      <c r="BJ118" s="145">
        <v>0</v>
      </c>
      <c r="BK118" s="145">
        <v>0</v>
      </c>
      <c r="BL118" s="145">
        <v>0</v>
      </c>
      <c r="BM118" s="145">
        <v>5</v>
      </c>
      <c r="BN118" s="145">
        <v>0</v>
      </c>
      <c r="BO118" s="145">
        <v>0</v>
      </c>
      <c r="BP118" s="145">
        <v>0</v>
      </c>
      <c r="BQ118" s="145">
        <v>0</v>
      </c>
      <c r="BR118" s="145">
        <v>0</v>
      </c>
      <c r="BS118" s="145">
        <v>0</v>
      </c>
      <c r="BT118" s="145">
        <v>0</v>
      </c>
      <c r="BU118" s="145">
        <v>0</v>
      </c>
      <c r="BV118" s="145">
        <v>0</v>
      </c>
      <c r="BW118" s="145">
        <v>0</v>
      </c>
      <c r="BX118" s="145">
        <v>7</v>
      </c>
      <c r="BY118" s="145">
        <v>0</v>
      </c>
      <c r="BZ118" s="145">
        <v>0</v>
      </c>
      <c r="CA118" s="145">
        <v>5</v>
      </c>
      <c r="CB118" s="145">
        <v>0</v>
      </c>
      <c r="CC118" s="145">
        <v>2</v>
      </c>
      <c r="CD118" s="145">
        <v>0</v>
      </c>
      <c r="CE118" s="145">
        <v>0</v>
      </c>
      <c r="CF118" s="145">
        <v>0</v>
      </c>
      <c r="CG118" s="145">
        <v>0</v>
      </c>
      <c r="CH118" s="145">
        <v>0</v>
      </c>
      <c r="CI118" s="145">
        <v>0</v>
      </c>
      <c r="CJ118" s="145">
        <v>0</v>
      </c>
      <c r="CK118" s="145">
        <v>0</v>
      </c>
      <c r="CL118" s="145">
        <v>0</v>
      </c>
      <c r="CM118" s="145">
        <v>0</v>
      </c>
      <c r="CN118" s="145">
        <v>0</v>
      </c>
      <c r="CO118" s="145">
        <v>0</v>
      </c>
      <c r="CP118" s="145">
        <v>0</v>
      </c>
      <c r="CQ118" s="145">
        <v>0</v>
      </c>
      <c r="CR118" s="145">
        <v>0</v>
      </c>
      <c r="CS118" s="145">
        <v>0</v>
      </c>
      <c r="CT118" s="145">
        <v>0</v>
      </c>
      <c r="CU118" s="145">
        <v>0</v>
      </c>
      <c r="CV118" s="145">
        <v>0</v>
      </c>
      <c r="CW118" s="145">
        <v>0</v>
      </c>
      <c r="CX118" s="145">
        <v>0</v>
      </c>
      <c r="CY118" s="145">
        <v>1</v>
      </c>
      <c r="CZ118" s="145">
        <v>1</v>
      </c>
      <c r="DA118" s="145">
        <v>0</v>
      </c>
      <c r="DB118" s="145">
        <v>0</v>
      </c>
      <c r="DC118" s="145">
        <v>0</v>
      </c>
      <c r="DD118" s="145">
        <v>0</v>
      </c>
      <c r="DE118" s="145">
        <v>0</v>
      </c>
      <c r="DF118" s="145">
        <v>392</v>
      </c>
      <c r="DG118" s="145">
        <v>31</v>
      </c>
      <c r="DH118" s="145">
        <v>1235</v>
      </c>
      <c r="DI118" s="143">
        <v>85</v>
      </c>
      <c r="DJ118" s="145">
        <v>1</v>
      </c>
      <c r="DK118" s="145" t="s">
        <v>1624</v>
      </c>
      <c r="DL118" s="145">
        <v>2</v>
      </c>
      <c r="DM118" s="145" t="s">
        <v>1625</v>
      </c>
      <c r="DN118" s="145"/>
      <c r="DO118" s="145">
        <v>1</v>
      </c>
      <c r="DP118" s="145">
        <v>1</v>
      </c>
      <c r="DQ118" s="145">
        <v>1</v>
      </c>
      <c r="DR118" s="145"/>
      <c r="DS118" s="148"/>
      <c r="DT118" s="155">
        <v>15612</v>
      </c>
      <c r="DU118" s="154">
        <v>208.786248</v>
      </c>
      <c r="DV118" s="155">
        <v>23</v>
      </c>
    </row>
    <row r="119" spans="1:126" ht="25.5" x14ac:dyDescent="0.25">
      <c r="A119" s="142">
        <v>5310</v>
      </c>
      <c r="B119" s="143" t="s">
        <v>655</v>
      </c>
      <c r="C119" s="152" t="s">
        <v>692</v>
      </c>
      <c r="D119" s="152" t="s">
        <v>692</v>
      </c>
      <c r="E119" s="145">
        <v>2</v>
      </c>
      <c r="F119" s="145" t="s">
        <v>691</v>
      </c>
      <c r="G119" s="145" t="s">
        <v>617</v>
      </c>
      <c r="H119" s="146">
        <v>160</v>
      </c>
      <c r="I119" s="145" t="s">
        <v>692</v>
      </c>
      <c r="J119" s="145">
        <v>57201</v>
      </c>
      <c r="K119" s="145" t="s">
        <v>692</v>
      </c>
      <c r="L119" s="145" t="s">
        <v>693</v>
      </c>
      <c r="M119" s="145" t="s">
        <v>2601</v>
      </c>
      <c r="N119" s="145" t="s">
        <v>2602</v>
      </c>
      <c r="O119" s="145" t="s">
        <v>2603</v>
      </c>
      <c r="P119" s="145">
        <v>461723850</v>
      </c>
      <c r="Q119" s="145" t="s">
        <v>1626</v>
      </c>
      <c r="R119" s="145" t="s">
        <v>2603</v>
      </c>
      <c r="S119" s="145">
        <v>461723850</v>
      </c>
      <c r="T119" s="145" t="s">
        <v>1626</v>
      </c>
      <c r="U119" s="143">
        <v>2</v>
      </c>
      <c r="V119" s="145">
        <v>0</v>
      </c>
      <c r="W119" s="147">
        <f t="shared" si="1"/>
        <v>2</v>
      </c>
      <c r="X119" s="145">
        <v>2</v>
      </c>
      <c r="Y119" s="145">
        <v>2</v>
      </c>
      <c r="Z119" s="145">
        <v>0</v>
      </c>
      <c r="AA119" s="145">
        <v>0</v>
      </c>
      <c r="AB119" s="143">
        <v>2</v>
      </c>
      <c r="AC119" s="145">
        <v>0</v>
      </c>
      <c r="AD119" s="143">
        <v>2</v>
      </c>
      <c r="AE119" s="143">
        <v>0</v>
      </c>
      <c r="AF119" s="143">
        <v>0</v>
      </c>
      <c r="AG119" s="145"/>
      <c r="AH119" s="145">
        <v>0</v>
      </c>
      <c r="AI119" s="145">
        <v>2</v>
      </c>
      <c r="AJ119" s="145">
        <v>0</v>
      </c>
      <c r="AK119" s="145">
        <v>0</v>
      </c>
      <c r="AL119" s="145">
        <v>0</v>
      </c>
      <c r="AM119" s="145">
        <v>2</v>
      </c>
      <c r="AN119" s="145">
        <v>0</v>
      </c>
      <c r="AO119" s="145">
        <v>0</v>
      </c>
      <c r="AP119" s="145">
        <v>0</v>
      </c>
      <c r="AQ119" s="145">
        <v>1</v>
      </c>
      <c r="AR119" s="145">
        <v>1</v>
      </c>
      <c r="AS119" s="145">
        <v>0</v>
      </c>
      <c r="AT119" s="145">
        <v>1</v>
      </c>
      <c r="AU119" s="145">
        <v>0</v>
      </c>
      <c r="AV119" s="145">
        <v>3</v>
      </c>
      <c r="AW119" s="145">
        <v>0</v>
      </c>
      <c r="AX119" s="145">
        <v>25</v>
      </c>
      <c r="AY119" s="145">
        <v>0</v>
      </c>
      <c r="AZ119" s="145">
        <v>0</v>
      </c>
      <c r="BA119" s="145">
        <v>0</v>
      </c>
      <c r="BB119" s="145">
        <v>0</v>
      </c>
      <c r="BC119" s="145">
        <v>23</v>
      </c>
      <c r="BD119" s="145">
        <v>0</v>
      </c>
      <c r="BE119" s="145">
        <v>0</v>
      </c>
      <c r="BF119" s="145">
        <v>1</v>
      </c>
      <c r="BG119" s="145">
        <v>29</v>
      </c>
      <c r="BH119" s="145">
        <v>0</v>
      </c>
      <c r="BI119" s="145">
        <v>0</v>
      </c>
      <c r="BJ119" s="145">
        <v>0</v>
      </c>
      <c r="BK119" s="145">
        <v>0</v>
      </c>
      <c r="BL119" s="145">
        <v>0</v>
      </c>
      <c r="BM119" s="145">
        <v>4</v>
      </c>
      <c r="BN119" s="145">
        <v>0</v>
      </c>
      <c r="BO119" s="145">
        <v>0</v>
      </c>
      <c r="BP119" s="145">
        <v>0</v>
      </c>
      <c r="BQ119" s="145">
        <v>0</v>
      </c>
      <c r="BR119" s="145">
        <v>0</v>
      </c>
      <c r="BS119" s="145">
        <v>0</v>
      </c>
      <c r="BT119" s="145">
        <v>0</v>
      </c>
      <c r="BU119" s="145">
        <v>0</v>
      </c>
      <c r="BV119" s="145">
        <v>0</v>
      </c>
      <c r="BW119" s="145">
        <v>0</v>
      </c>
      <c r="BX119" s="145">
        <v>0</v>
      </c>
      <c r="BY119" s="145">
        <v>0</v>
      </c>
      <c r="BZ119" s="145">
        <v>0</v>
      </c>
      <c r="CA119" s="145">
        <v>10</v>
      </c>
      <c r="CB119" s="145">
        <v>0</v>
      </c>
      <c r="CC119" s="145">
        <v>0</v>
      </c>
      <c r="CD119" s="145">
        <v>0</v>
      </c>
      <c r="CE119" s="145">
        <v>0</v>
      </c>
      <c r="CF119" s="145">
        <v>0</v>
      </c>
      <c r="CG119" s="145">
        <v>0</v>
      </c>
      <c r="CH119" s="145">
        <v>0</v>
      </c>
      <c r="CI119" s="145">
        <v>0</v>
      </c>
      <c r="CJ119" s="145">
        <v>0</v>
      </c>
      <c r="CK119" s="145">
        <v>0</v>
      </c>
      <c r="CL119" s="145">
        <v>0</v>
      </c>
      <c r="CM119" s="145">
        <v>0</v>
      </c>
      <c r="CN119" s="145">
        <v>0</v>
      </c>
      <c r="CO119" s="145">
        <v>0</v>
      </c>
      <c r="CP119" s="145">
        <v>0</v>
      </c>
      <c r="CQ119" s="145">
        <v>0</v>
      </c>
      <c r="CR119" s="145">
        <v>0</v>
      </c>
      <c r="CS119" s="145">
        <v>0</v>
      </c>
      <c r="CT119" s="145">
        <v>0</v>
      </c>
      <c r="CU119" s="145">
        <v>0</v>
      </c>
      <c r="CV119" s="145">
        <v>0</v>
      </c>
      <c r="CW119" s="145">
        <v>0</v>
      </c>
      <c r="CX119" s="145">
        <v>0</v>
      </c>
      <c r="CY119" s="145">
        <v>0</v>
      </c>
      <c r="CZ119" s="145">
        <v>0</v>
      </c>
      <c r="DA119" s="145">
        <v>0</v>
      </c>
      <c r="DB119" s="145">
        <v>0</v>
      </c>
      <c r="DC119" s="145">
        <v>0</v>
      </c>
      <c r="DD119" s="145">
        <v>0</v>
      </c>
      <c r="DE119" s="145">
        <v>0</v>
      </c>
      <c r="DF119" s="145">
        <v>75</v>
      </c>
      <c r="DG119" s="145">
        <v>1</v>
      </c>
      <c r="DH119" s="145">
        <v>168</v>
      </c>
      <c r="DI119" s="143">
        <v>35</v>
      </c>
      <c r="DJ119" s="145">
        <v>0</v>
      </c>
      <c r="DK119" s="145">
        <v>0</v>
      </c>
      <c r="DL119" s="145">
        <v>3</v>
      </c>
      <c r="DM119" s="145" t="s">
        <v>1627</v>
      </c>
      <c r="DN119" s="145">
        <v>0</v>
      </c>
      <c r="DO119" s="145">
        <v>1</v>
      </c>
      <c r="DP119" s="145">
        <v>1</v>
      </c>
      <c r="DQ119" s="145">
        <v>1</v>
      </c>
      <c r="DR119" s="145">
        <v>0</v>
      </c>
      <c r="DS119" s="148">
        <v>0</v>
      </c>
      <c r="DT119" s="155">
        <v>15570</v>
      </c>
      <c r="DU119" s="154">
        <v>197.24985699999996</v>
      </c>
      <c r="DV119" s="155">
        <v>14</v>
      </c>
    </row>
    <row r="120" spans="1:126" ht="25.5" x14ac:dyDescent="0.25">
      <c r="A120" s="142">
        <v>5311</v>
      </c>
      <c r="B120" s="143" t="s">
        <v>655</v>
      </c>
      <c r="C120" s="152" t="s">
        <v>695</v>
      </c>
      <c r="D120" s="152" t="s">
        <v>695</v>
      </c>
      <c r="E120" s="145">
        <v>2</v>
      </c>
      <c r="F120" s="145" t="s">
        <v>694</v>
      </c>
      <c r="G120" s="145" t="s">
        <v>414</v>
      </c>
      <c r="H120" s="146">
        <v>1665</v>
      </c>
      <c r="I120" s="145" t="s">
        <v>695</v>
      </c>
      <c r="J120" s="145">
        <v>53533</v>
      </c>
      <c r="K120" s="145" t="s">
        <v>695</v>
      </c>
      <c r="L120" s="145" t="s">
        <v>696</v>
      </c>
      <c r="M120" s="145" t="s">
        <v>697</v>
      </c>
      <c r="N120" s="145" t="s">
        <v>2604</v>
      </c>
      <c r="O120" s="145" t="s">
        <v>2605</v>
      </c>
      <c r="P120" s="145">
        <v>466094141</v>
      </c>
      <c r="Q120" s="145" t="s">
        <v>698</v>
      </c>
      <c r="R120" s="145" t="s">
        <v>2605</v>
      </c>
      <c r="S120" s="145">
        <v>466094141</v>
      </c>
      <c r="T120" s="145" t="s">
        <v>698</v>
      </c>
      <c r="U120" s="143">
        <v>2</v>
      </c>
      <c r="V120" s="145">
        <v>0</v>
      </c>
      <c r="W120" s="147">
        <f t="shared" si="1"/>
        <v>2</v>
      </c>
      <c r="X120" s="145">
        <v>2</v>
      </c>
      <c r="Y120" s="145">
        <v>2</v>
      </c>
      <c r="Z120" s="145">
        <v>0</v>
      </c>
      <c r="AA120" s="145">
        <v>0</v>
      </c>
      <c r="AB120" s="143">
        <v>1</v>
      </c>
      <c r="AC120" s="145"/>
      <c r="AD120" s="143"/>
      <c r="AE120" s="143"/>
      <c r="AF120" s="143">
        <v>2</v>
      </c>
      <c r="AG120" s="145"/>
      <c r="AH120" s="145"/>
      <c r="AI120" s="145">
        <v>2</v>
      </c>
      <c r="AJ120" s="145"/>
      <c r="AK120" s="145"/>
      <c r="AL120" s="145"/>
      <c r="AM120" s="145"/>
      <c r="AN120" s="145">
        <v>2</v>
      </c>
      <c r="AO120" s="145"/>
      <c r="AP120" s="145"/>
      <c r="AQ120" s="145">
        <v>1</v>
      </c>
      <c r="AR120" s="145">
        <v>1</v>
      </c>
      <c r="AS120" s="145">
        <v>0</v>
      </c>
      <c r="AT120" s="145">
        <v>1</v>
      </c>
      <c r="AU120" s="145">
        <v>1</v>
      </c>
      <c r="AV120" s="145">
        <v>17</v>
      </c>
      <c r="AW120" s="145">
        <v>0</v>
      </c>
      <c r="AX120" s="145">
        <v>46</v>
      </c>
      <c r="AY120" s="145">
        <v>0</v>
      </c>
      <c r="AZ120" s="145">
        <v>0</v>
      </c>
      <c r="BA120" s="145">
        <v>0</v>
      </c>
      <c r="BB120" s="145">
        <v>0</v>
      </c>
      <c r="BC120" s="145">
        <v>32</v>
      </c>
      <c r="BD120" s="145">
        <v>0</v>
      </c>
      <c r="BE120" s="145">
        <v>0</v>
      </c>
      <c r="BF120" s="145">
        <v>1</v>
      </c>
      <c r="BG120" s="145">
        <v>1</v>
      </c>
      <c r="BH120" s="145">
        <v>0</v>
      </c>
      <c r="BI120" s="145">
        <v>0</v>
      </c>
      <c r="BJ120" s="145">
        <v>0</v>
      </c>
      <c r="BK120" s="145">
        <v>1</v>
      </c>
      <c r="BL120" s="145">
        <v>0</v>
      </c>
      <c r="BM120" s="145">
        <v>3</v>
      </c>
      <c r="BN120" s="145">
        <v>0</v>
      </c>
      <c r="BO120" s="145">
        <v>1</v>
      </c>
      <c r="BP120" s="145">
        <v>0</v>
      </c>
      <c r="BQ120" s="145">
        <v>0</v>
      </c>
      <c r="BR120" s="145">
        <v>1</v>
      </c>
      <c r="BS120" s="145">
        <v>0</v>
      </c>
      <c r="BT120" s="145">
        <v>0</v>
      </c>
      <c r="BU120" s="145">
        <v>0</v>
      </c>
      <c r="BV120" s="145">
        <v>0</v>
      </c>
      <c r="BW120" s="145">
        <v>0</v>
      </c>
      <c r="BX120" s="145">
        <v>1</v>
      </c>
      <c r="BY120" s="145">
        <v>0</v>
      </c>
      <c r="BZ120" s="145">
        <v>2</v>
      </c>
      <c r="CA120" s="145">
        <v>4</v>
      </c>
      <c r="CB120" s="145">
        <v>1</v>
      </c>
      <c r="CC120" s="145">
        <v>3</v>
      </c>
      <c r="CD120" s="145">
        <v>0</v>
      </c>
      <c r="CE120" s="145">
        <v>0</v>
      </c>
      <c r="CF120" s="145">
        <v>0</v>
      </c>
      <c r="CG120" s="145">
        <v>0</v>
      </c>
      <c r="CH120" s="145">
        <v>0</v>
      </c>
      <c r="CI120" s="145">
        <v>0</v>
      </c>
      <c r="CJ120" s="145">
        <v>0</v>
      </c>
      <c r="CK120" s="145">
        <v>0</v>
      </c>
      <c r="CL120" s="145">
        <v>0</v>
      </c>
      <c r="CM120" s="145">
        <v>0</v>
      </c>
      <c r="CN120" s="145">
        <v>0</v>
      </c>
      <c r="CO120" s="145">
        <v>0</v>
      </c>
      <c r="CP120" s="145">
        <v>0</v>
      </c>
      <c r="CQ120" s="145">
        <v>0</v>
      </c>
      <c r="CR120" s="145">
        <v>0</v>
      </c>
      <c r="CS120" s="145">
        <v>0</v>
      </c>
      <c r="CT120" s="145">
        <v>0</v>
      </c>
      <c r="CU120" s="145">
        <v>0</v>
      </c>
      <c r="CV120" s="145">
        <v>0</v>
      </c>
      <c r="CW120" s="145">
        <v>0</v>
      </c>
      <c r="CX120" s="145">
        <v>0</v>
      </c>
      <c r="CY120" s="145">
        <v>0</v>
      </c>
      <c r="CZ120" s="145">
        <v>0</v>
      </c>
      <c r="DA120" s="145">
        <v>0</v>
      </c>
      <c r="DB120" s="145">
        <v>0</v>
      </c>
      <c r="DC120" s="145">
        <v>0</v>
      </c>
      <c r="DD120" s="145">
        <v>0</v>
      </c>
      <c r="DE120" s="145">
        <v>0</v>
      </c>
      <c r="DF120" s="145">
        <v>45</v>
      </c>
      <c r="DG120" s="145">
        <v>3</v>
      </c>
      <c r="DH120" s="145">
        <v>50</v>
      </c>
      <c r="DI120" s="143">
        <v>40</v>
      </c>
      <c r="DJ120" s="145">
        <v>1</v>
      </c>
      <c r="DK120" s="145" t="s">
        <v>1628</v>
      </c>
      <c r="DL120" s="145">
        <v>2</v>
      </c>
      <c r="DM120" s="145"/>
      <c r="DN120" s="145"/>
      <c r="DO120" s="145">
        <v>1</v>
      </c>
      <c r="DP120" s="145">
        <v>1</v>
      </c>
      <c r="DQ120" s="145">
        <v>1</v>
      </c>
      <c r="DR120" s="145"/>
      <c r="DS120" s="148"/>
      <c r="DT120" s="155">
        <v>14107</v>
      </c>
      <c r="DU120" s="154">
        <v>145.29410700000003</v>
      </c>
      <c r="DV120" s="155">
        <v>17</v>
      </c>
    </row>
    <row r="121" spans="1:126" x14ac:dyDescent="0.25">
      <c r="A121" s="142">
        <v>5312</v>
      </c>
      <c r="B121" s="143" t="s">
        <v>655</v>
      </c>
      <c r="C121" s="152" t="s">
        <v>700</v>
      </c>
      <c r="D121" s="152" t="s">
        <v>700</v>
      </c>
      <c r="E121" s="145">
        <v>2</v>
      </c>
      <c r="F121" s="145" t="s">
        <v>699</v>
      </c>
      <c r="G121" s="145" t="s">
        <v>1629</v>
      </c>
      <c r="H121" s="146" t="s">
        <v>1981</v>
      </c>
      <c r="I121" s="145" t="s">
        <v>700</v>
      </c>
      <c r="J121" s="145">
        <v>56802</v>
      </c>
      <c r="K121" s="145" t="s">
        <v>700</v>
      </c>
      <c r="L121" s="148" t="s">
        <v>1630</v>
      </c>
      <c r="M121" s="151" t="s">
        <v>1631</v>
      </c>
      <c r="N121" s="145" t="s">
        <v>1297</v>
      </c>
      <c r="O121" s="145" t="s">
        <v>2606</v>
      </c>
      <c r="P121" s="145">
        <v>461550250</v>
      </c>
      <c r="Q121" s="145" t="s">
        <v>1632</v>
      </c>
      <c r="R121" s="145" t="s">
        <v>2607</v>
      </c>
      <c r="S121" s="145">
        <v>461550255</v>
      </c>
      <c r="T121" s="145" t="s">
        <v>2608</v>
      </c>
      <c r="U121" s="143">
        <v>2</v>
      </c>
      <c r="V121" s="145">
        <v>0</v>
      </c>
      <c r="W121" s="147">
        <f t="shared" si="1"/>
        <v>2</v>
      </c>
      <c r="X121" s="145">
        <v>2</v>
      </c>
      <c r="Y121" s="145">
        <v>2</v>
      </c>
      <c r="Z121" s="145">
        <v>0</v>
      </c>
      <c r="AA121" s="145">
        <v>0</v>
      </c>
      <c r="AB121" s="143">
        <v>2</v>
      </c>
      <c r="AC121" s="145">
        <v>0</v>
      </c>
      <c r="AD121" s="143">
        <v>1</v>
      </c>
      <c r="AE121" s="143">
        <v>0</v>
      </c>
      <c r="AF121" s="143">
        <v>1</v>
      </c>
      <c r="AG121" s="145"/>
      <c r="AH121" s="145"/>
      <c r="AI121" s="145">
        <v>2</v>
      </c>
      <c r="AJ121" s="145"/>
      <c r="AK121" s="145"/>
      <c r="AL121" s="145">
        <v>1</v>
      </c>
      <c r="AM121" s="145"/>
      <c r="AN121" s="145">
        <v>1</v>
      </c>
      <c r="AO121" s="145"/>
      <c r="AP121" s="145"/>
      <c r="AQ121" s="145">
        <v>0</v>
      </c>
      <c r="AR121" s="145">
        <v>1</v>
      </c>
      <c r="AS121" s="145">
        <v>0</v>
      </c>
      <c r="AT121" s="145">
        <v>1</v>
      </c>
      <c r="AU121" s="145">
        <v>0</v>
      </c>
      <c r="AV121" s="145">
        <v>0</v>
      </c>
      <c r="AW121" s="145">
        <v>0</v>
      </c>
      <c r="AX121" s="145">
        <v>21</v>
      </c>
      <c r="AY121" s="145">
        <v>0</v>
      </c>
      <c r="AZ121" s="145">
        <v>0</v>
      </c>
      <c r="BA121" s="145">
        <v>0</v>
      </c>
      <c r="BB121" s="145">
        <v>0</v>
      </c>
      <c r="BC121" s="145">
        <v>28</v>
      </c>
      <c r="BD121" s="145">
        <v>0</v>
      </c>
      <c r="BE121" s="145">
        <v>0</v>
      </c>
      <c r="BF121" s="145">
        <v>0</v>
      </c>
      <c r="BG121" s="145">
        <v>63</v>
      </c>
      <c r="BH121" s="145">
        <v>0</v>
      </c>
      <c r="BI121" s="145">
        <v>0</v>
      </c>
      <c r="BJ121" s="145">
        <v>0</v>
      </c>
      <c r="BK121" s="145">
        <v>0</v>
      </c>
      <c r="BL121" s="145">
        <v>0</v>
      </c>
      <c r="BM121" s="145">
        <v>2</v>
      </c>
      <c r="BN121" s="145">
        <v>0</v>
      </c>
      <c r="BO121" s="145">
        <v>0</v>
      </c>
      <c r="BP121" s="145">
        <v>0</v>
      </c>
      <c r="BQ121" s="145">
        <v>0</v>
      </c>
      <c r="BR121" s="145">
        <v>0</v>
      </c>
      <c r="BS121" s="145">
        <v>0</v>
      </c>
      <c r="BT121" s="145">
        <v>0</v>
      </c>
      <c r="BU121" s="145">
        <v>0</v>
      </c>
      <c r="BV121" s="145">
        <v>1</v>
      </c>
      <c r="BW121" s="145">
        <v>0</v>
      </c>
      <c r="BX121" s="145">
        <v>1</v>
      </c>
      <c r="BY121" s="145">
        <v>0</v>
      </c>
      <c r="BZ121" s="145">
        <v>0</v>
      </c>
      <c r="CA121" s="145">
        <v>0</v>
      </c>
      <c r="CB121" s="145">
        <v>0</v>
      </c>
      <c r="CC121" s="145">
        <v>0</v>
      </c>
      <c r="CD121" s="145">
        <v>0</v>
      </c>
      <c r="CE121" s="145">
        <v>0</v>
      </c>
      <c r="CF121" s="145">
        <v>0</v>
      </c>
      <c r="CG121" s="145">
        <v>0</v>
      </c>
      <c r="CH121" s="145">
        <v>0</v>
      </c>
      <c r="CI121" s="145">
        <v>0</v>
      </c>
      <c r="CJ121" s="145">
        <v>0</v>
      </c>
      <c r="CK121" s="145">
        <v>0</v>
      </c>
      <c r="CL121" s="145">
        <v>0</v>
      </c>
      <c r="CM121" s="145">
        <v>0</v>
      </c>
      <c r="CN121" s="145">
        <v>0</v>
      </c>
      <c r="CO121" s="145">
        <v>0</v>
      </c>
      <c r="CP121" s="145">
        <v>0</v>
      </c>
      <c r="CQ121" s="145">
        <v>0</v>
      </c>
      <c r="CR121" s="145">
        <v>0</v>
      </c>
      <c r="CS121" s="145">
        <v>0</v>
      </c>
      <c r="CT121" s="145">
        <v>0</v>
      </c>
      <c r="CU121" s="145">
        <v>0</v>
      </c>
      <c r="CV121" s="145">
        <v>0</v>
      </c>
      <c r="CW121" s="145">
        <v>0</v>
      </c>
      <c r="CX121" s="145">
        <v>0</v>
      </c>
      <c r="CY121" s="145">
        <v>0</v>
      </c>
      <c r="CZ121" s="145">
        <v>0</v>
      </c>
      <c r="DA121" s="145"/>
      <c r="DB121" s="145"/>
      <c r="DC121" s="145">
        <v>0</v>
      </c>
      <c r="DD121" s="145">
        <v>0</v>
      </c>
      <c r="DE121" s="145">
        <v>0</v>
      </c>
      <c r="DF121" s="145">
        <v>38</v>
      </c>
      <c r="DG121" s="145">
        <v>7</v>
      </c>
      <c r="DH121" s="145">
        <v>303</v>
      </c>
      <c r="DI121" s="143">
        <v>40</v>
      </c>
      <c r="DJ121" s="145">
        <v>1</v>
      </c>
      <c r="DK121" s="145" t="s">
        <v>1633</v>
      </c>
      <c r="DL121" s="145">
        <v>1</v>
      </c>
      <c r="DM121" s="145"/>
      <c r="DN121" s="145"/>
      <c r="DO121" s="145">
        <v>1</v>
      </c>
      <c r="DP121" s="145">
        <v>1</v>
      </c>
      <c r="DQ121" s="145">
        <v>1</v>
      </c>
      <c r="DR121" s="145"/>
      <c r="DS121" s="148"/>
      <c r="DT121" s="155">
        <v>25465</v>
      </c>
      <c r="DU121" s="154">
        <v>231.13852499999996</v>
      </c>
      <c r="DV121" s="155">
        <v>14</v>
      </c>
    </row>
    <row r="122" spans="1:126" ht="25.5" x14ac:dyDescent="0.25">
      <c r="A122" s="142">
        <v>5313</v>
      </c>
      <c r="B122" s="143" t="s">
        <v>655</v>
      </c>
      <c r="C122" s="152" t="s">
        <v>703</v>
      </c>
      <c r="D122" s="152" t="s">
        <v>703</v>
      </c>
      <c r="E122" s="145">
        <v>2</v>
      </c>
      <c r="F122" s="145" t="s">
        <v>701</v>
      </c>
      <c r="G122" s="145" t="s">
        <v>702</v>
      </c>
      <c r="H122" s="146">
        <v>16</v>
      </c>
      <c r="I122" s="145" t="s">
        <v>703</v>
      </c>
      <c r="J122" s="145">
        <v>56224</v>
      </c>
      <c r="K122" s="145" t="s">
        <v>703</v>
      </c>
      <c r="L122" s="145" t="s">
        <v>704</v>
      </c>
      <c r="M122" s="145" t="s">
        <v>705</v>
      </c>
      <c r="N122" s="145" t="s">
        <v>1297</v>
      </c>
      <c r="O122" s="145" t="s">
        <v>95</v>
      </c>
      <c r="P122" s="145" t="s">
        <v>95</v>
      </c>
      <c r="Q122" s="145" t="s">
        <v>95</v>
      </c>
      <c r="R122" s="145" t="s">
        <v>2609</v>
      </c>
      <c r="S122" s="145">
        <v>465514259</v>
      </c>
      <c r="T122" s="145" t="s">
        <v>2610</v>
      </c>
      <c r="U122" s="143">
        <v>2</v>
      </c>
      <c r="V122" s="145"/>
      <c r="W122" s="147">
        <f t="shared" si="1"/>
        <v>2</v>
      </c>
      <c r="X122" s="145">
        <v>2</v>
      </c>
      <c r="Y122" s="145">
        <v>2</v>
      </c>
      <c r="Z122" s="145"/>
      <c r="AA122" s="145"/>
      <c r="AB122" s="143">
        <v>2</v>
      </c>
      <c r="AC122" s="145"/>
      <c r="AD122" s="143">
        <v>1</v>
      </c>
      <c r="AE122" s="143"/>
      <c r="AF122" s="143">
        <v>1</v>
      </c>
      <c r="AG122" s="145"/>
      <c r="AH122" s="145"/>
      <c r="AI122" s="145">
        <v>2</v>
      </c>
      <c r="AJ122" s="145"/>
      <c r="AK122" s="145"/>
      <c r="AL122" s="145"/>
      <c r="AM122" s="145"/>
      <c r="AN122" s="145">
        <v>2</v>
      </c>
      <c r="AO122" s="145"/>
      <c r="AP122" s="145"/>
      <c r="AQ122" s="145">
        <v>0</v>
      </c>
      <c r="AR122" s="145">
        <v>1</v>
      </c>
      <c r="AS122" s="145">
        <v>0</v>
      </c>
      <c r="AT122" s="145">
        <v>1</v>
      </c>
      <c r="AU122" s="145">
        <v>0</v>
      </c>
      <c r="AV122" s="145">
        <v>10</v>
      </c>
      <c r="AW122" s="145">
        <v>0</v>
      </c>
      <c r="AX122" s="145">
        <v>48</v>
      </c>
      <c r="AY122" s="145">
        <v>0</v>
      </c>
      <c r="AZ122" s="145">
        <v>0</v>
      </c>
      <c r="BA122" s="145">
        <v>7</v>
      </c>
      <c r="BB122" s="145">
        <v>0</v>
      </c>
      <c r="BC122" s="145">
        <v>53</v>
      </c>
      <c r="BD122" s="145">
        <v>0</v>
      </c>
      <c r="BE122" s="145">
        <v>0</v>
      </c>
      <c r="BF122" s="145">
        <v>0</v>
      </c>
      <c r="BG122" s="145">
        <v>1</v>
      </c>
      <c r="BH122" s="145">
        <v>0</v>
      </c>
      <c r="BI122" s="145">
        <v>0</v>
      </c>
      <c r="BJ122" s="145">
        <v>0</v>
      </c>
      <c r="BK122" s="145">
        <v>0</v>
      </c>
      <c r="BL122" s="145">
        <v>0</v>
      </c>
      <c r="BM122" s="145">
        <v>0</v>
      </c>
      <c r="BN122" s="145">
        <v>0</v>
      </c>
      <c r="BO122" s="145">
        <v>0</v>
      </c>
      <c r="BP122" s="145">
        <v>0</v>
      </c>
      <c r="BQ122" s="145">
        <v>0</v>
      </c>
      <c r="BR122" s="145">
        <v>0</v>
      </c>
      <c r="BS122" s="145">
        <v>0</v>
      </c>
      <c r="BT122" s="145">
        <v>0</v>
      </c>
      <c r="BU122" s="145">
        <v>0</v>
      </c>
      <c r="BV122" s="145">
        <v>0</v>
      </c>
      <c r="BW122" s="145">
        <v>0</v>
      </c>
      <c r="BX122" s="145">
        <v>0</v>
      </c>
      <c r="BY122" s="145">
        <v>0</v>
      </c>
      <c r="BZ122" s="145">
        <v>0</v>
      </c>
      <c r="CA122" s="145">
        <v>0</v>
      </c>
      <c r="CB122" s="145">
        <v>0</v>
      </c>
      <c r="CC122" s="145">
        <v>0</v>
      </c>
      <c r="CD122" s="145">
        <v>0</v>
      </c>
      <c r="CE122" s="145">
        <v>0</v>
      </c>
      <c r="CF122" s="145">
        <v>0</v>
      </c>
      <c r="CG122" s="145">
        <v>0</v>
      </c>
      <c r="CH122" s="145">
        <v>0</v>
      </c>
      <c r="CI122" s="145">
        <v>0</v>
      </c>
      <c r="CJ122" s="145">
        <v>0</v>
      </c>
      <c r="CK122" s="145">
        <v>0</v>
      </c>
      <c r="CL122" s="145">
        <v>0</v>
      </c>
      <c r="CM122" s="145">
        <v>0</v>
      </c>
      <c r="CN122" s="145">
        <v>0</v>
      </c>
      <c r="CO122" s="145">
        <v>0</v>
      </c>
      <c r="CP122" s="145">
        <v>0</v>
      </c>
      <c r="CQ122" s="145">
        <v>0</v>
      </c>
      <c r="CR122" s="145">
        <v>0</v>
      </c>
      <c r="CS122" s="145">
        <v>0</v>
      </c>
      <c r="CT122" s="145">
        <v>0</v>
      </c>
      <c r="CU122" s="145">
        <v>0</v>
      </c>
      <c r="CV122" s="145">
        <v>0</v>
      </c>
      <c r="CW122" s="145">
        <v>0</v>
      </c>
      <c r="CX122" s="145">
        <v>0</v>
      </c>
      <c r="CY122" s="145">
        <v>0</v>
      </c>
      <c r="CZ122" s="145">
        <v>0</v>
      </c>
      <c r="DA122" s="145">
        <v>0</v>
      </c>
      <c r="DB122" s="145">
        <v>0</v>
      </c>
      <c r="DC122" s="145">
        <v>0</v>
      </c>
      <c r="DD122" s="145">
        <v>0</v>
      </c>
      <c r="DE122" s="145">
        <v>0</v>
      </c>
      <c r="DF122" s="145">
        <v>150</v>
      </c>
      <c r="DG122" s="145">
        <v>10</v>
      </c>
      <c r="DH122" s="145">
        <v>37</v>
      </c>
      <c r="DI122" s="143">
        <v>30</v>
      </c>
      <c r="DJ122" s="145">
        <v>1</v>
      </c>
      <c r="DK122" s="145" t="s">
        <v>1634</v>
      </c>
      <c r="DL122" s="145">
        <v>3</v>
      </c>
      <c r="DM122" s="145"/>
      <c r="DN122" s="145"/>
      <c r="DO122" s="145">
        <v>1</v>
      </c>
      <c r="DP122" s="145">
        <v>1</v>
      </c>
      <c r="DQ122" s="145">
        <v>1</v>
      </c>
      <c r="DR122" s="145"/>
      <c r="DS122" s="148"/>
      <c r="DT122" s="155">
        <v>22242</v>
      </c>
      <c r="DU122" s="154">
        <v>141.23218199999999</v>
      </c>
      <c r="DV122" s="155">
        <v>12</v>
      </c>
    </row>
    <row r="123" spans="1:126" ht="25.5" x14ac:dyDescent="0.25">
      <c r="A123" s="142">
        <v>5314</v>
      </c>
      <c r="B123" s="143" t="s">
        <v>655</v>
      </c>
      <c r="C123" s="152" t="s">
        <v>708</v>
      </c>
      <c r="D123" s="152" t="s">
        <v>708</v>
      </c>
      <c r="E123" s="145">
        <v>2</v>
      </c>
      <c r="F123" s="145" t="s">
        <v>706</v>
      </c>
      <c r="G123" s="145" t="s">
        <v>707</v>
      </c>
      <c r="H123" s="146">
        <v>92</v>
      </c>
      <c r="I123" s="145" t="s">
        <v>708</v>
      </c>
      <c r="J123" s="145">
        <v>56632</v>
      </c>
      <c r="K123" s="145" t="s">
        <v>708</v>
      </c>
      <c r="L123" s="145" t="s">
        <v>709</v>
      </c>
      <c r="M123" s="145" t="s">
        <v>1635</v>
      </c>
      <c r="N123" s="145" t="s">
        <v>1297</v>
      </c>
      <c r="O123" s="145" t="s">
        <v>2611</v>
      </c>
      <c r="P123" s="145">
        <v>465466155</v>
      </c>
      <c r="Q123" s="145" t="s">
        <v>1636</v>
      </c>
      <c r="R123" s="145" t="s">
        <v>2611</v>
      </c>
      <c r="S123" s="145">
        <v>465466155</v>
      </c>
      <c r="T123" s="145" t="s">
        <v>1636</v>
      </c>
      <c r="U123" s="143">
        <v>2</v>
      </c>
      <c r="V123" s="145">
        <v>0</v>
      </c>
      <c r="W123" s="147">
        <f t="shared" si="1"/>
        <v>2</v>
      </c>
      <c r="X123" s="145">
        <v>2</v>
      </c>
      <c r="Y123" s="145">
        <v>2</v>
      </c>
      <c r="Z123" s="145">
        <v>0</v>
      </c>
      <c r="AA123" s="145">
        <v>0</v>
      </c>
      <c r="AB123" s="143">
        <v>2</v>
      </c>
      <c r="AC123" s="145">
        <v>0</v>
      </c>
      <c r="AD123" s="143">
        <v>1</v>
      </c>
      <c r="AE123" s="143">
        <v>0</v>
      </c>
      <c r="AF123" s="143">
        <v>1</v>
      </c>
      <c r="AG123" s="145"/>
      <c r="AH123" s="145">
        <v>0</v>
      </c>
      <c r="AI123" s="145">
        <v>0</v>
      </c>
      <c r="AJ123" s="145">
        <v>2</v>
      </c>
      <c r="AK123" s="145">
        <v>0</v>
      </c>
      <c r="AL123" s="145">
        <v>0</v>
      </c>
      <c r="AM123" s="145">
        <v>0</v>
      </c>
      <c r="AN123" s="145">
        <v>2</v>
      </c>
      <c r="AO123" s="145">
        <v>0</v>
      </c>
      <c r="AP123" s="145">
        <v>0</v>
      </c>
      <c r="AQ123" s="145">
        <v>1</v>
      </c>
      <c r="AR123" s="145">
        <v>1</v>
      </c>
      <c r="AS123" s="145">
        <v>0</v>
      </c>
      <c r="AT123" s="145">
        <v>1</v>
      </c>
      <c r="AU123" s="145">
        <v>0</v>
      </c>
      <c r="AV123" s="145">
        <v>20</v>
      </c>
      <c r="AW123" s="145">
        <v>0</v>
      </c>
      <c r="AX123" s="145">
        <v>46</v>
      </c>
      <c r="AY123" s="145">
        <v>0</v>
      </c>
      <c r="AZ123" s="145">
        <v>0</v>
      </c>
      <c r="BA123" s="145">
        <v>9</v>
      </c>
      <c r="BB123" s="145">
        <v>0</v>
      </c>
      <c r="BC123" s="145">
        <v>45</v>
      </c>
      <c r="BD123" s="145">
        <v>0</v>
      </c>
      <c r="BE123" s="145">
        <v>0</v>
      </c>
      <c r="BF123" s="145">
        <v>4</v>
      </c>
      <c r="BG123" s="145">
        <v>5</v>
      </c>
      <c r="BH123" s="145">
        <v>0</v>
      </c>
      <c r="BI123" s="145">
        <v>0</v>
      </c>
      <c r="BJ123" s="145">
        <v>0</v>
      </c>
      <c r="BK123" s="145">
        <v>3</v>
      </c>
      <c r="BL123" s="145">
        <v>0</v>
      </c>
      <c r="BM123" s="145">
        <v>4</v>
      </c>
      <c r="BN123" s="145">
        <v>0</v>
      </c>
      <c r="BO123" s="145">
        <v>1</v>
      </c>
      <c r="BP123" s="145">
        <v>0</v>
      </c>
      <c r="BQ123" s="145">
        <v>0</v>
      </c>
      <c r="BR123" s="145">
        <v>0</v>
      </c>
      <c r="BS123" s="145">
        <v>0</v>
      </c>
      <c r="BT123" s="145">
        <v>0</v>
      </c>
      <c r="BU123" s="145">
        <v>0</v>
      </c>
      <c r="BV123" s="145">
        <v>0</v>
      </c>
      <c r="BW123" s="145">
        <v>0</v>
      </c>
      <c r="BX123" s="145">
        <v>1</v>
      </c>
      <c r="BY123" s="145">
        <v>0</v>
      </c>
      <c r="BZ123" s="145">
        <v>0</v>
      </c>
      <c r="CA123" s="145">
        <v>2</v>
      </c>
      <c r="CB123" s="145">
        <v>0</v>
      </c>
      <c r="CC123" s="145">
        <v>1</v>
      </c>
      <c r="CD123" s="145">
        <v>0</v>
      </c>
      <c r="CE123" s="145">
        <v>0</v>
      </c>
      <c r="CF123" s="145">
        <v>0</v>
      </c>
      <c r="CG123" s="145">
        <v>0</v>
      </c>
      <c r="CH123" s="145">
        <v>0</v>
      </c>
      <c r="CI123" s="145">
        <v>0</v>
      </c>
      <c r="CJ123" s="145">
        <v>0</v>
      </c>
      <c r="CK123" s="145">
        <v>0</v>
      </c>
      <c r="CL123" s="145">
        <v>0</v>
      </c>
      <c r="CM123" s="145">
        <v>0</v>
      </c>
      <c r="CN123" s="145">
        <v>0</v>
      </c>
      <c r="CO123" s="145">
        <v>0</v>
      </c>
      <c r="CP123" s="145">
        <v>0</v>
      </c>
      <c r="CQ123" s="145">
        <v>0</v>
      </c>
      <c r="CR123" s="145">
        <v>6</v>
      </c>
      <c r="CS123" s="145">
        <v>6</v>
      </c>
      <c r="CT123" s="145">
        <v>0</v>
      </c>
      <c r="CU123" s="145">
        <v>0</v>
      </c>
      <c r="CV123" s="145">
        <v>0</v>
      </c>
      <c r="CW123" s="145">
        <v>0</v>
      </c>
      <c r="CX123" s="145">
        <v>1</v>
      </c>
      <c r="CY123" s="145">
        <v>0</v>
      </c>
      <c r="CZ123" s="145">
        <v>0</v>
      </c>
      <c r="DA123" s="145">
        <v>0</v>
      </c>
      <c r="DB123" s="145">
        <v>0</v>
      </c>
      <c r="DC123" s="145">
        <v>4</v>
      </c>
      <c r="DD123" s="145">
        <v>2</v>
      </c>
      <c r="DE123" s="145">
        <v>0</v>
      </c>
      <c r="DF123" s="145">
        <v>89</v>
      </c>
      <c r="DG123" s="145">
        <v>21</v>
      </c>
      <c r="DH123" s="145">
        <v>260</v>
      </c>
      <c r="DI123" s="143">
        <v>35</v>
      </c>
      <c r="DJ123" s="145">
        <v>0</v>
      </c>
      <c r="DK123" s="145"/>
      <c r="DL123" s="145">
        <v>3</v>
      </c>
      <c r="DM123" s="145"/>
      <c r="DN123" s="145"/>
      <c r="DO123" s="145">
        <v>1</v>
      </c>
      <c r="DP123" s="145">
        <v>1</v>
      </c>
      <c r="DQ123" s="145">
        <v>1</v>
      </c>
      <c r="DR123" s="145"/>
      <c r="DS123" s="148"/>
      <c r="DT123" s="155">
        <v>18060</v>
      </c>
      <c r="DU123" s="154">
        <v>148.57012599999999</v>
      </c>
      <c r="DV123" s="155">
        <v>18</v>
      </c>
    </row>
    <row r="124" spans="1:126" ht="63.75" x14ac:dyDescent="0.25">
      <c r="A124" s="142">
        <v>5315</v>
      </c>
      <c r="B124" s="143" t="s">
        <v>655</v>
      </c>
      <c r="C124" s="152" t="s">
        <v>711</v>
      </c>
      <c r="D124" s="152" t="s">
        <v>711</v>
      </c>
      <c r="E124" s="145">
        <v>2</v>
      </c>
      <c r="F124" s="145" t="s">
        <v>710</v>
      </c>
      <c r="G124" s="145" t="s">
        <v>243</v>
      </c>
      <c r="H124" s="146">
        <v>166</v>
      </c>
      <c r="I124" s="145" t="s">
        <v>711</v>
      </c>
      <c r="J124" s="145">
        <v>56401</v>
      </c>
      <c r="K124" s="145" t="s">
        <v>711</v>
      </c>
      <c r="L124" s="145" t="s">
        <v>712</v>
      </c>
      <c r="M124" s="145" t="s">
        <v>2612</v>
      </c>
      <c r="N124" s="145" t="s">
        <v>2045</v>
      </c>
      <c r="O124" s="145" t="s">
        <v>2613</v>
      </c>
      <c r="P124" s="145">
        <v>465670263</v>
      </c>
      <c r="Q124" s="145" t="s">
        <v>1637</v>
      </c>
      <c r="R124" s="145" t="s">
        <v>2613</v>
      </c>
      <c r="S124" s="145">
        <v>465670263</v>
      </c>
      <c r="T124" s="145" t="s">
        <v>1637</v>
      </c>
      <c r="U124" s="143">
        <v>3</v>
      </c>
      <c r="V124" s="145">
        <v>0</v>
      </c>
      <c r="W124" s="147">
        <f t="shared" si="1"/>
        <v>3</v>
      </c>
      <c r="X124" s="145">
        <v>3</v>
      </c>
      <c r="Y124" s="145">
        <v>3</v>
      </c>
      <c r="Z124" s="145">
        <v>0</v>
      </c>
      <c r="AA124" s="145">
        <v>0</v>
      </c>
      <c r="AB124" s="143">
        <v>3</v>
      </c>
      <c r="AC124" s="145">
        <v>0</v>
      </c>
      <c r="AD124" s="143">
        <v>0</v>
      </c>
      <c r="AE124" s="143">
        <v>1</v>
      </c>
      <c r="AF124" s="143">
        <v>2</v>
      </c>
      <c r="AG124" s="145"/>
      <c r="AH124" s="145">
        <v>1</v>
      </c>
      <c r="AI124" s="145">
        <v>1</v>
      </c>
      <c r="AJ124" s="145">
        <v>1</v>
      </c>
      <c r="AK124" s="145">
        <v>0</v>
      </c>
      <c r="AL124" s="145">
        <v>0</v>
      </c>
      <c r="AM124" s="145">
        <v>2</v>
      </c>
      <c r="AN124" s="145">
        <v>1</v>
      </c>
      <c r="AO124" s="145">
        <v>0</v>
      </c>
      <c r="AP124" s="145">
        <v>0</v>
      </c>
      <c r="AQ124" s="145">
        <v>0</v>
      </c>
      <c r="AR124" s="145">
        <v>1</v>
      </c>
      <c r="AS124" s="145">
        <v>0</v>
      </c>
      <c r="AT124" s="145">
        <v>1</v>
      </c>
      <c r="AU124" s="145">
        <v>2</v>
      </c>
      <c r="AV124" s="145">
        <v>6</v>
      </c>
      <c r="AW124" s="145">
        <v>0</v>
      </c>
      <c r="AX124" s="145">
        <v>30</v>
      </c>
      <c r="AY124" s="145">
        <v>0</v>
      </c>
      <c r="AZ124" s="145">
        <v>0</v>
      </c>
      <c r="BA124" s="145">
        <v>2</v>
      </c>
      <c r="BB124" s="145">
        <v>1</v>
      </c>
      <c r="BC124" s="145">
        <v>13</v>
      </c>
      <c r="BD124" s="145">
        <v>0</v>
      </c>
      <c r="BE124" s="145">
        <v>0</v>
      </c>
      <c r="BF124" s="145">
        <v>0</v>
      </c>
      <c r="BG124" s="145">
        <v>1</v>
      </c>
      <c r="BH124" s="145">
        <v>0</v>
      </c>
      <c r="BI124" s="145">
        <v>0</v>
      </c>
      <c r="BJ124" s="145">
        <v>0</v>
      </c>
      <c r="BK124" s="145">
        <v>1</v>
      </c>
      <c r="BL124" s="145">
        <v>0</v>
      </c>
      <c r="BM124" s="145">
        <v>3</v>
      </c>
      <c r="BN124" s="145">
        <v>0</v>
      </c>
      <c r="BO124" s="145">
        <v>0</v>
      </c>
      <c r="BP124" s="145">
        <v>0</v>
      </c>
      <c r="BQ124" s="145">
        <v>0</v>
      </c>
      <c r="BR124" s="145">
        <v>0</v>
      </c>
      <c r="BS124" s="145">
        <v>0</v>
      </c>
      <c r="BT124" s="145">
        <v>0</v>
      </c>
      <c r="BU124" s="145">
        <v>2</v>
      </c>
      <c r="BV124" s="145">
        <v>0</v>
      </c>
      <c r="BW124" s="145">
        <v>0</v>
      </c>
      <c r="BX124" s="145">
        <v>0</v>
      </c>
      <c r="BY124" s="145">
        <v>0</v>
      </c>
      <c r="BZ124" s="145">
        <v>0</v>
      </c>
      <c r="CA124" s="145">
        <v>12</v>
      </c>
      <c r="CB124" s="145">
        <v>0</v>
      </c>
      <c r="CC124" s="145">
        <v>0</v>
      </c>
      <c r="CD124" s="145">
        <v>0</v>
      </c>
      <c r="CE124" s="145">
        <v>0</v>
      </c>
      <c r="CF124" s="145">
        <v>0</v>
      </c>
      <c r="CG124" s="145">
        <v>0</v>
      </c>
      <c r="CH124" s="145">
        <v>0</v>
      </c>
      <c r="CI124" s="145">
        <v>0</v>
      </c>
      <c r="CJ124" s="145">
        <v>0</v>
      </c>
      <c r="CK124" s="145">
        <v>0</v>
      </c>
      <c r="CL124" s="145">
        <v>0</v>
      </c>
      <c r="CM124" s="145">
        <v>0</v>
      </c>
      <c r="CN124" s="145">
        <v>0</v>
      </c>
      <c r="CO124" s="145">
        <v>0</v>
      </c>
      <c r="CP124" s="145">
        <v>0</v>
      </c>
      <c r="CQ124" s="145">
        <v>0</v>
      </c>
      <c r="CR124" s="145">
        <v>0</v>
      </c>
      <c r="CS124" s="145">
        <v>0</v>
      </c>
      <c r="CT124" s="145">
        <v>0</v>
      </c>
      <c r="CU124" s="145">
        <v>0</v>
      </c>
      <c r="CV124" s="145">
        <v>0</v>
      </c>
      <c r="CW124" s="145">
        <v>0</v>
      </c>
      <c r="CX124" s="145">
        <v>0</v>
      </c>
      <c r="CY124" s="145">
        <v>0</v>
      </c>
      <c r="CZ124" s="145">
        <v>0</v>
      </c>
      <c r="DA124" s="145">
        <v>0</v>
      </c>
      <c r="DB124" s="145">
        <v>0</v>
      </c>
      <c r="DC124" s="145">
        <v>0</v>
      </c>
      <c r="DD124" s="145">
        <v>0</v>
      </c>
      <c r="DE124" s="145">
        <v>0</v>
      </c>
      <c r="DF124" s="145">
        <v>169</v>
      </c>
      <c r="DG124" s="145">
        <v>5</v>
      </c>
      <c r="DH124" s="145">
        <v>465</v>
      </c>
      <c r="DI124" s="143">
        <v>30</v>
      </c>
      <c r="DJ124" s="145">
        <v>0</v>
      </c>
      <c r="DK124" s="145" t="s">
        <v>2614</v>
      </c>
      <c r="DL124" s="145">
        <v>3</v>
      </c>
      <c r="DM124" s="145" t="s">
        <v>2615</v>
      </c>
      <c r="DN124" s="145" t="s">
        <v>2616</v>
      </c>
      <c r="DO124" s="145">
        <v>1</v>
      </c>
      <c r="DP124" s="145">
        <v>1</v>
      </c>
      <c r="DQ124" s="145">
        <v>1</v>
      </c>
      <c r="DR124" s="145"/>
      <c r="DS124" s="148" t="s">
        <v>1638</v>
      </c>
      <c r="DT124" s="159">
        <v>13311</v>
      </c>
      <c r="DU124" s="154">
        <v>148.23561700000002</v>
      </c>
      <c r="DV124" s="159">
        <v>13</v>
      </c>
    </row>
    <row r="125" spans="1:126" ht="25.5" x14ac:dyDescent="0.25">
      <c r="A125" s="142">
        <v>6101</v>
      </c>
      <c r="B125" s="143" t="s">
        <v>911</v>
      </c>
      <c r="C125" s="152" t="s">
        <v>913</v>
      </c>
      <c r="D125" s="152" t="s">
        <v>913</v>
      </c>
      <c r="E125" s="145">
        <v>2</v>
      </c>
      <c r="F125" s="145" t="s">
        <v>912</v>
      </c>
      <c r="G125" s="145" t="s">
        <v>1639</v>
      </c>
      <c r="H125" s="146">
        <v>405</v>
      </c>
      <c r="I125" s="145" t="s">
        <v>913</v>
      </c>
      <c r="J125" s="145">
        <v>59315</v>
      </c>
      <c r="K125" s="145" t="s">
        <v>913</v>
      </c>
      <c r="L125" s="145" t="s">
        <v>1640</v>
      </c>
      <c r="M125" s="145" t="s">
        <v>1641</v>
      </c>
      <c r="N125" s="145" t="s">
        <v>1297</v>
      </c>
      <c r="O125" s="145" t="s">
        <v>2617</v>
      </c>
      <c r="P125" s="145" t="s">
        <v>1642</v>
      </c>
      <c r="Q125" s="145" t="s">
        <v>1643</v>
      </c>
      <c r="R125" s="145" t="s">
        <v>2617</v>
      </c>
      <c r="S125" s="145" t="s">
        <v>1642</v>
      </c>
      <c r="T125" s="145" t="s">
        <v>1643</v>
      </c>
      <c r="U125" s="143">
        <v>2</v>
      </c>
      <c r="V125" s="145">
        <v>3</v>
      </c>
      <c r="W125" s="147">
        <f t="shared" si="1"/>
        <v>5</v>
      </c>
      <c r="X125" s="145">
        <v>1.6</v>
      </c>
      <c r="Y125" s="145">
        <v>1.6</v>
      </c>
      <c r="Z125" s="145">
        <v>1.8</v>
      </c>
      <c r="AA125" s="145">
        <v>1.8</v>
      </c>
      <c r="AB125" s="143">
        <v>2</v>
      </c>
      <c r="AC125" s="145"/>
      <c r="AD125" s="143"/>
      <c r="AE125" s="143"/>
      <c r="AF125" s="143">
        <v>3</v>
      </c>
      <c r="AG125" s="145"/>
      <c r="AH125" s="145"/>
      <c r="AI125" s="145"/>
      <c r="AJ125" s="145">
        <v>3</v>
      </c>
      <c r="AK125" s="145"/>
      <c r="AL125" s="145"/>
      <c r="AM125" s="145"/>
      <c r="AN125" s="145">
        <v>2</v>
      </c>
      <c r="AO125" s="145">
        <v>1</v>
      </c>
      <c r="AP125" s="145"/>
      <c r="AQ125" s="145">
        <v>0</v>
      </c>
      <c r="AR125" s="145">
        <v>1</v>
      </c>
      <c r="AS125" s="145">
        <v>0</v>
      </c>
      <c r="AT125" s="145">
        <v>1</v>
      </c>
      <c r="AU125" s="145"/>
      <c r="AV125" s="145">
        <v>6</v>
      </c>
      <c r="AW125" s="145"/>
      <c r="AX125" s="145">
        <v>45</v>
      </c>
      <c r="AY125" s="145"/>
      <c r="AZ125" s="145"/>
      <c r="BA125" s="145">
        <v>2</v>
      </c>
      <c r="BB125" s="145"/>
      <c r="BC125" s="145">
        <v>24</v>
      </c>
      <c r="BD125" s="145"/>
      <c r="BE125" s="145">
        <v>1</v>
      </c>
      <c r="BF125" s="145">
        <v>3</v>
      </c>
      <c r="BG125" s="145">
        <v>11</v>
      </c>
      <c r="BH125" s="145">
        <v>1</v>
      </c>
      <c r="BI125" s="145"/>
      <c r="BJ125" s="145"/>
      <c r="BK125" s="145"/>
      <c r="BL125" s="145"/>
      <c r="BM125" s="145"/>
      <c r="BN125" s="145"/>
      <c r="BO125" s="145"/>
      <c r="BP125" s="145"/>
      <c r="BQ125" s="145"/>
      <c r="BR125" s="145"/>
      <c r="BS125" s="145"/>
      <c r="BT125" s="145"/>
      <c r="BU125" s="145"/>
      <c r="BV125" s="145"/>
      <c r="BW125" s="145"/>
      <c r="BX125" s="145">
        <v>2</v>
      </c>
      <c r="BY125" s="145"/>
      <c r="BZ125" s="145"/>
      <c r="CA125" s="145">
        <v>1</v>
      </c>
      <c r="CB125" s="145"/>
      <c r="CC125" s="145">
        <v>2</v>
      </c>
      <c r="CD125" s="145"/>
      <c r="CE125" s="145"/>
      <c r="CF125" s="145"/>
      <c r="CG125" s="145"/>
      <c r="CH125" s="145"/>
      <c r="CI125" s="145"/>
      <c r="CJ125" s="145"/>
      <c r="CK125" s="145"/>
      <c r="CL125" s="145"/>
      <c r="CM125" s="145"/>
      <c r="CN125" s="145"/>
      <c r="CO125" s="145"/>
      <c r="CP125" s="145"/>
      <c r="CQ125" s="145"/>
      <c r="CR125" s="145">
        <v>3</v>
      </c>
      <c r="CS125" s="145">
        <v>3</v>
      </c>
      <c r="CT125" s="145"/>
      <c r="CU125" s="145"/>
      <c r="CV125" s="145"/>
      <c r="CW125" s="145"/>
      <c r="CX125" s="145">
        <v>2</v>
      </c>
      <c r="CY125" s="145"/>
      <c r="CZ125" s="145"/>
      <c r="DA125" s="145"/>
      <c r="DB125" s="145"/>
      <c r="DC125" s="145"/>
      <c r="DD125" s="145"/>
      <c r="DE125" s="145"/>
      <c r="DF125" s="145">
        <v>143</v>
      </c>
      <c r="DG125" s="145">
        <v>2</v>
      </c>
      <c r="DH125" s="145">
        <v>226</v>
      </c>
      <c r="DI125" s="143">
        <v>30</v>
      </c>
      <c r="DJ125" s="145">
        <v>0</v>
      </c>
      <c r="DK125" s="145"/>
      <c r="DL125" s="145">
        <v>2</v>
      </c>
      <c r="DM125" s="145"/>
      <c r="DN125" s="145"/>
      <c r="DO125" s="145">
        <v>1</v>
      </c>
      <c r="DP125" s="145">
        <v>1</v>
      </c>
      <c r="DQ125" s="145">
        <v>1</v>
      </c>
      <c r="DR125" s="145"/>
      <c r="DS125" s="148"/>
      <c r="DT125" s="155">
        <v>20489</v>
      </c>
      <c r="DU125" s="154">
        <v>347.93842699999999</v>
      </c>
      <c r="DV125" s="155">
        <v>39</v>
      </c>
    </row>
    <row r="126" spans="1:126" ht="293.25" x14ac:dyDescent="0.25">
      <c r="A126" s="142">
        <v>6102</v>
      </c>
      <c r="B126" s="143" t="s">
        <v>911</v>
      </c>
      <c r="C126" s="152" t="s">
        <v>915</v>
      </c>
      <c r="D126" s="152" t="s">
        <v>915</v>
      </c>
      <c r="E126" s="145">
        <v>2</v>
      </c>
      <c r="F126" s="145" t="s">
        <v>914</v>
      </c>
      <c r="G126" s="145" t="s">
        <v>113</v>
      </c>
      <c r="H126" s="146">
        <v>57</v>
      </c>
      <c r="I126" s="145" t="s">
        <v>915</v>
      </c>
      <c r="J126" s="145">
        <v>58061</v>
      </c>
      <c r="K126" s="145" t="s">
        <v>915</v>
      </c>
      <c r="L126" s="145" t="s">
        <v>916</v>
      </c>
      <c r="M126" s="145" t="s">
        <v>1644</v>
      </c>
      <c r="N126" s="145" t="s">
        <v>1297</v>
      </c>
      <c r="O126" s="145" t="s">
        <v>2618</v>
      </c>
      <c r="P126" s="145">
        <v>569497200</v>
      </c>
      <c r="Q126" s="145" t="s">
        <v>1645</v>
      </c>
      <c r="R126" s="145" t="s">
        <v>2619</v>
      </c>
      <c r="S126" s="145">
        <v>569497209</v>
      </c>
      <c r="T126" s="145" t="s">
        <v>2620</v>
      </c>
      <c r="U126" s="143">
        <v>14</v>
      </c>
      <c r="V126" s="145">
        <v>0</v>
      </c>
      <c r="W126" s="147">
        <f t="shared" si="1"/>
        <v>14</v>
      </c>
      <c r="X126" s="145">
        <v>3.12</v>
      </c>
      <c r="Y126" s="145">
        <v>3.12</v>
      </c>
      <c r="Z126" s="145">
        <v>0</v>
      </c>
      <c r="AA126" s="145">
        <v>0</v>
      </c>
      <c r="AB126" s="143">
        <v>3</v>
      </c>
      <c r="AC126" s="145">
        <v>0</v>
      </c>
      <c r="AD126" s="143">
        <v>1</v>
      </c>
      <c r="AE126" s="143">
        <v>1</v>
      </c>
      <c r="AF126" s="143">
        <v>1</v>
      </c>
      <c r="AG126" s="145"/>
      <c r="AH126" s="145">
        <v>0</v>
      </c>
      <c r="AI126" s="145">
        <v>2</v>
      </c>
      <c r="AJ126" s="145">
        <v>1</v>
      </c>
      <c r="AK126" s="145">
        <v>0</v>
      </c>
      <c r="AL126" s="145">
        <v>0</v>
      </c>
      <c r="AM126" s="145">
        <v>1</v>
      </c>
      <c r="AN126" s="145">
        <v>2</v>
      </c>
      <c r="AO126" s="145">
        <v>0</v>
      </c>
      <c r="AP126" s="145">
        <v>0</v>
      </c>
      <c r="AQ126" s="145">
        <v>0</v>
      </c>
      <c r="AR126" s="145">
        <v>1</v>
      </c>
      <c r="AS126" s="145">
        <v>0</v>
      </c>
      <c r="AT126" s="145">
        <v>1</v>
      </c>
      <c r="AU126" s="145">
        <v>1</v>
      </c>
      <c r="AV126" s="145">
        <v>14</v>
      </c>
      <c r="AW126" s="145">
        <v>0</v>
      </c>
      <c r="AX126" s="145">
        <v>116</v>
      </c>
      <c r="AY126" s="145">
        <v>0</v>
      </c>
      <c r="AZ126" s="145">
        <v>0</v>
      </c>
      <c r="BA126" s="145">
        <v>8</v>
      </c>
      <c r="BB126" s="145">
        <v>1</v>
      </c>
      <c r="BC126" s="145">
        <v>71</v>
      </c>
      <c r="BD126" s="145">
        <v>1</v>
      </c>
      <c r="BE126" s="145">
        <v>3</v>
      </c>
      <c r="BF126" s="145">
        <v>0</v>
      </c>
      <c r="BG126" s="145">
        <v>140</v>
      </c>
      <c r="BH126" s="145">
        <v>0</v>
      </c>
      <c r="BI126" s="145">
        <v>1</v>
      </c>
      <c r="BJ126" s="145">
        <v>0</v>
      </c>
      <c r="BK126" s="145">
        <v>1</v>
      </c>
      <c r="BL126" s="145">
        <v>0</v>
      </c>
      <c r="BM126" s="145">
        <v>18</v>
      </c>
      <c r="BN126" s="145">
        <v>0</v>
      </c>
      <c r="BO126" s="145">
        <v>0</v>
      </c>
      <c r="BP126" s="145">
        <v>0</v>
      </c>
      <c r="BQ126" s="145">
        <v>0</v>
      </c>
      <c r="BR126" s="145">
        <v>0</v>
      </c>
      <c r="BS126" s="145">
        <v>0</v>
      </c>
      <c r="BT126" s="145">
        <v>0</v>
      </c>
      <c r="BU126" s="145">
        <v>0</v>
      </c>
      <c r="BV126" s="145">
        <v>0</v>
      </c>
      <c r="BW126" s="145">
        <v>0</v>
      </c>
      <c r="BX126" s="145">
        <v>3</v>
      </c>
      <c r="BY126" s="145">
        <v>0</v>
      </c>
      <c r="BZ126" s="145">
        <v>0</v>
      </c>
      <c r="CA126" s="145">
        <v>14</v>
      </c>
      <c r="CB126" s="145">
        <v>0</v>
      </c>
      <c r="CC126" s="145">
        <v>1</v>
      </c>
      <c r="CD126" s="145">
        <v>0</v>
      </c>
      <c r="CE126" s="145">
        <v>0</v>
      </c>
      <c r="CF126" s="145">
        <v>0</v>
      </c>
      <c r="CG126" s="145">
        <v>0</v>
      </c>
      <c r="CH126" s="145">
        <v>0</v>
      </c>
      <c r="CI126" s="145">
        <v>0</v>
      </c>
      <c r="CJ126" s="145">
        <v>0</v>
      </c>
      <c r="CK126" s="145">
        <v>0</v>
      </c>
      <c r="CL126" s="145">
        <v>0</v>
      </c>
      <c r="CM126" s="145">
        <v>0</v>
      </c>
      <c r="CN126" s="145">
        <v>0</v>
      </c>
      <c r="CO126" s="145">
        <v>0</v>
      </c>
      <c r="CP126" s="145">
        <v>0</v>
      </c>
      <c r="CQ126" s="145">
        <v>16</v>
      </c>
      <c r="CR126" s="145">
        <v>7</v>
      </c>
      <c r="CS126" s="145">
        <v>0</v>
      </c>
      <c r="CT126" s="145">
        <v>0</v>
      </c>
      <c r="CU126" s="145">
        <v>0</v>
      </c>
      <c r="CV126" s="145">
        <v>0</v>
      </c>
      <c r="CW126" s="145">
        <v>0</v>
      </c>
      <c r="CX126" s="145">
        <v>1</v>
      </c>
      <c r="CY126" s="145">
        <v>0</v>
      </c>
      <c r="CZ126" s="145">
        <v>0</v>
      </c>
      <c r="DA126" s="145">
        <v>0</v>
      </c>
      <c r="DB126" s="145">
        <v>0</v>
      </c>
      <c r="DC126" s="145">
        <v>0</v>
      </c>
      <c r="DD126" s="145">
        <v>0</v>
      </c>
      <c r="DE126" s="145">
        <v>0</v>
      </c>
      <c r="DF126" s="145">
        <v>200</v>
      </c>
      <c r="DG126" s="145">
        <v>15</v>
      </c>
      <c r="DH126" s="145">
        <v>366</v>
      </c>
      <c r="DI126" s="143">
        <v>40</v>
      </c>
      <c r="DJ126" s="145">
        <v>1</v>
      </c>
      <c r="DK126" s="145" t="s">
        <v>2621</v>
      </c>
      <c r="DL126" s="145">
        <v>1</v>
      </c>
      <c r="DM126" s="145" t="s">
        <v>1646</v>
      </c>
      <c r="DN126" s="145"/>
      <c r="DO126" s="145">
        <v>1</v>
      </c>
      <c r="DP126" s="145">
        <v>1</v>
      </c>
      <c r="DQ126" s="145">
        <v>1</v>
      </c>
      <c r="DR126" s="145"/>
      <c r="DS126" s="148"/>
      <c r="DT126" s="155">
        <v>37443</v>
      </c>
      <c r="DU126" s="154">
        <v>340.97347299999996</v>
      </c>
      <c r="DV126" s="155">
        <v>33</v>
      </c>
    </row>
    <row r="127" spans="1:126" ht="25.5" x14ac:dyDescent="0.25">
      <c r="A127" s="142">
        <v>6103</v>
      </c>
      <c r="B127" s="143" t="s">
        <v>911</v>
      </c>
      <c r="C127" s="152" t="s">
        <v>918</v>
      </c>
      <c r="D127" s="152" t="s">
        <v>918</v>
      </c>
      <c r="E127" s="145">
        <v>2</v>
      </c>
      <c r="F127" s="145" t="s">
        <v>917</v>
      </c>
      <c r="G127" s="145" t="s">
        <v>256</v>
      </c>
      <c r="H127" s="146">
        <v>300</v>
      </c>
      <c r="I127" s="145" t="s">
        <v>918</v>
      </c>
      <c r="J127" s="145">
        <v>39601</v>
      </c>
      <c r="K127" s="145" t="s">
        <v>918</v>
      </c>
      <c r="L127" s="145" t="s">
        <v>919</v>
      </c>
      <c r="M127" s="145" t="s">
        <v>1174</v>
      </c>
      <c r="N127" s="145" t="s">
        <v>1369</v>
      </c>
      <c r="O127" s="145" t="s">
        <v>2622</v>
      </c>
      <c r="P127" s="145">
        <v>565518180</v>
      </c>
      <c r="Q127" s="145" t="s">
        <v>2623</v>
      </c>
      <c r="R127" s="145" t="s">
        <v>2624</v>
      </c>
      <c r="S127" s="145">
        <v>565518182</v>
      </c>
      <c r="T127" s="145" t="s">
        <v>1647</v>
      </c>
      <c r="U127" s="143">
        <v>6</v>
      </c>
      <c r="V127" s="145">
        <v>0</v>
      </c>
      <c r="W127" s="147">
        <f t="shared" si="1"/>
        <v>6</v>
      </c>
      <c r="X127" s="145">
        <v>1.5</v>
      </c>
      <c r="Y127" s="145">
        <v>1.5</v>
      </c>
      <c r="Z127" s="145">
        <v>0</v>
      </c>
      <c r="AA127" s="145">
        <v>0</v>
      </c>
      <c r="AB127" s="143">
        <v>1</v>
      </c>
      <c r="AC127" s="145"/>
      <c r="AD127" s="143">
        <v>1</v>
      </c>
      <c r="AE127" s="143"/>
      <c r="AF127" s="143">
        <v>1</v>
      </c>
      <c r="AG127" s="145"/>
      <c r="AH127" s="145"/>
      <c r="AI127" s="145">
        <v>1</v>
      </c>
      <c r="AJ127" s="145">
        <v>1</v>
      </c>
      <c r="AK127" s="145"/>
      <c r="AL127" s="145"/>
      <c r="AM127" s="145">
        <v>2</v>
      </c>
      <c r="AN127" s="145"/>
      <c r="AO127" s="145"/>
      <c r="AP127" s="145"/>
      <c r="AQ127" s="145">
        <v>0</v>
      </c>
      <c r="AR127" s="145">
        <v>1</v>
      </c>
      <c r="AS127" s="145">
        <v>0</v>
      </c>
      <c r="AT127" s="145">
        <v>1</v>
      </c>
      <c r="AU127" s="145"/>
      <c r="AV127" s="145">
        <v>4</v>
      </c>
      <c r="AW127" s="145"/>
      <c r="AX127" s="145"/>
      <c r="AY127" s="145"/>
      <c r="AZ127" s="145"/>
      <c r="BA127" s="145">
        <v>4</v>
      </c>
      <c r="BB127" s="145">
        <v>4</v>
      </c>
      <c r="BC127" s="145">
        <v>63</v>
      </c>
      <c r="BD127" s="145">
        <v>2</v>
      </c>
      <c r="BE127" s="145"/>
      <c r="BF127" s="145">
        <v>2</v>
      </c>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v>2</v>
      </c>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v>1</v>
      </c>
      <c r="CY127" s="145">
        <v>1</v>
      </c>
      <c r="CZ127" s="145"/>
      <c r="DA127" s="145"/>
      <c r="DB127" s="145"/>
      <c r="DC127" s="145">
        <v>1</v>
      </c>
      <c r="DD127" s="145"/>
      <c r="DE127" s="145">
        <v>0</v>
      </c>
      <c r="DF127" s="145">
        <v>125</v>
      </c>
      <c r="DG127" s="145">
        <v>2</v>
      </c>
      <c r="DH127" s="145">
        <v>131</v>
      </c>
      <c r="DI127" s="143">
        <v>75</v>
      </c>
      <c r="DJ127" s="145">
        <v>0</v>
      </c>
      <c r="DK127" s="145"/>
      <c r="DL127" s="145">
        <v>2</v>
      </c>
      <c r="DM127" s="145"/>
      <c r="DN127" s="145"/>
      <c r="DO127" s="145">
        <v>1</v>
      </c>
      <c r="DP127" s="145">
        <v>1</v>
      </c>
      <c r="DQ127" s="145">
        <v>1</v>
      </c>
      <c r="DR127" s="145"/>
      <c r="DS127" s="148"/>
      <c r="DT127" s="155">
        <v>17174</v>
      </c>
      <c r="DU127" s="154">
        <v>227.92603599999998</v>
      </c>
      <c r="DV127" s="155">
        <v>25</v>
      </c>
    </row>
    <row r="128" spans="1:126" ht="25.5" x14ac:dyDescent="0.25">
      <c r="A128" s="142">
        <v>6104</v>
      </c>
      <c r="B128" s="143" t="s">
        <v>911</v>
      </c>
      <c r="C128" s="152" t="s">
        <v>922</v>
      </c>
      <c r="D128" s="152" t="s">
        <v>922</v>
      </c>
      <c r="E128" s="145">
        <v>2</v>
      </c>
      <c r="F128" s="145" t="s">
        <v>920</v>
      </c>
      <c r="G128" s="145" t="s">
        <v>921</v>
      </c>
      <c r="H128" s="146">
        <v>69</v>
      </c>
      <c r="I128" s="145" t="s">
        <v>922</v>
      </c>
      <c r="J128" s="145">
        <v>58301</v>
      </c>
      <c r="K128" s="145" t="s">
        <v>922</v>
      </c>
      <c r="L128" s="145" t="s">
        <v>923</v>
      </c>
      <c r="M128" s="145" t="s">
        <v>924</v>
      </c>
      <c r="N128" s="145" t="s">
        <v>1297</v>
      </c>
      <c r="O128" s="145" t="s">
        <v>2625</v>
      </c>
      <c r="P128" s="145">
        <v>569641106</v>
      </c>
      <c r="Q128" s="145" t="s">
        <v>1648</v>
      </c>
      <c r="R128" s="145" t="s">
        <v>2625</v>
      </c>
      <c r="S128" s="145">
        <v>569641106</v>
      </c>
      <c r="T128" s="145" t="s">
        <v>1648</v>
      </c>
      <c r="U128" s="143">
        <v>3</v>
      </c>
      <c r="V128" s="145">
        <v>0</v>
      </c>
      <c r="W128" s="147">
        <f t="shared" si="1"/>
        <v>3</v>
      </c>
      <c r="X128" s="145">
        <v>2.5</v>
      </c>
      <c r="Y128" s="145">
        <v>2.5</v>
      </c>
      <c r="Z128" s="145">
        <v>0</v>
      </c>
      <c r="AA128" s="145">
        <v>0</v>
      </c>
      <c r="AB128" s="143">
        <v>3</v>
      </c>
      <c r="AC128" s="145">
        <v>0</v>
      </c>
      <c r="AD128" s="143">
        <v>2</v>
      </c>
      <c r="AE128" s="143">
        <v>0</v>
      </c>
      <c r="AF128" s="143">
        <v>1</v>
      </c>
      <c r="AG128" s="145"/>
      <c r="AH128" s="145">
        <v>0</v>
      </c>
      <c r="AI128" s="145">
        <v>1</v>
      </c>
      <c r="AJ128" s="145">
        <v>2</v>
      </c>
      <c r="AK128" s="145">
        <v>0</v>
      </c>
      <c r="AL128" s="145">
        <v>0</v>
      </c>
      <c r="AM128" s="145">
        <v>0</v>
      </c>
      <c r="AN128" s="145">
        <v>3</v>
      </c>
      <c r="AO128" s="145">
        <v>0</v>
      </c>
      <c r="AP128" s="145">
        <v>0</v>
      </c>
      <c r="AQ128" s="145">
        <v>1</v>
      </c>
      <c r="AR128" s="145">
        <v>1</v>
      </c>
      <c r="AS128" s="145">
        <v>0</v>
      </c>
      <c r="AT128" s="145">
        <v>1</v>
      </c>
      <c r="AU128" s="145">
        <v>1</v>
      </c>
      <c r="AV128" s="145">
        <v>7</v>
      </c>
      <c r="AW128" s="145">
        <v>0</v>
      </c>
      <c r="AX128" s="145">
        <v>55</v>
      </c>
      <c r="AY128" s="145">
        <v>0</v>
      </c>
      <c r="AZ128" s="145">
        <v>0</v>
      </c>
      <c r="BA128" s="145">
        <v>1</v>
      </c>
      <c r="BB128" s="145">
        <v>0</v>
      </c>
      <c r="BC128" s="145">
        <v>55</v>
      </c>
      <c r="BD128" s="145">
        <v>0</v>
      </c>
      <c r="BE128" s="145">
        <v>0</v>
      </c>
      <c r="BF128" s="145">
        <v>2</v>
      </c>
      <c r="BG128" s="145">
        <v>16</v>
      </c>
      <c r="BH128" s="145">
        <v>0</v>
      </c>
      <c r="BI128" s="145">
        <v>0</v>
      </c>
      <c r="BJ128" s="145">
        <v>0</v>
      </c>
      <c r="BK128" s="145">
        <v>0</v>
      </c>
      <c r="BL128" s="145">
        <v>0</v>
      </c>
      <c r="BM128" s="145">
        <v>0</v>
      </c>
      <c r="BN128" s="145">
        <v>0</v>
      </c>
      <c r="BO128" s="145">
        <v>0</v>
      </c>
      <c r="BP128" s="145">
        <v>0</v>
      </c>
      <c r="BQ128" s="145">
        <v>0</v>
      </c>
      <c r="BR128" s="145">
        <v>0</v>
      </c>
      <c r="BS128" s="145">
        <v>0</v>
      </c>
      <c r="BT128" s="145">
        <v>0</v>
      </c>
      <c r="BU128" s="145">
        <v>0</v>
      </c>
      <c r="BV128" s="145">
        <v>0</v>
      </c>
      <c r="BW128" s="145">
        <v>0</v>
      </c>
      <c r="BX128" s="145">
        <v>0</v>
      </c>
      <c r="BY128" s="145">
        <v>0</v>
      </c>
      <c r="BZ128" s="145">
        <v>2</v>
      </c>
      <c r="CA128" s="145">
        <v>6</v>
      </c>
      <c r="CB128" s="145">
        <v>0</v>
      </c>
      <c r="CC128" s="145">
        <v>0</v>
      </c>
      <c r="CD128" s="145">
        <v>0</v>
      </c>
      <c r="CE128" s="145">
        <v>0</v>
      </c>
      <c r="CF128" s="145">
        <v>0</v>
      </c>
      <c r="CG128" s="145">
        <v>0</v>
      </c>
      <c r="CH128" s="145">
        <v>0</v>
      </c>
      <c r="CI128" s="145">
        <v>0</v>
      </c>
      <c r="CJ128" s="145">
        <v>0</v>
      </c>
      <c r="CK128" s="145">
        <v>0</v>
      </c>
      <c r="CL128" s="145">
        <v>0</v>
      </c>
      <c r="CM128" s="145">
        <v>0</v>
      </c>
      <c r="CN128" s="145">
        <v>0</v>
      </c>
      <c r="CO128" s="145">
        <v>0</v>
      </c>
      <c r="CP128" s="145">
        <v>0</v>
      </c>
      <c r="CQ128" s="145">
        <v>0</v>
      </c>
      <c r="CR128" s="145">
        <v>0</v>
      </c>
      <c r="CS128" s="145">
        <v>0</v>
      </c>
      <c r="CT128" s="145">
        <v>0</v>
      </c>
      <c r="CU128" s="145">
        <v>0</v>
      </c>
      <c r="CV128" s="145">
        <v>0</v>
      </c>
      <c r="CW128" s="145">
        <v>0</v>
      </c>
      <c r="CX128" s="145">
        <v>0</v>
      </c>
      <c r="CY128" s="145">
        <v>0</v>
      </c>
      <c r="CZ128" s="145">
        <v>0</v>
      </c>
      <c r="DA128" s="145">
        <v>0</v>
      </c>
      <c r="DB128" s="145">
        <v>0</v>
      </c>
      <c r="DC128" s="145">
        <v>0</v>
      </c>
      <c r="DD128" s="145">
        <v>0</v>
      </c>
      <c r="DE128" s="145">
        <v>0</v>
      </c>
      <c r="DF128" s="145">
        <v>148</v>
      </c>
      <c r="DG128" s="145">
        <v>6</v>
      </c>
      <c r="DH128" s="145">
        <v>377</v>
      </c>
      <c r="DI128" s="143">
        <v>33.299999999999997</v>
      </c>
      <c r="DJ128" s="145">
        <v>1</v>
      </c>
      <c r="DK128" s="145" t="s">
        <v>1649</v>
      </c>
      <c r="DL128" s="145">
        <v>2</v>
      </c>
      <c r="DM128" s="145"/>
      <c r="DN128" s="145" t="s">
        <v>1650</v>
      </c>
      <c r="DO128" s="145">
        <v>1</v>
      </c>
      <c r="DP128" s="145">
        <v>1</v>
      </c>
      <c r="DQ128" s="145">
        <v>1</v>
      </c>
      <c r="DR128" s="145"/>
      <c r="DS128" s="148"/>
      <c r="DT128" s="155">
        <v>15422</v>
      </c>
      <c r="DU128" s="154">
        <v>211.71722699999998</v>
      </c>
      <c r="DV128" s="155">
        <v>21</v>
      </c>
    </row>
    <row r="129" spans="1:126" ht="38.25" x14ac:dyDescent="0.25">
      <c r="A129" s="142">
        <v>6105</v>
      </c>
      <c r="B129" s="143" t="s">
        <v>911</v>
      </c>
      <c r="C129" s="152" t="s">
        <v>927</v>
      </c>
      <c r="D129" s="152" t="s">
        <v>927</v>
      </c>
      <c r="E129" s="145">
        <v>2</v>
      </c>
      <c r="F129" s="145" t="s">
        <v>925</v>
      </c>
      <c r="G129" s="145" t="s">
        <v>243</v>
      </c>
      <c r="H129" s="146" t="s">
        <v>926</v>
      </c>
      <c r="I129" s="145" t="s">
        <v>927</v>
      </c>
      <c r="J129" s="145">
        <v>58628</v>
      </c>
      <c r="K129" s="145" t="s">
        <v>927</v>
      </c>
      <c r="L129" s="145" t="s">
        <v>928</v>
      </c>
      <c r="M129" s="145" t="s">
        <v>1651</v>
      </c>
      <c r="N129" s="145" t="s">
        <v>1303</v>
      </c>
      <c r="O129" s="145" t="s">
        <v>2626</v>
      </c>
      <c r="P129" s="145">
        <v>567167714</v>
      </c>
      <c r="Q129" s="145" t="s">
        <v>1652</v>
      </c>
      <c r="R129" s="145" t="s">
        <v>2626</v>
      </c>
      <c r="S129" s="145">
        <v>567167714</v>
      </c>
      <c r="T129" s="145" t="s">
        <v>1652</v>
      </c>
      <c r="U129" s="143">
        <v>5</v>
      </c>
      <c r="V129" s="145">
        <v>1</v>
      </c>
      <c r="W129" s="147">
        <f t="shared" si="1"/>
        <v>6</v>
      </c>
      <c r="X129" s="145">
        <v>6</v>
      </c>
      <c r="Y129" s="145">
        <v>5</v>
      </c>
      <c r="Z129" s="145">
        <v>1</v>
      </c>
      <c r="AA129" s="145">
        <v>1</v>
      </c>
      <c r="AB129" s="143">
        <v>5</v>
      </c>
      <c r="AC129" s="145">
        <v>0</v>
      </c>
      <c r="AD129" s="143">
        <v>2</v>
      </c>
      <c r="AE129" s="143">
        <v>2</v>
      </c>
      <c r="AF129" s="143">
        <v>1</v>
      </c>
      <c r="AG129" s="145"/>
      <c r="AH129" s="145">
        <v>2</v>
      </c>
      <c r="AI129" s="145">
        <v>0</v>
      </c>
      <c r="AJ129" s="145">
        <v>3</v>
      </c>
      <c r="AK129" s="145">
        <v>0</v>
      </c>
      <c r="AL129" s="145">
        <v>0</v>
      </c>
      <c r="AM129" s="145">
        <v>4</v>
      </c>
      <c r="AN129" s="145">
        <v>0</v>
      </c>
      <c r="AO129" s="145">
        <v>1</v>
      </c>
      <c r="AP129" s="145">
        <v>0</v>
      </c>
      <c r="AQ129" s="145">
        <v>0</v>
      </c>
      <c r="AR129" s="145">
        <v>1</v>
      </c>
      <c r="AS129" s="145">
        <v>0</v>
      </c>
      <c r="AT129" s="145">
        <v>1</v>
      </c>
      <c r="AU129" s="145">
        <v>0</v>
      </c>
      <c r="AV129" s="145">
        <v>24</v>
      </c>
      <c r="AW129" s="145">
        <v>0</v>
      </c>
      <c r="AX129" s="145">
        <v>217</v>
      </c>
      <c r="AY129" s="145">
        <v>0</v>
      </c>
      <c r="AZ129" s="145">
        <v>0</v>
      </c>
      <c r="BA129" s="145">
        <v>146</v>
      </c>
      <c r="BB129" s="145">
        <v>2</v>
      </c>
      <c r="BC129" s="145">
        <v>204</v>
      </c>
      <c r="BD129" s="145">
        <v>0</v>
      </c>
      <c r="BE129" s="145">
        <v>0</v>
      </c>
      <c r="BF129" s="145">
        <v>7</v>
      </c>
      <c r="BG129" s="145">
        <v>94</v>
      </c>
      <c r="BH129" s="145">
        <v>4</v>
      </c>
      <c r="BI129" s="145">
        <v>0</v>
      </c>
      <c r="BJ129" s="145">
        <v>0</v>
      </c>
      <c r="BK129" s="145">
        <v>52</v>
      </c>
      <c r="BL129" s="145">
        <v>0</v>
      </c>
      <c r="BM129" s="145">
        <v>11</v>
      </c>
      <c r="BN129" s="145">
        <v>0</v>
      </c>
      <c r="BO129" s="145">
        <v>0</v>
      </c>
      <c r="BP129" s="145">
        <v>0</v>
      </c>
      <c r="BQ129" s="145">
        <v>0</v>
      </c>
      <c r="BR129" s="145">
        <v>0</v>
      </c>
      <c r="BS129" s="145">
        <v>0</v>
      </c>
      <c r="BT129" s="145">
        <v>0</v>
      </c>
      <c r="BU129" s="145">
        <v>8</v>
      </c>
      <c r="BV129" s="145">
        <v>1</v>
      </c>
      <c r="BW129" s="145">
        <v>0</v>
      </c>
      <c r="BX129" s="145">
        <v>17</v>
      </c>
      <c r="BY129" s="145">
        <v>2</v>
      </c>
      <c r="BZ129" s="145">
        <v>0</v>
      </c>
      <c r="CA129" s="145">
        <v>59</v>
      </c>
      <c r="CB129" s="145">
        <v>9</v>
      </c>
      <c r="CC129" s="145">
        <v>5</v>
      </c>
      <c r="CD129" s="145">
        <v>0</v>
      </c>
      <c r="CE129" s="145">
        <v>0</v>
      </c>
      <c r="CF129" s="145">
        <v>0</v>
      </c>
      <c r="CG129" s="145">
        <v>0</v>
      </c>
      <c r="CH129" s="145">
        <v>0</v>
      </c>
      <c r="CI129" s="145"/>
      <c r="CJ129" s="145">
        <v>0</v>
      </c>
      <c r="CK129" s="145">
        <v>0</v>
      </c>
      <c r="CL129" s="145">
        <v>0</v>
      </c>
      <c r="CM129" s="145">
        <v>0</v>
      </c>
      <c r="CN129" s="145">
        <v>0</v>
      </c>
      <c r="CO129" s="145">
        <v>0</v>
      </c>
      <c r="CP129" s="145">
        <v>1</v>
      </c>
      <c r="CQ129" s="145">
        <v>0</v>
      </c>
      <c r="CR129" s="145">
        <v>0</v>
      </c>
      <c r="CS129" s="145">
        <v>0</v>
      </c>
      <c r="CT129" s="145"/>
      <c r="CU129" s="145"/>
      <c r="CV129" s="145"/>
      <c r="CW129" s="145"/>
      <c r="CX129" s="145"/>
      <c r="CY129" s="145"/>
      <c r="CZ129" s="145"/>
      <c r="DA129" s="145"/>
      <c r="DB129" s="145"/>
      <c r="DC129" s="145">
        <v>3</v>
      </c>
      <c r="DD129" s="145">
        <v>2</v>
      </c>
      <c r="DE129" s="145">
        <v>0</v>
      </c>
      <c r="DF129" s="145">
        <v>341</v>
      </c>
      <c r="DG129" s="145">
        <v>138</v>
      </c>
      <c r="DH129" s="145">
        <v>857</v>
      </c>
      <c r="DI129" s="143">
        <v>50</v>
      </c>
      <c r="DJ129" s="145">
        <v>1</v>
      </c>
      <c r="DK129" s="145" t="s">
        <v>1653</v>
      </c>
      <c r="DL129" s="145">
        <v>3</v>
      </c>
      <c r="DM129" s="145" t="s">
        <v>2627</v>
      </c>
      <c r="DN129" s="145" t="s">
        <v>2628</v>
      </c>
      <c r="DO129" s="145">
        <v>1</v>
      </c>
      <c r="DP129" s="145">
        <v>1</v>
      </c>
      <c r="DQ129" s="145">
        <v>1</v>
      </c>
      <c r="DR129" s="145"/>
      <c r="DS129" s="148"/>
      <c r="DT129" s="155">
        <v>62329</v>
      </c>
      <c r="DU129" s="154">
        <v>333.01578800000004</v>
      </c>
      <c r="DV129" s="155">
        <v>34</v>
      </c>
    </row>
    <row r="130" spans="1:126" ht="25.5" x14ac:dyDescent="0.25">
      <c r="A130" s="142">
        <v>6106</v>
      </c>
      <c r="B130" s="143" t="s">
        <v>911</v>
      </c>
      <c r="C130" s="152" t="s">
        <v>930</v>
      </c>
      <c r="D130" s="152" t="s">
        <v>930</v>
      </c>
      <c r="E130" s="145">
        <v>2</v>
      </c>
      <c r="F130" s="145" t="s">
        <v>929</v>
      </c>
      <c r="G130" s="145" t="s">
        <v>306</v>
      </c>
      <c r="H130" s="146">
        <v>31</v>
      </c>
      <c r="I130" s="145" t="s">
        <v>930</v>
      </c>
      <c r="J130" s="145">
        <v>67602</v>
      </c>
      <c r="K130" s="145" t="s">
        <v>930</v>
      </c>
      <c r="L130" s="163" t="s">
        <v>931</v>
      </c>
      <c r="M130" s="145" t="s">
        <v>1063</v>
      </c>
      <c r="N130" s="145" t="s">
        <v>1297</v>
      </c>
      <c r="O130" s="145" t="s">
        <v>2629</v>
      </c>
      <c r="P130" s="145">
        <v>568408380</v>
      </c>
      <c r="Q130" s="145" t="s">
        <v>1654</v>
      </c>
      <c r="R130" s="145" t="s">
        <v>2630</v>
      </c>
      <c r="S130" s="145">
        <v>568408379</v>
      </c>
      <c r="T130" s="145" t="s">
        <v>1655</v>
      </c>
      <c r="U130" s="143">
        <v>3</v>
      </c>
      <c r="V130" s="145">
        <v>0</v>
      </c>
      <c r="W130" s="147">
        <f t="shared" si="1"/>
        <v>3</v>
      </c>
      <c r="X130" s="145">
        <v>1.5</v>
      </c>
      <c r="Y130" s="145">
        <v>1.5</v>
      </c>
      <c r="Z130" s="145">
        <v>0</v>
      </c>
      <c r="AA130" s="145">
        <v>0</v>
      </c>
      <c r="AB130" s="143">
        <v>3</v>
      </c>
      <c r="AC130" s="145">
        <v>0</v>
      </c>
      <c r="AD130" s="143">
        <v>2</v>
      </c>
      <c r="AE130" s="143">
        <v>0</v>
      </c>
      <c r="AF130" s="143">
        <v>1</v>
      </c>
      <c r="AG130" s="145"/>
      <c r="AH130" s="145">
        <v>0</v>
      </c>
      <c r="AI130" s="145">
        <v>2</v>
      </c>
      <c r="AJ130" s="145">
        <v>1</v>
      </c>
      <c r="AK130" s="145">
        <v>0</v>
      </c>
      <c r="AL130" s="145">
        <v>0</v>
      </c>
      <c r="AM130" s="145">
        <v>2</v>
      </c>
      <c r="AN130" s="145">
        <v>0</v>
      </c>
      <c r="AO130" s="145">
        <v>1</v>
      </c>
      <c r="AP130" s="145">
        <v>0</v>
      </c>
      <c r="AQ130" s="145">
        <v>0</v>
      </c>
      <c r="AR130" s="145">
        <v>1</v>
      </c>
      <c r="AS130" s="145">
        <v>1</v>
      </c>
      <c r="AT130" s="145">
        <v>0</v>
      </c>
      <c r="AU130" s="145">
        <v>0</v>
      </c>
      <c r="AV130" s="145">
        <v>5</v>
      </c>
      <c r="AW130" s="145">
        <v>0</v>
      </c>
      <c r="AX130" s="145">
        <v>23</v>
      </c>
      <c r="AY130" s="145">
        <v>0</v>
      </c>
      <c r="AZ130" s="145">
        <v>0</v>
      </c>
      <c r="BA130" s="145">
        <v>0</v>
      </c>
      <c r="BB130" s="145">
        <v>0</v>
      </c>
      <c r="BC130" s="145">
        <v>13</v>
      </c>
      <c r="BD130" s="145">
        <v>0</v>
      </c>
      <c r="BE130" s="145">
        <v>0</v>
      </c>
      <c r="BF130" s="145">
        <v>0</v>
      </c>
      <c r="BG130" s="145">
        <v>86</v>
      </c>
      <c r="BH130" s="145">
        <v>0</v>
      </c>
      <c r="BI130" s="145">
        <v>0</v>
      </c>
      <c r="BJ130" s="145">
        <v>0</v>
      </c>
      <c r="BK130" s="145">
        <v>0</v>
      </c>
      <c r="BL130" s="145">
        <v>0</v>
      </c>
      <c r="BM130" s="145">
        <v>6</v>
      </c>
      <c r="BN130" s="145">
        <v>0</v>
      </c>
      <c r="BO130" s="145">
        <v>0</v>
      </c>
      <c r="BP130" s="145">
        <v>0</v>
      </c>
      <c r="BQ130" s="145">
        <v>0</v>
      </c>
      <c r="BR130" s="145">
        <v>0</v>
      </c>
      <c r="BS130" s="145">
        <v>0</v>
      </c>
      <c r="BT130" s="145">
        <v>0</v>
      </c>
      <c r="BU130" s="145">
        <v>0</v>
      </c>
      <c r="BV130" s="145">
        <v>0</v>
      </c>
      <c r="BW130" s="145">
        <v>0</v>
      </c>
      <c r="BX130" s="145">
        <v>0</v>
      </c>
      <c r="BY130" s="145">
        <v>0</v>
      </c>
      <c r="BZ130" s="145">
        <v>0</v>
      </c>
      <c r="CA130" s="145">
        <v>1</v>
      </c>
      <c r="CB130" s="145">
        <v>0</v>
      </c>
      <c r="CC130" s="145">
        <v>0</v>
      </c>
      <c r="CD130" s="145">
        <v>0</v>
      </c>
      <c r="CE130" s="145">
        <v>0</v>
      </c>
      <c r="CF130" s="145">
        <v>0</v>
      </c>
      <c r="CG130" s="145">
        <v>0</v>
      </c>
      <c r="CH130" s="145">
        <v>0</v>
      </c>
      <c r="CI130" s="145">
        <v>1</v>
      </c>
      <c r="CJ130" s="145">
        <v>0</v>
      </c>
      <c r="CK130" s="145">
        <v>0</v>
      </c>
      <c r="CL130" s="145">
        <v>0</v>
      </c>
      <c r="CM130" s="145">
        <v>0</v>
      </c>
      <c r="CN130" s="145">
        <v>0</v>
      </c>
      <c r="CO130" s="145">
        <v>0</v>
      </c>
      <c r="CP130" s="145">
        <v>0</v>
      </c>
      <c r="CQ130" s="145">
        <v>0</v>
      </c>
      <c r="CR130" s="145">
        <v>0</v>
      </c>
      <c r="CS130" s="145">
        <v>0</v>
      </c>
      <c r="CT130" s="145">
        <v>0</v>
      </c>
      <c r="CU130" s="145">
        <v>0</v>
      </c>
      <c r="CV130" s="145">
        <v>0</v>
      </c>
      <c r="CW130" s="145">
        <v>0</v>
      </c>
      <c r="CX130" s="145">
        <v>0</v>
      </c>
      <c r="CY130" s="145">
        <v>0</v>
      </c>
      <c r="CZ130" s="145">
        <v>0</v>
      </c>
      <c r="DA130" s="145">
        <v>0</v>
      </c>
      <c r="DB130" s="145">
        <v>0</v>
      </c>
      <c r="DC130" s="145">
        <v>0</v>
      </c>
      <c r="DD130" s="145">
        <v>0</v>
      </c>
      <c r="DE130" s="145">
        <v>0</v>
      </c>
      <c r="DF130" s="145">
        <v>48</v>
      </c>
      <c r="DG130" s="145">
        <v>2</v>
      </c>
      <c r="DH130" s="145">
        <v>170</v>
      </c>
      <c r="DI130" s="143">
        <v>28</v>
      </c>
      <c r="DJ130" s="145">
        <v>1</v>
      </c>
      <c r="DK130" s="145" t="s">
        <v>1656</v>
      </c>
      <c r="DL130" s="145">
        <v>1</v>
      </c>
      <c r="DM130" s="145"/>
      <c r="DN130" s="145" t="s">
        <v>2631</v>
      </c>
      <c r="DO130" s="145">
        <v>1</v>
      </c>
      <c r="DP130" s="145">
        <v>1</v>
      </c>
      <c r="DQ130" s="145">
        <v>1</v>
      </c>
      <c r="DR130" s="145"/>
      <c r="DS130" s="148"/>
      <c r="DT130" s="155">
        <v>16345</v>
      </c>
      <c r="DU130" s="154">
        <v>257.86513300000001</v>
      </c>
      <c r="DV130" s="155">
        <v>28</v>
      </c>
    </row>
    <row r="131" spans="1:126" ht="25.5" x14ac:dyDescent="0.25">
      <c r="A131" s="142">
        <v>6107</v>
      </c>
      <c r="B131" s="143" t="s">
        <v>911</v>
      </c>
      <c r="C131" s="152" t="s">
        <v>933</v>
      </c>
      <c r="D131" s="152" t="s">
        <v>933</v>
      </c>
      <c r="E131" s="145">
        <v>2</v>
      </c>
      <c r="F131" s="145" t="s">
        <v>932</v>
      </c>
      <c r="G131" s="145" t="s">
        <v>346</v>
      </c>
      <c r="H131" s="146">
        <v>104</v>
      </c>
      <c r="I131" s="145" t="s">
        <v>933</v>
      </c>
      <c r="J131" s="145">
        <v>67571</v>
      </c>
      <c r="K131" s="145" t="s">
        <v>933</v>
      </c>
      <c r="L131" s="145" t="s">
        <v>934</v>
      </c>
      <c r="M131" s="145" t="s">
        <v>935</v>
      </c>
      <c r="N131" s="145" t="s">
        <v>1657</v>
      </c>
      <c r="O131" s="145" t="s">
        <v>2632</v>
      </c>
      <c r="P131" s="145">
        <v>568619180</v>
      </c>
      <c r="Q131" s="145" t="s">
        <v>1658</v>
      </c>
      <c r="R131" s="145" t="s">
        <v>2633</v>
      </c>
      <c r="S131" s="145">
        <v>568619184</v>
      </c>
      <c r="T131" s="145" t="s">
        <v>1659</v>
      </c>
      <c r="U131" s="143">
        <v>1</v>
      </c>
      <c r="V131" s="145">
        <v>3</v>
      </c>
      <c r="W131" s="147">
        <f t="shared" si="1"/>
        <v>4</v>
      </c>
      <c r="X131" s="145">
        <v>1</v>
      </c>
      <c r="Y131" s="145">
        <v>1</v>
      </c>
      <c r="Z131" s="145">
        <v>3</v>
      </c>
      <c r="AA131" s="145">
        <v>3</v>
      </c>
      <c r="AB131" s="143">
        <v>1</v>
      </c>
      <c r="AC131" s="145"/>
      <c r="AD131" s="143">
        <v>2</v>
      </c>
      <c r="AE131" s="143"/>
      <c r="AF131" s="143">
        <v>2</v>
      </c>
      <c r="AG131" s="145"/>
      <c r="AH131" s="145"/>
      <c r="AI131" s="145">
        <v>3</v>
      </c>
      <c r="AJ131" s="145">
        <v>1</v>
      </c>
      <c r="AK131" s="145"/>
      <c r="AL131" s="145"/>
      <c r="AM131" s="145">
        <v>2</v>
      </c>
      <c r="AN131" s="145">
        <v>1</v>
      </c>
      <c r="AO131" s="145">
        <v>1</v>
      </c>
      <c r="AP131" s="145"/>
      <c r="AQ131" s="145">
        <v>0</v>
      </c>
      <c r="AR131" s="145">
        <v>1</v>
      </c>
      <c r="AS131" s="145">
        <v>0</v>
      </c>
      <c r="AT131" s="145">
        <v>1</v>
      </c>
      <c r="AU131" s="145">
        <v>1</v>
      </c>
      <c r="AV131" s="145">
        <v>4</v>
      </c>
      <c r="AW131" s="145">
        <v>0</v>
      </c>
      <c r="AX131" s="145">
        <v>43</v>
      </c>
      <c r="AY131" s="145">
        <v>0</v>
      </c>
      <c r="AZ131" s="145">
        <v>0</v>
      </c>
      <c r="BA131" s="145">
        <v>2</v>
      </c>
      <c r="BB131" s="145">
        <v>0</v>
      </c>
      <c r="BC131" s="145">
        <v>15</v>
      </c>
      <c r="BD131" s="145">
        <v>2</v>
      </c>
      <c r="BE131" s="145">
        <v>0</v>
      </c>
      <c r="BF131" s="145">
        <v>0</v>
      </c>
      <c r="BG131" s="145">
        <v>0</v>
      </c>
      <c r="BH131" s="145">
        <v>0</v>
      </c>
      <c r="BI131" s="145">
        <v>0</v>
      </c>
      <c r="BJ131" s="145">
        <v>0</v>
      </c>
      <c r="BK131" s="145">
        <v>0</v>
      </c>
      <c r="BL131" s="145">
        <v>0</v>
      </c>
      <c r="BM131" s="145">
        <v>1</v>
      </c>
      <c r="BN131" s="145">
        <v>0</v>
      </c>
      <c r="BO131" s="145">
        <v>0</v>
      </c>
      <c r="BP131" s="145">
        <v>0</v>
      </c>
      <c r="BQ131" s="145">
        <v>0</v>
      </c>
      <c r="BR131" s="145">
        <v>0</v>
      </c>
      <c r="BS131" s="145">
        <v>0</v>
      </c>
      <c r="BT131" s="145">
        <v>0</v>
      </c>
      <c r="BU131" s="145">
        <v>2</v>
      </c>
      <c r="BV131" s="145">
        <v>1</v>
      </c>
      <c r="BW131" s="145">
        <v>0</v>
      </c>
      <c r="BX131" s="145">
        <v>2</v>
      </c>
      <c r="BY131" s="145">
        <v>0</v>
      </c>
      <c r="BZ131" s="145">
        <v>1</v>
      </c>
      <c r="CA131" s="145">
        <v>4</v>
      </c>
      <c r="CB131" s="145">
        <v>1</v>
      </c>
      <c r="CC131" s="145">
        <v>2</v>
      </c>
      <c r="CD131" s="145">
        <v>0</v>
      </c>
      <c r="CE131" s="145">
        <v>0</v>
      </c>
      <c r="CF131" s="145">
        <v>0</v>
      </c>
      <c r="CG131" s="145">
        <v>0</v>
      </c>
      <c r="CH131" s="145">
        <v>0</v>
      </c>
      <c r="CI131" s="145">
        <v>0</v>
      </c>
      <c r="CJ131" s="145">
        <v>0</v>
      </c>
      <c r="CK131" s="145">
        <v>0</v>
      </c>
      <c r="CL131" s="145">
        <v>0</v>
      </c>
      <c r="CM131" s="145">
        <v>0</v>
      </c>
      <c r="CN131" s="145">
        <v>0</v>
      </c>
      <c r="CO131" s="145">
        <v>0</v>
      </c>
      <c r="CP131" s="145">
        <v>0</v>
      </c>
      <c r="CQ131" s="145">
        <v>0</v>
      </c>
      <c r="CR131" s="145">
        <v>1</v>
      </c>
      <c r="CS131" s="145">
        <v>0</v>
      </c>
      <c r="CT131" s="145">
        <v>0</v>
      </c>
      <c r="CU131" s="145">
        <v>0</v>
      </c>
      <c r="CV131" s="145">
        <v>0</v>
      </c>
      <c r="CW131" s="145">
        <v>0</v>
      </c>
      <c r="CX131" s="145">
        <v>0</v>
      </c>
      <c r="CY131" s="145">
        <v>0</v>
      </c>
      <c r="CZ131" s="145">
        <v>2</v>
      </c>
      <c r="DA131" s="145">
        <v>0</v>
      </c>
      <c r="DB131" s="145">
        <v>0</v>
      </c>
      <c r="DC131" s="145">
        <v>0</v>
      </c>
      <c r="DD131" s="145">
        <v>0</v>
      </c>
      <c r="DE131" s="145">
        <v>0</v>
      </c>
      <c r="DF131" s="145">
        <v>85</v>
      </c>
      <c r="DG131" s="145">
        <v>2</v>
      </c>
      <c r="DH131" s="145">
        <v>195</v>
      </c>
      <c r="DI131" s="143">
        <v>45</v>
      </c>
      <c r="DJ131" s="145">
        <v>1</v>
      </c>
      <c r="DK131" s="145" t="s">
        <v>1660</v>
      </c>
      <c r="DL131" s="145">
        <v>1</v>
      </c>
      <c r="DM131" s="145"/>
      <c r="DN131" s="145" t="s">
        <v>1661</v>
      </c>
      <c r="DO131" s="145">
        <v>1</v>
      </c>
      <c r="DP131" s="145">
        <v>1</v>
      </c>
      <c r="DQ131" s="145">
        <v>1</v>
      </c>
      <c r="DR131" s="145"/>
      <c r="DS131" s="148"/>
      <c r="DT131" s="155">
        <v>13382</v>
      </c>
      <c r="DU131" s="154">
        <v>211.32930399999998</v>
      </c>
      <c r="DV131" s="155">
        <v>27</v>
      </c>
    </row>
    <row r="132" spans="1:126" ht="25.5" x14ac:dyDescent="0.25">
      <c r="A132" s="142">
        <v>6108</v>
      </c>
      <c r="B132" s="143" t="s">
        <v>911</v>
      </c>
      <c r="C132" s="152" t="s">
        <v>937</v>
      </c>
      <c r="D132" s="152" t="s">
        <v>937</v>
      </c>
      <c r="E132" s="145">
        <v>2</v>
      </c>
      <c r="F132" s="145" t="s">
        <v>936</v>
      </c>
      <c r="G132" s="145" t="s">
        <v>1662</v>
      </c>
      <c r="H132" s="146">
        <v>103</v>
      </c>
      <c r="I132" s="145" t="s">
        <v>937</v>
      </c>
      <c r="J132" s="145">
        <v>59231</v>
      </c>
      <c r="K132" s="145" t="s">
        <v>937</v>
      </c>
      <c r="L132" s="145" t="s">
        <v>1663</v>
      </c>
      <c r="M132" s="145" t="s">
        <v>1664</v>
      </c>
      <c r="N132" s="145" t="s">
        <v>1186</v>
      </c>
      <c r="O132" s="145" t="s">
        <v>2634</v>
      </c>
      <c r="P132" s="145">
        <v>566598400</v>
      </c>
      <c r="Q132" s="145" t="s">
        <v>1665</v>
      </c>
      <c r="R132" s="145" t="s">
        <v>2635</v>
      </c>
      <c r="S132" s="145">
        <v>566598408</v>
      </c>
      <c r="T132" s="145" t="s">
        <v>2636</v>
      </c>
      <c r="U132" s="143">
        <v>2</v>
      </c>
      <c r="V132" s="145">
        <v>10</v>
      </c>
      <c r="W132" s="147">
        <f t="shared" si="1"/>
        <v>12</v>
      </c>
      <c r="X132" s="145">
        <v>2</v>
      </c>
      <c r="Y132" s="145">
        <v>2</v>
      </c>
      <c r="Z132" s="145">
        <v>10</v>
      </c>
      <c r="AA132" s="145">
        <v>10</v>
      </c>
      <c r="AB132" s="143">
        <v>2</v>
      </c>
      <c r="AC132" s="145"/>
      <c r="AD132" s="143"/>
      <c r="AE132" s="143"/>
      <c r="AF132" s="143">
        <v>2</v>
      </c>
      <c r="AG132" s="145"/>
      <c r="AH132" s="145"/>
      <c r="AI132" s="145">
        <v>2</v>
      </c>
      <c r="AJ132" s="145"/>
      <c r="AK132" s="145"/>
      <c r="AL132" s="145"/>
      <c r="AM132" s="145"/>
      <c r="AN132" s="145">
        <v>2</v>
      </c>
      <c r="AO132" s="145"/>
      <c r="AP132" s="145"/>
      <c r="AQ132" s="145">
        <v>1</v>
      </c>
      <c r="AR132" s="145">
        <v>1</v>
      </c>
      <c r="AS132" s="145">
        <v>0</v>
      </c>
      <c r="AT132" s="145">
        <v>0</v>
      </c>
      <c r="AU132" s="145">
        <v>0</v>
      </c>
      <c r="AV132" s="145">
        <v>2</v>
      </c>
      <c r="AW132" s="145">
        <v>0</v>
      </c>
      <c r="AX132" s="145">
        <v>30</v>
      </c>
      <c r="AY132" s="145">
        <v>0</v>
      </c>
      <c r="AZ132" s="145">
        <v>0</v>
      </c>
      <c r="BA132" s="145">
        <v>2</v>
      </c>
      <c r="BB132" s="145">
        <v>0</v>
      </c>
      <c r="BC132" s="145">
        <v>28</v>
      </c>
      <c r="BD132" s="145">
        <v>0</v>
      </c>
      <c r="BE132" s="145">
        <v>0</v>
      </c>
      <c r="BF132" s="145">
        <v>5</v>
      </c>
      <c r="BG132" s="145">
        <v>23</v>
      </c>
      <c r="BH132" s="145">
        <v>0</v>
      </c>
      <c r="BI132" s="145">
        <v>0</v>
      </c>
      <c r="BJ132" s="145">
        <v>0</v>
      </c>
      <c r="BK132" s="145">
        <v>0</v>
      </c>
      <c r="BL132" s="145">
        <v>0</v>
      </c>
      <c r="BM132" s="145">
        <v>1</v>
      </c>
      <c r="BN132" s="145">
        <v>0</v>
      </c>
      <c r="BO132" s="145">
        <v>0</v>
      </c>
      <c r="BP132" s="145">
        <v>0</v>
      </c>
      <c r="BQ132" s="145">
        <v>0</v>
      </c>
      <c r="BR132" s="145">
        <v>0</v>
      </c>
      <c r="BS132" s="145">
        <v>0</v>
      </c>
      <c r="BT132" s="145">
        <v>0</v>
      </c>
      <c r="BU132" s="145">
        <v>0</v>
      </c>
      <c r="BV132" s="145">
        <v>0</v>
      </c>
      <c r="BW132" s="145">
        <v>0</v>
      </c>
      <c r="BX132" s="145">
        <v>1</v>
      </c>
      <c r="BY132" s="145">
        <v>0</v>
      </c>
      <c r="BZ132" s="145">
        <v>0</v>
      </c>
      <c r="CA132" s="145">
        <v>2</v>
      </c>
      <c r="CB132" s="145">
        <v>0</v>
      </c>
      <c r="CC132" s="145">
        <v>0</v>
      </c>
      <c r="CD132" s="145">
        <v>0</v>
      </c>
      <c r="CE132" s="145">
        <v>0</v>
      </c>
      <c r="CF132" s="145">
        <v>0</v>
      </c>
      <c r="CG132" s="145">
        <v>0</v>
      </c>
      <c r="CH132" s="145">
        <v>0</v>
      </c>
      <c r="CI132" s="145">
        <v>0</v>
      </c>
      <c r="CJ132" s="145">
        <v>0</v>
      </c>
      <c r="CK132" s="145">
        <v>0</v>
      </c>
      <c r="CL132" s="145">
        <v>0</v>
      </c>
      <c r="CM132" s="145">
        <v>0</v>
      </c>
      <c r="CN132" s="145">
        <v>0</v>
      </c>
      <c r="CO132" s="145">
        <v>0</v>
      </c>
      <c r="CP132" s="145">
        <v>0</v>
      </c>
      <c r="CQ132" s="145">
        <v>0</v>
      </c>
      <c r="CR132" s="145">
        <v>0</v>
      </c>
      <c r="CS132" s="145">
        <v>0</v>
      </c>
      <c r="CT132" s="145">
        <v>0</v>
      </c>
      <c r="CU132" s="145">
        <v>0</v>
      </c>
      <c r="CV132" s="145">
        <v>0</v>
      </c>
      <c r="CW132" s="145">
        <v>0</v>
      </c>
      <c r="CX132" s="145">
        <v>0</v>
      </c>
      <c r="CY132" s="145">
        <v>0</v>
      </c>
      <c r="CZ132" s="145">
        <v>0</v>
      </c>
      <c r="DA132" s="145">
        <v>0</v>
      </c>
      <c r="DB132" s="145">
        <v>0</v>
      </c>
      <c r="DC132" s="145">
        <v>1</v>
      </c>
      <c r="DD132" s="145">
        <v>0</v>
      </c>
      <c r="DE132" s="145">
        <v>0</v>
      </c>
      <c r="DF132" s="145">
        <v>83</v>
      </c>
      <c r="DG132" s="145">
        <v>30</v>
      </c>
      <c r="DH132" s="145">
        <v>160</v>
      </c>
      <c r="DI132" s="143">
        <v>30</v>
      </c>
      <c r="DJ132" s="145"/>
      <c r="DK132" s="145"/>
      <c r="DL132" s="145">
        <v>3</v>
      </c>
      <c r="DM132" s="145"/>
      <c r="DN132" s="145"/>
      <c r="DO132" s="145">
        <v>1</v>
      </c>
      <c r="DP132" s="145">
        <v>0</v>
      </c>
      <c r="DQ132" s="145">
        <v>1</v>
      </c>
      <c r="DR132" s="145"/>
      <c r="DS132" s="148"/>
      <c r="DT132" s="155">
        <v>19619</v>
      </c>
      <c r="DU132" s="154">
        <v>292.86999199999997</v>
      </c>
      <c r="DV132" s="155">
        <v>30</v>
      </c>
    </row>
    <row r="133" spans="1:126" ht="25.5" x14ac:dyDescent="0.25">
      <c r="A133" s="142">
        <v>6109</v>
      </c>
      <c r="B133" s="143" t="s">
        <v>911</v>
      </c>
      <c r="C133" s="152" t="s">
        <v>939</v>
      </c>
      <c r="D133" s="152" t="s">
        <v>939</v>
      </c>
      <c r="E133" s="145">
        <v>2</v>
      </c>
      <c r="F133" s="145" t="s">
        <v>938</v>
      </c>
      <c r="G133" s="145" t="s">
        <v>282</v>
      </c>
      <c r="H133" s="146">
        <v>1</v>
      </c>
      <c r="I133" s="145" t="s">
        <v>939</v>
      </c>
      <c r="J133" s="145">
        <v>39501</v>
      </c>
      <c r="K133" s="145" t="s">
        <v>939</v>
      </c>
      <c r="L133" s="148" t="s">
        <v>1175</v>
      </c>
      <c r="M133" s="145" t="s">
        <v>940</v>
      </c>
      <c r="N133" s="145" t="s">
        <v>1369</v>
      </c>
      <c r="O133" s="145" t="s">
        <v>2637</v>
      </c>
      <c r="P133" s="145">
        <v>565455136</v>
      </c>
      <c r="Q133" s="145" t="s">
        <v>1666</v>
      </c>
      <c r="R133" s="145" t="s">
        <v>2638</v>
      </c>
      <c r="S133" s="145">
        <v>565455131</v>
      </c>
      <c r="T133" s="145" t="s">
        <v>2639</v>
      </c>
      <c r="U133" s="143">
        <v>1</v>
      </c>
      <c r="V133" s="145"/>
      <c r="W133" s="147">
        <f t="shared" ref="W133:W196" si="2">U133+V133</f>
        <v>1</v>
      </c>
      <c r="X133" s="145">
        <v>1</v>
      </c>
      <c r="Y133" s="145">
        <v>0.8</v>
      </c>
      <c r="Z133" s="145"/>
      <c r="AA133" s="145"/>
      <c r="AB133" s="143">
        <v>1</v>
      </c>
      <c r="AC133" s="145"/>
      <c r="AD133" s="143">
        <v>1</v>
      </c>
      <c r="AE133" s="143"/>
      <c r="AF133" s="143"/>
      <c r="AG133" s="145"/>
      <c r="AH133" s="145"/>
      <c r="AI133" s="145"/>
      <c r="AJ133" s="145">
        <v>1</v>
      </c>
      <c r="AK133" s="145"/>
      <c r="AL133" s="145"/>
      <c r="AM133" s="145"/>
      <c r="AN133" s="145">
        <v>1</v>
      </c>
      <c r="AO133" s="145"/>
      <c r="AP133" s="145"/>
      <c r="AQ133" s="145">
        <v>1</v>
      </c>
      <c r="AR133" s="145">
        <v>1</v>
      </c>
      <c r="AS133" s="145">
        <v>0</v>
      </c>
      <c r="AT133" s="145">
        <v>1</v>
      </c>
      <c r="AU133" s="145">
        <v>2</v>
      </c>
      <c r="AV133" s="145">
        <v>12</v>
      </c>
      <c r="AW133" s="145"/>
      <c r="AX133" s="145">
        <v>21</v>
      </c>
      <c r="AY133" s="145"/>
      <c r="AZ133" s="145"/>
      <c r="BA133" s="145"/>
      <c r="BB133" s="145"/>
      <c r="BC133" s="145">
        <v>26</v>
      </c>
      <c r="BD133" s="145"/>
      <c r="BE133" s="145"/>
      <c r="BF133" s="145">
        <v>3</v>
      </c>
      <c r="BG133" s="145">
        <v>19</v>
      </c>
      <c r="BH133" s="145"/>
      <c r="BI133" s="145">
        <v>2</v>
      </c>
      <c r="BJ133" s="145"/>
      <c r="BK133" s="145">
        <v>1</v>
      </c>
      <c r="BL133" s="145"/>
      <c r="BM133" s="145">
        <v>5</v>
      </c>
      <c r="BN133" s="145"/>
      <c r="BO133" s="145"/>
      <c r="BP133" s="145"/>
      <c r="BQ133" s="145"/>
      <c r="BR133" s="145"/>
      <c r="BS133" s="145"/>
      <c r="BT133" s="145"/>
      <c r="BU133" s="145"/>
      <c r="BV133" s="145"/>
      <c r="BW133" s="145"/>
      <c r="BX133" s="145">
        <v>2</v>
      </c>
      <c r="BY133" s="145"/>
      <c r="BZ133" s="145">
        <v>1</v>
      </c>
      <c r="CA133" s="145">
        <v>2</v>
      </c>
      <c r="CB133" s="145"/>
      <c r="CC133" s="145">
        <v>1</v>
      </c>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v>4</v>
      </c>
      <c r="DD133" s="145"/>
      <c r="DE133" s="145"/>
      <c r="DF133" s="145">
        <v>62</v>
      </c>
      <c r="DG133" s="145">
        <v>9</v>
      </c>
      <c r="DH133" s="145">
        <v>236</v>
      </c>
      <c r="DI133" s="143">
        <v>30</v>
      </c>
      <c r="DJ133" s="145">
        <v>1</v>
      </c>
      <c r="DK133" s="145" t="s">
        <v>2640</v>
      </c>
      <c r="DL133" s="145">
        <v>1</v>
      </c>
      <c r="DM133" s="145"/>
      <c r="DN133" s="145"/>
      <c r="DO133" s="145">
        <v>1</v>
      </c>
      <c r="DP133" s="145">
        <v>1</v>
      </c>
      <c r="DQ133" s="145"/>
      <c r="DR133" s="145"/>
      <c r="DS133" s="148"/>
      <c r="DT133" s="155">
        <v>10103</v>
      </c>
      <c r="DU133" s="154">
        <v>245.64718000000002</v>
      </c>
      <c r="DV133" s="155">
        <v>25</v>
      </c>
    </row>
    <row r="134" spans="1:126" x14ac:dyDescent="0.25">
      <c r="A134" s="142">
        <v>6110</v>
      </c>
      <c r="B134" s="143" t="s">
        <v>911</v>
      </c>
      <c r="C134" s="152" t="s">
        <v>942</v>
      </c>
      <c r="D134" s="152" t="s">
        <v>942</v>
      </c>
      <c r="E134" s="145">
        <v>2</v>
      </c>
      <c r="F134" s="145" t="s">
        <v>941</v>
      </c>
      <c r="G134" s="145" t="s">
        <v>844</v>
      </c>
      <c r="H134" s="146">
        <v>2460</v>
      </c>
      <c r="I134" s="145" t="s">
        <v>942</v>
      </c>
      <c r="J134" s="145">
        <v>39301</v>
      </c>
      <c r="K134" s="145" t="s">
        <v>942</v>
      </c>
      <c r="L134" s="145" t="s">
        <v>1176</v>
      </c>
      <c r="M134" s="145" t="s">
        <v>943</v>
      </c>
      <c r="N134" s="145" t="s">
        <v>1297</v>
      </c>
      <c r="O134" s="145" t="s">
        <v>2641</v>
      </c>
      <c r="P134" s="145">
        <v>565351415</v>
      </c>
      <c r="Q134" s="145" t="s">
        <v>1667</v>
      </c>
      <c r="R134" s="145" t="s">
        <v>2642</v>
      </c>
      <c r="S134" s="145">
        <v>565351412</v>
      </c>
      <c r="T134" s="145" t="s">
        <v>1668</v>
      </c>
      <c r="U134" s="143">
        <v>3</v>
      </c>
      <c r="V134" s="145">
        <v>0</v>
      </c>
      <c r="W134" s="147">
        <f t="shared" si="2"/>
        <v>3</v>
      </c>
      <c r="X134" s="145">
        <v>2.8</v>
      </c>
      <c r="Y134" s="145">
        <v>2.8</v>
      </c>
      <c r="Z134" s="145">
        <v>0</v>
      </c>
      <c r="AA134" s="145">
        <v>0</v>
      </c>
      <c r="AB134" s="143">
        <v>3</v>
      </c>
      <c r="AC134" s="145"/>
      <c r="AD134" s="143">
        <v>1</v>
      </c>
      <c r="AE134" s="143"/>
      <c r="AF134" s="143">
        <v>2</v>
      </c>
      <c r="AG134" s="145"/>
      <c r="AH134" s="145"/>
      <c r="AI134" s="145"/>
      <c r="AJ134" s="145">
        <v>3</v>
      </c>
      <c r="AK134" s="145"/>
      <c r="AL134" s="145"/>
      <c r="AM134" s="145">
        <v>2</v>
      </c>
      <c r="AN134" s="145">
        <v>1</v>
      </c>
      <c r="AO134" s="145"/>
      <c r="AP134" s="145"/>
      <c r="AQ134" s="145">
        <v>0</v>
      </c>
      <c r="AR134" s="145">
        <v>1</v>
      </c>
      <c r="AS134" s="145">
        <v>0</v>
      </c>
      <c r="AT134" s="145">
        <v>1</v>
      </c>
      <c r="AU134" s="145">
        <v>0</v>
      </c>
      <c r="AV134" s="145">
        <v>3</v>
      </c>
      <c r="AW134" s="145">
        <v>0</v>
      </c>
      <c r="AX134" s="145">
        <v>82</v>
      </c>
      <c r="AY134" s="145">
        <v>0</v>
      </c>
      <c r="AZ134" s="145">
        <v>0</v>
      </c>
      <c r="BA134" s="145">
        <v>11</v>
      </c>
      <c r="BB134" s="145">
        <v>0</v>
      </c>
      <c r="BC134" s="145">
        <v>59</v>
      </c>
      <c r="BD134" s="145">
        <v>0</v>
      </c>
      <c r="BE134" s="145">
        <v>0</v>
      </c>
      <c r="BF134" s="145">
        <v>0</v>
      </c>
      <c r="BG134" s="145">
        <v>0</v>
      </c>
      <c r="BH134" s="145">
        <v>0</v>
      </c>
      <c r="BI134" s="145">
        <v>0</v>
      </c>
      <c r="BJ134" s="145">
        <v>0</v>
      </c>
      <c r="BK134" s="145">
        <v>0</v>
      </c>
      <c r="BL134" s="145">
        <v>2</v>
      </c>
      <c r="BM134" s="145">
        <v>3</v>
      </c>
      <c r="BN134" s="145">
        <v>0</v>
      </c>
      <c r="BO134" s="145">
        <v>0</v>
      </c>
      <c r="BP134" s="145">
        <v>0</v>
      </c>
      <c r="BQ134" s="145">
        <v>0</v>
      </c>
      <c r="BR134" s="145">
        <v>1</v>
      </c>
      <c r="BS134" s="145">
        <v>0</v>
      </c>
      <c r="BT134" s="145">
        <v>0</v>
      </c>
      <c r="BU134" s="145">
        <v>0</v>
      </c>
      <c r="BV134" s="145">
        <v>1</v>
      </c>
      <c r="BW134" s="145">
        <v>0</v>
      </c>
      <c r="BX134" s="145">
        <v>3</v>
      </c>
      <c r="BY134" s="145">
        <v>0</v>
      </c>
      <c r="BZ134" s="145">
        <v>0</v>
      </c>
      <c r="CA134" s="145">
        <v>1</v>
      </c>
      <c r="CB134" s="145">
        <v>0</v>
      </c>
      <c r="CC134" s="145">
        <v>1</v>
      </c>
      <c r="CD134" s="145">
        <v>0</v>
      </c>
      <c r="CE134" s="145">
        <v>0</v>
      </c>
      <c r="CF134" s="145">
        <v>0</v>
      </c>
      <c r="CG134" s="145">
        <v>0</v>
      </c>
      <c r="CH134" s="145">
        <v>0</v>
      </c>
      <c r="CI134" s="145">
        <v>0</v>
      </c>
      <c r="CJ134" s="145">
        <v>0</v>
      </c>
      <c r="CK134" s="145">
        <v>0</v>
      </c>
      <c r="CL134" s="145">
        <v>0</v>
      </c>
      <c r="CM134" s="145">
        <v>0</v>
      </c>
      <c r="CN134" s="145">
        <v>0</v>
      </c>
      <c r="CO134" s="145">
        <v>0</v>
      </c>
      <c r="CP134" s="145">
        <v>0</v>
      </c>
      <c r="CQ134" s="145">
        <v>0</v>
      </c>
      <c r="CR134" s="145">
        <v>3</v>
      </c>
      <c r="CS134" s="145">
        <v>0</v>
      </c>
      <c r="CT134" s="145">
        <v>0</v>
      </c>
      <c r="CU134" s="145">
        <v>0</v>
      </c>
      <c r="CV134" s="145">
        <v>0</v>
      </c>
      <c r="CW134" s="145">
        <v>0</v>
      </c>
      <c r="CX134" s="145">
        <v>0</v>
      </c>
      <c r="CY134" s="145">
        <v>0</v>
      </c>
      <c r="CZ134" s="145">
        <v>0</v>
      </c>
      <c r="DA134" s="145">
        <v>0</v>
      </c>
      <c r="DB134" s="145">
        <v>0</v>
      </c>
      <c r="DC134" s="145">
        <v>1</v>
      </c>
      <c r="DD134" s="145">
        <v>0</v>
      </c>
      <c r="DE134" s="145">
        <v>0</v>
      </c>
      <c r="DF134" s="145">
        <v>134</v>
      </c>
      <c r="DG134" s="145">
        <v>4</v>
      </c>
      <c r="DH134" s="145">
        <v>310</v>
      </c>
      <c r="DI134" s="143">
        <v>35</v>
      </c>
      <c r="DJ134" s="145">
        <v>1</v>
      </c>
      <c r="DK134" s="145" t="s">
        <v>1669</v>
      </c>
      <c r="DL134" s="145">
        <v>2</v>
      </c>
      <c r="DM134" s="145" t="s">
        <v>1670</v>
      </c>
      <c r="DN134" s="145" t="s">
        <v>1671</v>
      </c>
      <c r="DO134" s="145"/>
      <c r="DP134" s="145">
        <v>1</v>
      </c>
      <c r="DQ134" s="145"/>
      <c r="DR134" s="145"/>
      <c r="DS134" s="148"/>
      <c r="DT134" s="155">
        <v>27531</v>
      </c>
      <c r="DU134" s="154">
        <v>429.50855100000012</v>
      </c>
      <c r="DV134" s="155">
        <v>46</v>
      </c>
    </row>
    <row r="135" spans="1:126" ht="63.75" x14ac:dyDescent="0.25">
      <c r="A135" s="142">
        <v>6111</v>
      </c>
      <c r="B135" s="143" t="s">
        <v>911</v>
      </c>
      <c r="C135" s="152" t="s">
        <v>946</v>
      </c>
      <c r="D135" s="152" t="s">
        <v>946</v>
      </c>
      <c r="E135" s="145">
        <v>2</v>
      </c>
      <c r="F135" s="145" t="s">
        <v>944</v>
      </c>
      <c r="G135" s="145" t="s">
        <v>945</v>
      </c>
      <c r="H135" s="146">
        <v>18</v>
      </c>
      <c r="I135" s="145" t="s">
        <v>946</v>
      </c>
      <c r="J135" s="145">
        <v>58291</v>
      </c>
      <c r="K135" s="145" t="s">
        <v>946</v>
      </c>
      <c r="L135" s="145" t="s">
        <v>947</v>
      </c>
      <c r="M135" s="145" t="s">
        <v>1672</v>
      </c>
      <c r="N135" s="145" t="s">
        <v>1297</v>
      </c>
      <c r="O135" s="145" t="s">
        <v>2643</v>
      </c>
      <c r="P135" s="145">
        <v>569496640</v>
      </c>
      <c r="Q135" s="145" t="s">
        <v>1673</v>
      </c>
      <c r="R135" s="145" t="s">
        <v>2643</v>
      </c>
      <c r="S135" s="145">
        <v>569496640</v>
      </c>
      <c r="T135" s="145" t="s">
        <v>1673</v>
      </c>
      <c r="U135" s="143">
        <v>6</v>
      </c>
      <c r="V135" s="145">
        <v>0</v>
      </c>
      <c r="W135" s="147">
        <f t="shared" si="2"/>
        <v>6</v>
      </c>
      <c r="X135" s="145">
        <v>1.75</v>
      </c>
      <c r="Y135" s="145">
        <v>1.75</v>
      </c>
      <c r="Z135" s="145">
        <v>0</v>
      </c>
      <c r="AA135" s="145">
        <v>0</v>
      </c>
      <c r="AB135" s="143">
        <v>2</v>
      </c>
      <c r="AC135" s="145">
        <v>0</v>
      </c>
      <c r="AD135" s="143">
        <v>0</v>
      </c>
      <c r="AE135" s="143">
        <v>0</v>
      </c>
      <c r="AF135" s="143">
        <v>3</v>
      </c>
      <c r="AG135" s="145"/>
      <c r="AH135" s="145">
        <v>3</v>
      </c>
      <c r="AI135" s="145">
        <v>0</v>
      </c>
      <c r="AJ135" s="145">
        <v>0</v>
      </c>
      <c r="AK135" s="145">
        <v>0</v>
      </c>
      <c r="AL135" s="145">
        <v>0</v>
      </c>
      <c r="AM135" s="145">
        <v>0</v>
      </c>
      <c r="AN135" s="145">
        <v>2</v>
      </c>
      <c r="AO135" s="145">
        <v>1</v>
      </c>
      <c r="AP135" s="145">
        <v>0</v>
      </c>
      <c r="AQ135" s="145">
        <v>0</v>
      </c>
      <c r="AR135" s="145">
        <v>1</v>
      </c>
      <c r="AS135" s="145">
        <v>0</v>
      </c>
      <c r="AT135" s="145">
        <v>1</v>
      </c>
      <c r="AU135" s="145">
        <v>1</v>
      </c>
      <c r="AV135" s="145">
        <v>13</v>
      </c>
      <c r="AW135" s="145">
        <v>0</v>
      </c>
      <c r="AX135" s="145">
        <v>23</v>
      </c>
      <c r="AY135" s="145">
        <v>0</v>
      </c>
      <c r="AZ135" s="145">
        <v>0</v>
      </c>
      <c r="BA135" s="145">
        <v>0</v>
      </c>
      <c r="BB135" s="145">
        <v>0</v>
      </c>
      <c r="BC135" s="145">
        <v>20</v>
      </c>
      <c r="BD135" s="145">
        <v>0</v>
      </c>
      <c r="BE135" s="145">
        <v>0</v>
      </c>
      <c r="BF135" s="145">
        <v>1</v>
      </c>
      <c r="BG135" s="145">
        <v>0</v>
      </c>
      <c r="BH135" s="145">
        <v>0</v>
      </c>
      <c r="BI135" s="145">
        <v>0</v>
      </c>
      <c r="BJ135" s="145">
        <v>0</v>
      </c>
      <c r="BK135" s="145">
        <v>0</v>
      </c>
      <c r="BL135" s="145">
        <v>0</v>
      </c>
      <c r="BM135" s="145">
        <v>6</v>
      </c>
      <c r="BN135" s="145">
        <v>0</v>
      </c>
      <c r="BO135" s="145">
        <v>0</v>
      </c>
      <c r="BP135" s="145">
        <v>0</v>
      </c>
      <c r="BQ135" s="145">
        <v>0</v>
      </c>
      <c r="BR135" s="145">
        <v>0</v>
      </c>
      <c r="BS135" s="145">
        <v>0</v>
      </c>
      <c r="BT135" s="145">
        <v>0</v>
      </c>
      <c r="BU135" s="145">
        <v>5</v>
      </c>
      <c r="BV135" s="145">
        <v>0</v>
      </c>
      <c r="BW135" s="145">
        <v>0</v>
      </c>
      <c r="BX135" s="145">
        <v>2</v>
      </c>
      <c r="BY135" s="145">
        <v>0</v>
      </c>
      <c r="BZ135" s="145">
        <v>1</v>
      </c>
      <c r="CA135" s="145">
        <v>1</v>
      </c>
      <c r="CB135" s="145">
        <v>6</v>
      </c>
      <c r="CC135" s="145">
        <v>1</v>
      </c>
      <c r="CD135" s="145">
        <v>0</v>
      </c>
      <c r="CE135" s="145">
        <v>0</v>
      </c>
      <c r="CF135" s="145">
        <v>0</v>
      </c>
      <c r="CG135" s="145">
        <v>0</v>
      </c>
      <c r="CH135" s="145">
        <v>0</v>
      </c>
      <c r="CI135" s="145">
        <v>0</v>
      </c>
      <c r="CJ135" s="145">
        <v>0</v>
      </c>
      <c r="CK135" s="145">
        <v>0</v>
      </c>
      <c r="CL135" s="145">
        <v>0</v>
      </c>
      <c r="CM135" s="145">
        <v>0</v>
      </c>
      <c r="CN135" s="145">
        <v>0</v>
      </c>
      <c r="CO135" s="145">
        <v>0</v>
      </c>
      <c r="CP135" s="145">
        <v>0</v>
      </c>
      <c r="CQ135" s="145">
        <v>0</v>
      </c>
      <c r="CR135" s="145">
        <v>0</v>
      </c>
      <c r="CS135" s="145">
        <v>0</v>
      </c>
      <c r="CT135" s="145">
        <v>0</v>
      </c>
      <c r="CU135" s="145">
        <v>0</v>
      </c>
      <c r="CV135" s="145">
        <v>0</v>
      </c>
      <c r="CW135" s="145">
        <v>1</v>
      </c>
      <c r="CX135" s="145">
        <v>0</v>
      </c>
      <c r="CY135" s="145">
        <v>0</v>
      </c>
      <c r="CZ135" s="145">
        <v>1</v>
      </c>
      <c r="DA135" s="145">
        <v>0</v>
      </c>
      <c r="DB135" s="145">
        <v>0</v>
      </c>
      <c r="DC135" s="145">
        <v>1</v>
      </c>
      <c r="DD135" s="145">
        <v>0</v>
      </c>
      <c r="DE135" s="145">
        <v>0</v>
      </c>
      <c r="DF135" s="145">
        <v>49</v>
      </c>
      <c r="DG135" s="145">
        <v>6</v>
      </c>
      <c r="DH135" s="145">
        <v>354</v>
      </c>
      <c r="DI135" s="143">
        <v>50</v>
      </c>
      <c r="DJ135" s="145">
        <v>1</v>
      </c>
      <c r="DK135" s="145" t="s">
        <v>2644</v>
      </c>
      <c r="DL135" s="145">
        <v>2</v>
      </c>
      <c r="DM135" s="145" t="s">
        <v>2645</v>
      </c>
      <c r="DN135" s="145" t="s">
        <v>2646</v>
      </c>
      <c r="DO135" s="145">
        <v>1</v>
      </c>
      <c r="DP135" s="145">
        <v>1</v>
      </c>
      <c r="DQ135" s="145">
        <v>1</v>
      </c>
      <c r="DR135" s="145"/>
      <c r="DS135" s="148"/>
      <c r="DT135" s="155">
        <v>10663</v>
      </c>
      <c r="DU135" s="154">
        <v>144.762156</v>
      </c>
      <c r="DV135" s="155">
        <v>14</v>
      </c>
    </row>
    <row r="136" spans="1:126" ht="51" x14ac:dyDescent="0.25">
      <c r="A136" s="142">
        <v>6112</v>
      </c>
      <c r="B136" s="143" t="s">
        <v>911</v>
      </c>
      <c r="C136" s="152" t="s">
        <v>949</v>
      </c>
      <c r="D136" s="152" t="s">
        <v>949</v>
      </c>
      <c r="E136" s="145">
        <v>2</v>
      </c>
      <c r="F136" s="145" t="s">
        <v>948</v>
      </c>
      <c r="G136" s="145" t="s">
        <v>1674</v>
      </c>
      <c r="H136" s="146">
        <v>10</v>
      </c>
      <c r="I136" s="145" t="s">
        <v>949</v>
      </c>
      <c r="J136" s="145">
        <v>58856</v>
      </c>
      <c r="K136" s="145" t="s">
        <v>949</v>
      </c>
      <c r="L136" s="145"/>
      <c r="M136" s="145" t="s">
        <v>1675</v>
      </c>
      <c r="N136" s="145" t="s">
        <v>1297</v>
      </c>
      <c r="O136" s="145" t="s">
        <v>2647</v>
      </c>
      <c r="P136" s="145">
        <v>567112491</v>
      </c>
      <c r="Q136" s="145" t="s">
        <v>1676</v>
      </c>
      <c r="R136" s="145" t="s">
        <v>2648</v>
      </c>
      <c r="S136" s="145">
        <v>567112495</v>
      </c>
      <c r="T136" s="145" t="s">
        <v>1677</v>
      </c>
      <c r="U136" s="143">
        <v>2</v>
      </c>
      <c r="V136" s="145">
        <v>0</v>
      </c>
      <c r="W136" s="147">
        <f t="shared" si="2"/>
        <v>2</v>
      </c>
      <c r="X136" s="145">
        <v>1.2</v>
      </c>
      <c r="Y136" s="145">
        <v>1.2</v>
      </c>
      <c r="Z136" s="145">
        <v>0</v>
      </c>
      <c r="AA136" s="145">
        <v>0</v>
      </c>
      <c r="AB136" s="143">
        <v>1</v>
      </c>
      <c r="AC136" s="145">
        <v>0</v>
      </c>
      <c r="AD136" s="143">
        <v>0</v>
      </c>
      <c r="AE136" s="143">
        <v>0</v>
      </c>
      <c r="AF136" s="143">
        <v>2</v>
      </c>
      <c r="AG136" s="145"/>
      <c r="AH136" s="145"/>
      <c r="AI136" s="145">
        <v>1</v>
      </c>
      <c r="AJ136" s="145">
        <v>1</v>
      </c>
      <c r="AK136" s="145"/>
      <c r="AL136" s="145"/>
      <c r="AM136" s="145">
        <v>2</v>
      </c>
      <c r="AN136" s="145"/>
      <c r="AO136" s="145"/>
      <c r="AP136" s="145"/>
      <c r="AQ136" s="145">
        <v>0</v>
      </c>
      <c r="AR136" s="145">
        <v>1</v>
      </c>
      <c r="AS136" s="145">
        <v>0</v>
      </c>
      <c r="AT136" s="145">
        <v>0</v>
      </c>
      <c r="AU136" s="145">
        <v>1</v>
      </c>
      <c r="AV136" s="145">
        <v>12</v>
      </c>
      <c r="AW136" s="145">
        <v>1</v>
      </c>
      <c r="AX136" s="145">
        <v>84</v>
      </c>
      <c r="AY136" s="145">
        <v>0</v>
      </c>
      <c r="AZ136" s="145">
        <v>0</v>
      </c>
      <c r="BA136" s="145">
        <v>4</v>
      </c>
      <c r="BB136" s="145">
        <v>0</v>
      </c>
      <c r="BC136" s="145">
        <v>48</v>
      </c>
      <c r="BD136" s="145">
        <v>1</v>
      </c>
      <c r="BE136" s="145">
        <v>8</v>
      </c>
      <c r="BF136" s="145">
        <v>2</v>
      </c>
      <c r="BG136" s="145">
        <v>96</v>
      </c>
      <c r="BH136" s="145">
        <v>1</v>
      </c>
      <c r="BI136" s="145">
        <v>0</v>
      </c>
      <c r="BJ136" s="145">
        <v>0</v>
      </c>
      <c r="BK136" s="145">
        <v>1</v>
      </c>
      <c r="BL136" s="145">
        <v>0</v>
      </c>
      <c r="BM136" s="145">
        <v>1</v>
      </c>
      <c r="BN136" s="145">
        <v>0</v>
      </c>
      <c r="BO136" s="145">
        <v>0</v>
      </c>
      <c r="BP136" s="145">
        <v>0</v>
      </c>
      <c r="BQ136" s="145">
        <v>0</v>
      </c>
      <c r="BR136" s="145">
        <v>0</v>
      </c>
      <c r="BS136" s="145">
        <v>0</v>
      </c>
      <c r="BT136" s="145">
        <v>1</v>
      </c>
      <c r="BU136" s="145">
        <v>0</v>
      </c>
      <c r="BV136" s="145">
        <v>0</v>
      </c>
      <c r="BW136" s="145">
        <v>0</v>
      </c>
      <c r="BX136" s="145">
        <v>1</v>
      </c>
      <c r="BY136" s="145">
        <v>1</v>
      </c>
      <c r="BZ136" s="145">
        <v>0</v>
      </c>
      <c r="CA136" s="145">
        <v>2</v>
      </c>
      <c r="CB136" s="145">
        <v>0</v>
      </c>
      <c r="CC136" s="145">
        <v>0</v>
      </c>
      <c r="CD136" s="145">
        <v>0</v>
      </c>
      <c r="CE136" s="145">
        <v>0</v>
      </c>
      <c r="CF136" s="145">
        <v>0</v>
      </c>
      <c r="CG136" s="145">
        <v>0</v>
      </c>
      <c r="CH136" s="145">
        <v>0</v>
      </c>
      <c r="CI136" s="145">
        <v>0</v>
      </c>
      <c r="CJ136" s="145">
        <v>0</v>
      </c>
      <c r="CK136" s="145">
        <v>0</v>
      </c>
      <c r="CL136" s="145">
        <v>0</v>
      </c>
      <c r="CM136" s="145">
        <v>0</v>
      </c>
      <c r="CN136" s="145">
        <v>0</v>
      </c>
      <c r="CO136" s="145">
        <v>0</v>
      </c>
      <c r="CP136" s="145">
        <v>0</v>
      </c>
      <c r="CQ136" s="145">
        <v>0</v>
      </c>
      <c r="CR136" s="145">
        <v>1</v>
      </c>
      <c r="CS136" s="145">
        <v>0</v>
      </c>
      <c r="CT136" s="145">
        <v>0</v>
      </c>
      <c r="CU136" s="145">
        <v>0</v>
      </c>
      <c r="CV136" s="145">
        <v>2</v>
      </c>
      <c r="CW136" s="145">
        <v>0</v>
      </c>
      <c r="CX136" s="145">
        <v>0</v>
      </c>
      <c r="CY136" s="145">
        <v>0</v>
      </c>
      <c r="CZ136" s="145">
        <v>0</v>
      </c>
      <c r="DA136" s="145">
        <v>0</v>
      </c>
      <c r="DB136" s="145">
        <v>0</v>
      </c>
      <c r="DC136" s="145">
        <v>1</v>
      </c>
      <c r="DD136" s="145">
        <v>1</v>
      </c>
      <c r="DE136" s="145">
        <v>0</v>
      </c>
      <c r="DF136" s="145">
        <v>87</v>
      </c>
      <c r="DG136" s="145">
        <v>18</v>
      </c>
      <c r="DH136" s="145">
        <v>98</v>
      </c>
      <c r="DI136" s="143">
        <v>50</v>
      </c>
      <c r="DJ136" s="145">
        <v>1</v>
      </c>
      <c r="DK136" s="145" t="s">
        <v>1678</v>
      </c>
      <c r="DL136" s="145">
        <v>2</v>
      </c>
      <c r="DM136" s="145" t="s">
        <v>1679</v>
      </c>
      <c r="DN136" s="145" t="s">
        <v>1680</v>
      </c>
      <c r="DO136" s="145">
        <v>1</v>
      </c>
      <c r="DP136" s="145">
        <v>1</v>
      </c>
      <c r="DQ136" s="145">
        <v>1</v>
      </c>
      <c r="DR136" s="145" t="s">
        <v>1681</v>
      </c>
      <c r="DS136" s="148" t="s">
        <v>1682</v>
      </c>
      <c r="DT136" s="155">
        <v>10253</v>
      </c>
      <c r="DU136" s="154">
        <v>182.54927399999997</v>
      </c>
      <c r="DV136" s="155">
        <v>28</v>
      </c>
    </row>
    <row r="137" spans="1:126" ht="25.5" x14ac:dyDescent="0.25">
      <c r="A137" s="142">
        <v>6113</v>
      </c>
      <c r="B137" s="143" t="s">
        <v>911</v>
      </c>
      <c r="C137" s="152" t="s">
        <v>951</v>
      </c>
      <c r="D137" s="152" t="s">
        <v>951</v>
      </c>
      <c r="E137" s="145">
        <v>2</v>
      </c>
      <c r="F137" s="145" t="s">
        <v>950</v>
      </c>
      <c r="G137" s="145" t="s">
        <v>795</v>
      </c>
      <c r="H137" s="146" t="s">
        <v>1177</v>
      </c>
      <c r="I137" s="145" t="s">
        <v>951</v>
      </c>
      <c r="J137" s="145">
        <v>67401</v>
      </c>
      <c r="K137" s="145" t="s">
        <v>1178</v>
      </c>
      <c r="L137" s="145" t="s">
        <v>952</v>
      </c>
      <c r="M137" s="145" t="s">
        <v>953</v>
      </c>
      <c r="N137" s="145" t="s">
        <v>2053</v>
      </c>
      <c r="O137" s="145" t="s">
        <v>2649</v>
      </c>
      <c r="P137" s="145" t="s">
        <v>1683</v>
      </c>
      <c r="Q137" s="145" t="s">
        <v>1684</v>
      </c>
      <c r="R137" s="145" t="s">
        <v>2649</v>
      </c>
      <c r="S137" s="145" t="s">
        <v>1683</v>
      </c>
      <c r="T137" s="145" t="s">
        <v>1684</v>
      </c>
      <c r="U137" s="143">
        <v>5</v>
      </c>
      <c r="V137" s="145">
        <v>0</v>
      </c>
      <c r="W137" s="147">
        <f t="shared" si="2"/>
        <v>5</v>
      </c>
      <c r="X137" s="145">
        <v>4</v>
      </c>
      <c r="Y137" s="145">
        <v>4</v>
      </c>
      <c r="Z137" s="145"/>
      <c r="AA137" s="145">
        <v>0</v>
      </c>
      <c r="AB137" s="143">
        <v>4</v>
      </c>
      <c r="AC137" s="145"/>
      <c r="AD137" s="143">
        <v>3</v>
      </c>
      <c r="AE137" s="143"/>
      <c r="AF137" s="143">
        <v>1</v>
      </c>
      <c r="AG137" s="145"/>
      <c r="AH137" s="145">
        <v>1</v>
      </c>
      <c r="AI137" s="145">
        <v>2</v>
      </c>
      <c r="AJ137" s="145">
        <v>1</v>
      </c>
      <c r="AK137" s="145"/>
      <c r="AL137" s="145"/>
      <c r="AM137" s="145"/>
      <c r="AN137" s="145">
        <v>4</v>
      </c>
      <c r="AO137" s="145"/>
      <c r="AP137" s="145"/>
      <c r="AQ137" s="145">
        <v>1</v>
      </c>
      <c r="AR137" s="145">
        <v>1</v>
      </c>
      <c r="AS137" s="145">
        <v>0</v>
      </c>
      <c r="AT137" s="145">
        <v>1</v>
      </c>
      <c r="AU137" s="145">
        <v>6</v>
      </c>
      <c r="AV137" s="145">
        <v>48</v>
      </c>
      <c r="AW137" s="145">
        <v>5</v>
      </c>
      <c r="AX137" s="145">
        <v>230</v>
      </c>
      <c r="AY137" s="145">
        <v>0</v>
      </c>
      <c r="AZ137" s="145">
        <v>3</v>
      </c>
      <c r="BA137" s="145">
        <v>25</v>
      </c>
      <c r="BB137" s="145">
        <v>7</v>
      </c>
      <c r="BC137" s="145">
        <v>153</v>
      </c>
      <c r="BD137" s="145">
        <v>4</v>
      </c>
      <c r="BE137" s="145">
        <v>12</v>
      </c>
      <c r="BF137" s="145">
        <v>14</v>
      </c>
      <c r="BG137" s="145">
        <v>308</v>
      </c>
      <c r="BH137" s="145">
        <v>3</v>
      </c>
      <c r="BI137" s="145">
        <v>2</v>
      </c>
      <c r="BJ137" s="145">
        <v>0</v>
      </c>
      <c r="BK137" s="145">
        <v>2</v>
      </c>
      <c r="BL137" s="145">
        <v>1</v>
      </c>
      <c r="BM137" s="145">
        <v>8</v>
      </c>
      <c r="BN137" s="145">
        <v>0</v>
      </c>
      <c r="BO137" s="145">
        <v>1</v>
      </c>
      <c r="BP137" s="145">
        <v>0</v>
      </c>
      <c r="BQ137" s="145">
        <v>0</v>
      </c>
      <c r="BR137" s="145">
        <v>0</v>
      </c>
      <c r="BS137" s="145">
        <v>0</v>
      </c>
      <c r="BT137" s="145">
        <v>0</v>
      </c>
      <c r="BU137" s="145">
        <v>1</v>
      </c>
      <c r="BV137" s="145">
        <v>3</v>
      </c>
      <c r="BW137" s="145">
        <v>0</v>
      </c>
      <c r="BX137" s="145">
        <v>20</v>
      </c>
      <c r="BY137" s="145">
        <v>0</v>
      </c>
      <c r="BZ137" s="145">
        <v>2</v>
      </c>
      <c r="CA137" s="145">
        <v>5</v>
      </c>
      <c r="CB137" s="145">
        <v>0</v>
      </c>
      <c r="CC137" s="145">
        <v>0</v>
      </c>
      <c r="CD137" s="145">
        <v>0</v>
      </c>
      <c r="CE137" s="145">
        <v>0</v>
      </c>
      <c r="CF137" s="145">
        <v>0</v>
      </c>
      <c r="CG137" s="145">
        <v>0</v>
      </c>
      <c r="CH137" s="145">
        <v>0</v>
      </c>
      <c r="CI137" s="145">
        <v>0</v>
      </c>
      <c r="CJ137" s="145">
        <v>0</v>
      </c>
      <c r="CK137" s="145">
        <v>0</v>
      </c>
      <c r="CL137" s="145">
        <v>0</v>
      </c>
      <c r="CM137" s="145">
        <v>0</v>
      </c>
      <c r="CN137" s="145">
        <v>0</v>
      </c>
      <c r="CO137" s="145">
        <v>0</v>
      </c>
      <c r="CP137" s="145">
        <v>0</v>
      </c>
      <c r="CQ137" s="145">
        <v>0</v>
      </c>
      <c r="CR137" s="145">
        <v>2</v>
      </c>
      <c r="CS137" s="145">
        <v>0</v>
      </c>
      <c r="CT137" s="145">
        <v>0</v>
      </c>
      <c r="CU137" s="145">
        <v>0</v>
      </c>
      <c r="CV137" s="145">
        <v>6</v>
      </c>
      <c r="CW137" s="145">
        <v>0</v>
      </c>
      <c r="CX137" s="145">
        <v>0</v>
      </c>
      <c r="CY137" s="145">
        <v>0</v>
      </c>
      <c r="CZ137" s="145">
        <v>0</v>
      </c>
      <c r="DA137" s="145">
        <v>0</v>
      </c>
      <c r="DB137" s="145">
        <v>0</v>
      </c>
      <c r="DC137" s="145">
        <v>14</v>
      </c>
      <c r="DD137" s="145">
        <v>9</v>
      </c>
      <c r="DE137" s="145">
        <v>0</v>
      </c>
      <c r="DF137" s="145">
        <v>589</v>
      </c>
      <c r="DG137" s="145">
        <v>20</v>
      </c>
      <c r="DH137" s="145">
        <v>867</v>
      </c>
      <c r="DI137" s="143">
        <v>35</v>
      </c>
      <c r="DJ137" s="145">
        <v>1</v>
      </c>
      <c r="DK137" s="145" t="s">
        <v>2650</v>
      </c>
      <c r="DL137" s="145">
        <v>2</v>
      </c>
      <c r="DM137" s="145"/>
      <c r="DN137" s="145" t="s">
        <v>2651</v>
      </c>
      <c r="DO137" s="145">
        <v>1</v>
      </c>
      <c r="DP137" s="145">
        <v>1</v>
      </c>
      <c r="DQ137" s="145">
        <v>1</v>
      </c>
      <c r="DR137" s="145" t="s">
        <v>2652</v>
      </c>
      <c r="DS137" s="148" t="s">
        <v>1685</v>
      </c>
      <c r="DT137" s="155">
        <v>52097</v>
      </c>
      <c r="DU137" s="154">
        <v>359.09293600000007</v>
      </c>
      <c r="DV137" s="155">
        <v>42</v>
      </c>
    </row>
    <row r="138" spans="1:126" ht="25.5" x14ac:dyDescent="0.25">
      <c r="A138" s="142">
        <v>6114</v>
      </c>
      <c r="B138" s="143" t="s">
        <v>911</v>
      </c>
      <c r="C138" s="152" t="s">
        <v>956</v>
      </c>
      <c r="D138" s="152" t="s">
        <v>956</v>
      </c>
      <c r="E138" s="145">
        <v>2</v>
      </c>
      <c r="F138" s="145" t="s">
        <v>954</v>
      </c>
      <c r="G138" s="145" t="s">
        <v>955</v>
      </c>
      <c r="H138" s="146" t="s">
        <v>1027</v>
      </c>
      <c r="I138" s="145" t="s">
        <v>956</v>
      </c>
      <c r="J138" s="145">
        <v>58413</v>
      </c>
      <c r="K138" s="145" t="s">
        <v>956</v>
      </c>
      <c r="L138" s="145" t="s">
        <v>957</v>
      </c>
      <c r="M138" s="145" t="s">
        <v>958</v>
      </c>
      <c r="N138" s="145" t="s">
        <v>1297</v>
      </c>
      <c r="O138" s="145" t="s">
        <v>2653</v>
      </c>
      <c r="P138" s="145">
        <v>566781080</v>
      </c>
      <c r="Q138" s="145" t="s">
        <v>1686</v>
      </c>
      <c r="R138" s="145" t="s">
        <v>2653</v>
      </c>
      <c r="S138" s="145">
        <v>566781080</v>
      </c>
      <c r="T138" s="145" t="s">
        <v>1686</v>
      </c>
      <c r="U138" s="143">
        <v>2</v>
      </c>
      <c r="V138" s="145"/>
      <c r="W138" s="147">
        <f t="shared" si="2"/>
        <v>2</v>
      </c>
      <c r="X138" s="145">
        <v>2</v>
      </c>
      <c r="Y138" s="145">
        <v>2</v>
      </c>
      <c r="Z138" s="145"/>
      <c r="AA138" s="145"/>
      <c r="AB138" s="143">
        <v>2</v>
      </c>
      <c r="AC138" s="145"/>
      <c r="AD138" s="143"/>
      <c r="AE138" s="143"/>
      <c r="AF138" s="143">
        <v>2</v>
      </c>
      <c r="AG138" s="145"/>
      <c r="AH138" s="145"/>
      <c r="AI138" s="145"/>
      <c r="AJ138" s="145">
        <v>2</v>
      </c>
      <c r="AK138" s="145"/>
      <c r="AL138" s="145"/>
      <c r="AM138" s="145"/>
      <c r="AN138" s="145">
        <v>2</v>
      </c>
      <c r="AO138" s="145"/>
      <c r="AP138" s="145"/>
      <c r="AQ138" s="145">
        <v>1</v>
      </c>
      <c r="AR138" s="145">
        <v>1</v>
      </c>
      <c r="AS138" s="145">
        <v>1</v>
      </c>
      <c r="AT138" s="145">
        <v>1</v>
      </c>
      <c r="AU138" s="145"/>
      <c r="AV138" s="145">
        <v>8</v>
      </c>
      <c r="AW138" s="145"/>
      <c r="AX138" s="145"/>
      <c r="AY138" s="145"/>
      <c r="AZ138" s="145"/>
      <c r="BA138" s="145">
        <v>58</v>
      </c>
      <c r="BB138" s="145"/>
      <c r="BC138" s="145">
        <v>38</v>
      </c>
      <c r="BD138" s="145"/>
      <c r="BE138" s="145">
        <v>2</v>
      </c>
      <c r="BF138" s="145">
        <v>1</v>
      </c>
      <c r="BG138" s="145">
        <v>64</v>
      </c>
      <c r="BH138" s="145"/>
      <c r="BI138" s="145"/>
      <c r="BJ138" s="145"/>
      <c r="BK138" s="145"/>
      <c r="BL138" s="145"/>
      <c r="BM138" s="145"/>
      <c r="BN138" s="145"/>
      <c r="BO138" s="145"/>
      <c r="BP138" s="145"/>
      <c r="BQ138" s="145"/>
      <c r="BR138" s="145"/>
      <c r="BS138" s="145"/>
      <c r="BT138" s="145"/>
      <c r="BU138" s="145"/>
      <c r="BV138" s="145"/>
      <c r="BW138" s="145"/>
      <c r="BX138" s="145">
        <v>1</v>
      </c>
      <c r="BY138" s="145"/>
      <c r="BZ138" s="145"/>
      <c r="CA138" s="145">
        <v>4</v>
      </c>
      <c r="CB138" s="145"/>
      <c r="CC138" s="145"/>
      <c r="CD138" s="145"/>
      <c r="CE138" s="145"/>
      <c r="CF138" s="145"/>
      <c r="CG138" s="145"/>
      <c r="CH138" s="145"/>
      <c r="CI138" s="145"/>
      <c r="CJ138" s="145"/>
      <c r="CK138" s="145"/>
      <c r="CL138" s="145"/>
      <c r="CM138" s="145"/>
      <c r="CN138" s="145"/>
      <c r="CO138" s="145"/>
      <c r="CP138" s="145"/>
      <c r="CQ138" s="145"/>
      <c r="CR138" s="145">
        <v>2</v>
      </c>
      <c r="CS138" s="145"/>
      <c r="CT138" s="145"/>
      <c r="CU138" s="145"/>
      <c r="CV138" s="145"/>
      <c r="CW138" s="145"/>
      <c r="CX138" s="145"/>
      <c r="CY138" s="145"/>
      <c r="CZ138" s="145"/>
      <c r="DA138" s="145"/>
      <c r="DB138" s="145"/>
      <c r="DC138" s="145"/>
      <c r="DD138" s="145"/>
      <c r="DE138" s="145"/>
      <c r="DF138" s="145">
        <v>268</v>
      </c>
      <c r="DG138" s="145">
        <v>10</v>
      </c>
      <c r="DH138" s="145">
        <v>488</v>
      </c>
      <c r="DI138" s="143">
        <v>50</v>
      </c>
      <c r="DJ138" s="145">
        <v>1</v>
      </c>
      <c r="DK138" s="145" t="s">
        <v>2654</v>
      </c>
      <c r="DL138" s="145">
        <v>1</v>
      </c>
      <c r="DM138" s="145" t="s">
        <v>2655</v>
      </c>
      <c r="DN138" s="145" t="s">
        <v>2656</v>
      </c>
      <c r="DO138" s="145">
        <v>1</v>
      </c>
      <c r="DP138" s="145">
        <v>1</v>
      </c>
      <c r="DQ138" s="145">
        <v>1</v>
      </c>
      <c r="DR138" s="145"/>
      <c r="DS138" s="148"/>
      <c r="DT138" s="155">
        <v>27266</v>
      </c>
      <c r="DU138" s="154">
        <v>352.64568700000001</v>
      </c>
      <c r="DV138" s="155">
        <v>42</v>
      </c>
    </row>
    <row r="139" spans="1:126" ht="25.5" x14ac:dyDescent="0.25">
      <c r="A139" s="142">
        <v>6115</v>
      </c>
      <c r="B139" s="143" t="s">
        <v>911</v>
      </c>
      <c r="C139" s="152" t="s">
        <v>962</v>
      </c>
      <c r="D139" s="152" t="s">
        <v>962</v>
      </c>
      <c r="E139" s="145">
        <v>2</v>
      </c>
      <c r="F139" s="145" t="s">
        <v>959</v>
      </c>
      <c r="G139" s="145" t="s">
        <v>960</v>
      </c>
      <c r="H139" s="146" t="s">
        <v>961</v>
      </c>
      <c r="I139" s="145" t="s">
        <v>962</v>
      </c>
      <c r="J139" s="145">
        <v>59101</v>
      </c>
      <c r="K139" s="145" t="s">
        <v>962</v>
      </c>
      <c r="L139" s="148" t="s">
        <v>963</v>
      </c>
      <c r="M139" s="145" t="s">
        <v>1687</v>
      </c>
      <c r="N139" s="145" t="s">
        <v>1303</v>
      </c>
      <c r="O139" s="145" t="s">
        <v>2657</v>
      </c>
      <c r="P139" s="145">
        <v>736510479</v>
      </c>
      <c r="Q139" s="145" t="s">
        <v>1688</v>
      </c>
      <c r="R139" s="145" t="s">
        <v>2657</v>
      </c>
      <c r="S139" s="145">
        <v>736510479</v>
      </c>
      <c r="T139" s="145" t="s">
        <v>1688</v>
      </c>
      <c r="U139" s="143">
        <v>2</v>
      </c>
      <c r="V139" s="145"/>
      <c r="W139" s="147">
        <f t="shared" si="2"/>
        <v>2</v>
      </c>
      <c r="X139" s="145">
        <v>3</v>
      </c>
      <c r="Y139" s="145">
        <v>2</v>
      </c>
      <c r="Z139" s="145"/>
      <c r="AA139" s="145"/>
      <c r="AB139" s="143">
        <v>2</v>
      </c>
      <c r="AC139" s="145"/>
      <c r="AD139" s="143">
        <v>1</v>
      </c>
      <c r="AE139" s="143"/>
      <c r="AF139" s="143">
        <v>1</v>
      </c>
      <c r="AG139" s="145"/>
      <c r="AH139" s="145"/>
      <c r="AI139" s="145"/>
      <c r="AJ139" s="145">
        <v>2</v>
      </c>
      <c r="AK139" s="145"/>
      <c r="AL139" s="145"/>
      <c r="AM139" s="145">
        <v>2</v>
      </c>
      <c r="AN139" s="145"/>
      <c r="AO139" s="145"/>
      <c r="AP139" s="145"/>
      <c r="AQ139" s="145">
        <v>0</v>
      </c>
      <c r="AR139" s="145">
        <v>1</v>
      </c>
      <c r="AS139" s="145">
        <v>0</v>
      </c>
      <c r="AT139" s="145">
        <v>0</v>
      </c>
      <c r="AU139" s="145">
        <v>2</v>
      </c>
      <c r="AV139" s="145">
        <v>8</v>
      </c>
      <c r="AW139" s="145"/>
      <c r="AX139" s="145">
        <v>52</v>
      </c>
      <c r="AY139" s="145"/>
      <c r="AZ139" s="145"/>
      <c r="BA139" s="145">
        <v>8</v>
      </c>
      <c r="BB139" s="145">
        <v>2</v>
      </c>
      <c r="BC139" s="145">
        <v>55</v>
      </c>
      <c r="BD139" s="145">
        <v>2</v>
      </c>
      <c r="BE139" s="145">
        <v>3</v>
      </c>
      <c r="BF139" s="145"/>
      <c r="BG139" s="145">
        <v>6</v>
      </c>
      <c r="BH139" s="145"/>
      <c r="BI139" s="145"/>
      <c r="BJ139" s="145"/>
      <c r="BK139" s="145"/>
      <c r="BL139" s="145"/>
      <c r="BM139" s="145">
        <v>4</v>
      </c>
      <c r="BN139" s="145"/>
      <c r="BO139" s="145"/>
      <c r="BP139" s="145"/>
      <c r="BQ139" s="145"/>
      <c r="BR139" s="145"/>
      <c r="BS139" s="145"/>
      <c r="BT139" s="145"/>
      <c r="BU139" s="145">
        <v>5</v>
      </c>
      <c r="BV139" s="145"/>
      <c r="BW139" s="145"/>
      <c r="BX139" s="145">
        <v>5</v>
      </c>
      <c r="BY139" s="145"/>
      <c r="BZ139" s="145"/>
      <c r="CA139" s="145">
        <v>7</v>
      </c>
      <c r="CB139" s="145"/>
      <c r="CC139" s="145">
        <v>1</v>
      </c>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v>1</v>
      </c>
      <c r="DD139" s="145"/>
      <c r="DE139" s="145"/>
      <c r="DF139" s="145">
        <v>204</v>
      </c>
      <c r="DG139" s="145">
        <v>2</v>
      </c>
      <c r="DH139" s="145">
        <v>1141</v>
      </c>
      <c r="DI139" s="143">
        <v>50</v>
      </c>
      <c r="DJ139" s="145">
        <v>0</v>
      </c>
      <c r="DK139" s="145"/>
      <c r="DL139" s="145">
        <v>1</v>
      </c>
      <c r="DM139" s="145"/>
      <c r="DN139" s="145"/>
      <c r="DO139" s="145">
        <v>1</v>
      </c>
      <c r="DP139" s="145">
        <v>1</v>
      </c>
      <c r="DQ139" s="145">
        <v>1</v>
      </c>
      <c r="DR139" s="145"/>
      <c r="DS139" s="148"/>
      <c r="DT139" s="155">
        <v>44035</v>
      </c>
      <c r="DU139" s="154">
        <v>464.43297500000006</v>
      </c>
      <c r="DV139" s="155">
        <v>48</v>
      </c>
    </row>
    <row r="140" spans="1:126" x14ac:dyDescent="0.25">
      <c r="A140" s="142">
        <v>6201</v>
      </c>
      <c r="B140" s="143" t="s">
        <v>286</v>
      </c>
      <c r="C140" s="152" t="s">
        <v>289</v>
      </c>
      <c r="D140" s="152" t="s">
        <v>289</v>
      </c>
      <c r="E140" s="145">
        <v>2</v>
      </c>
      <c r="F140" s="145" t="s">
        <v>287</v>
      </c>
      <c r="G140" s="160" t="s">
        <v>282</v>
      </c>
      <c r="H140" s="161" t="s">
        <v>288</v>
      </c>
      <c r="I140" s="160" t="s">
        <v>289</v>
      </c>
      <c r="J140" s="160">
        <v>67824</v>
      </c>
      <c r="K140" s="160" t="s">
        <v>2658</v>
      </c>
      <c r="L140" s="145" t="s">
        <v>290</v>
      </c>
      <c r="M140" s="145" t="s">
        <v>1689</v>
      </c>
      <c r="N140" s="145" t="s">
        <v>1297</v>
      </c>
      <c r="O140" s="145" t="s">
        <v>2659</v>
      </c>
      <c r="P140" s="145">
        <v>516775333</v>
      </c>
      <c r="Q140" s="145" t="s">
        <v>1690</v>
      </c>
      <c r="R140" s="145" t="s">
        <v>2660</v>
      </c>
      <c r="S140" s="145">
        <v>516775335</v>
      </c>
      <c r="T140" s="145" t="s">
        <v>1691</v>
      </c>
      <c r="U140" s="143">
        <v>9</v>
      </c>
      <c r="V140" s="145">
        <v>0</v>
      </c>
      <c r="W140" s="147">
        <f t="shared" si="2"/>
        <v>9</v>
      </c>
      <c r="X140" s="145">
        <v>9</v>
      </c>
      <c r="Y140" s="145">
        <v>9</v>
      </c>
      <c r="Z140" s="145">
        <v>0</v>
      </c>
      <c r="AA140" s="145">
        <v>0</v>
      </c>
      <c r="AB140" s="143">
        <v>9</v>
      </c>
      <c r="AC140" s="145">
        <v>0</v>
      </c>
      <c r="AD140" s="143">
        <v>3</v>
      </c>
      <c r="AE140" s="143">
        <v>0</v>
      </c>
      <c r="AF140" s="143">
        <v>6</v>
      </c>
      <c r="AG140" s="145">
        <v>0</v>
      </c>
      <c r="AH140" s="145">
        <v>0</v>
      </c>
      <c r="AI140" s="145">
        <v>1</v>
      </c>
      <c r="AJ140" s="145">
        <v>8</v>
      </c>
      <c r="AK140" s="145">
        <v>0</v>
      </c>
      <c r="AL140" s="145">
        <v>0</v>
      </c>
      <c r="AM140" s="145">
        <v>6</v>
      </c>
      <c r="AN140" s="145">
        <v>2</v>
      </c>
      <c r="AO140" s="145">
        <v>1</v>
      </c>
      <c r="AP140" s="145">
        <v>0</v>
      </c>
      <c r="AQ140" s="145">
        <v>0</v>
      </c>
      <c r="AR140" s="145">
        <v>1</v>
      </c>
      <c r="AS140" s="145">
        <v>0</v>
      </c>
      <c r="AT140" s="145">
        <v>1</v>
      </c>
      <c r="AU140" s="145">
        <v>0</v>
      </c>
      <c r="AV140" s="145">
        <v>42</v>
      </c>
      <c r="AW140" s="145">
        <v>0</v>
      </c>
      <c r="AX140" s="145">
        <v>105</v>
      </c>
      <c r="AY140" s="145">
        <v>0</v>
      </c>
      <c r="AZ140" s="145">
        <v>0</v>
      </c>
      <c r="BA140" s="145">
        <v>25</v>
      </c>
      <c r="BB140" s="145">
        <v>0</v>
      </c>
      <c r="BC140" s="145">
        <v>85</v>
      </c>
      <c r="BD140" s="145">
        <v>0</v>
      </c>
      <c r="BE140" s="145">
        <v>4</v>
      </c>
      <c r="BF140" s="145">
        <v>4</v>
      </c>
      <c r="BG140" s="145">
        <v>10</v>
      </c>
      <c r="BH140" s="145">
        <v>0</v>
      </c>
      <c r="BI140" s="145">
        <v>0</v>
      </c>
      <c r="BJ140" s="145">
        <v>0</v>
      </c>
      <c r="BK140" s="145">
        <v>0</v>
      </c>
      <c r="BL140" s="145">
        <v>0</v>
      </c>
      <c r="BM140" s="145">
        <v>4</v>
      </c>
      <c r="BN140" s="145">
        <v>0</v>
      </c>
      <c r="BO140" s="145">
        <v>0</v>
      </c>
      <c r="BP140" s="145">
        <v>0</v>
      </c>
      <c r="BQ140" s="145">
        <v>0</v>
      </c>
      <c r="BR140" s="145">
        <v>0</v>
      </c>
      <c r="BS140" s="145">
        <v>0</v>
      </c>
      <c r="BT140" s="145">
        <v>0</v>
      </c>
      <c r="BU140" s="145">
        <v>0</v>
      </c>
      <c r="BV140" s="145">
        <v>0</v>
      </c>
      <c r="BW140" s="145">
        <v>0</v>
      </c>
      <c r="BX140" s="145">
        <v>5</v>
      </c>
      <c r="BY140" s="145">
        <v>0</v>
      </c>
      <c r="BZ140" s="145">
        <v>1</v>
      </c>
      <c r="CA140" s="145">
        <v>4</v>
      </c>
      <c r="CB140" s="145">
        <v>0</v>
      </c>
      <c r="CC140" s="145">
        <v>1</v>
      </c>
      <c r="CD140" s="145">
        <v>0</v>
      </c>
      <c r="CE140" s="145">
        <v>0</v>
      </c>
      <c r="CF140" s="145">
        <v>0</v>
      </c>
      <c r="CG140" s="145">
        <v>0</v>
      </c>
      <c r="CH140" s="145">
        <v>0</v>
      </c>
      <c r="CI140" s="145">
        <v>0</v>
      </c>
      <c r="CJ140" s="145">
        <v>0</v>
      </c>
      <c r="CK140" s="145">
        <v>0</v>
      </c>
      <c r="CL140" s="145">
        <v>0</v>
      </c>
      <c r="CM140" s="145">
        <v>0</v>
      </c>
      <c r="CN140" s="145">
        <v>0</v>
      </c>
      <c r="CO140" s="145">
        <v>0</v>
      </c>
      <c r="CP140" s="145">
        <v>0</v>
      </c>
      <c r="CQ140" s="145">
        <v>0</v>
      </c>
      <c r="CR140" s="145">
        <v>0</v>
      </c>
      <c r="CS140" s="145">
        <v>0</v>
      </c>
      <c r="CT140" s="145">
        <v>0</v>
      </c>
      <c r="CU140" s="145">
        <v>0</v>
      </c>
      <c r="CV140" s="145">
        <v>0</v>
      </c>
      <c r="CW140" s="145">
        <v>0</v>
      </c>
      <c r="CX140" s="145">
        <v>0</v>
      </c>
      <c r="CY140" s="145">
        <v>0</v>
      </c>
      <c r="CZ140" s="145">
        <v>1</v>
      </c>
      <c r="DA140" s="145">
        <v>0</v>
      </c>
      <c r="DB140" s="145">
        <v>0</v>
      </c>
      <c r="DC140" s="145">
        <v>0</v>
      </c>
      <c r="DD140" s="145">
        <v>0</v>
      </c>
      <c r="DE140" s="145">
        <v>0</v>
      </c>
      <c r="DF140" s="145">
        <v>210</v>
      </c>
      <c r="DG140" s="145">
        <v>20</v>
      </c>
      <c r="DH140" s="145">
        <v>680</v>
      </c>
      <c r="DI140" s="143">
        <v>50</v>
      </c>
      <c r="DJ140" s="145">
        <v>0</v>
      </c>
      <c r="DK140" s="145"/>
      <c r="DL140" s="145">
        <v>1</v>
      </c>
      <c r="DM140" s="145"/>
      <c r="DN140" s="145"/>
      <c r="DO140" s="145">
        <v>1</v>
      </c>
      <c r="DP140" s="145">
        <v>1</v>
      </c>
      <c r="DQ140" s="145"/>
      <c r="DR140" s="145"/>
      <c r="DS140" s="148"/>
      <c r="DT140" s="155">
        <v>34867</v>
      </c>
      <c r="DU140" s="154">
        <v>189.68684299999998</v>
      </c>
      <c r="DV140" s="155">
        <v>21</v>
      </c>
    </row>
    <row r="141" spans="1:126" x14ac:dyDescent="0.25">
      <c r="A141" s="142">
        <v>6202</v>
      </c>
      <c r="B141" s="143" t="s">
        <v>286</v>
      </c>
      <c r="C141" s="152" t="s">
        <v>292</v>
      </c>
      <c r="D141" s="152" t="s">
        <v>292</v>
      </c>
      <c r="E141" s="145">
        <v>2</v>
      </c>
      <c r="F141" s="145" t="s">
        <v>291</v>
      </c>
      <c r="G141" s="145"/>
      <c r="H141" s="146"/>
      <c r="I141" s="145"/>
      <c r="J141" s="145"/>
      <c r="K141" s="145"/>
      <c r="L141" s="145"/>
      <c r="M141" s="145"/>
      <c r="N141" s="145"/>
      <c r="O141" s="145"/>
      <c r="P141" s="145"/>
      <c r="Q141" s="145"/>
      <c r="R141" s="145"/>
      <c r="S141" s="145"/>
      <c r="T141" s="145"/>
      <c r="U141" s="143"/>
      <c r="V141" s="145"/>
      <c r="W141" s="147">
        <f t="shared" si="2"/>
        <v>0</v>
      </c>
      <c r="X141" s="145"/>
      <c r="Y141" s="145"/>
      <c r="Z141" s="145"/>
      <c r="AA141" s="145"/>
      <c r="AB141" s="143"/>
      <c r="AC141" s="145"/>
      <c r="AD141" s="143"/>
      <c r="AE141" s="143"/>
      <c r="AF141" s="143"/>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3"/>
      <c r="DJ141" s="145"/>
      <c r="DK141" s="145"/>
      <c r="DL141" s="145"/>
      <c r="DM141" s="145"/>
      <c r="DN141" s="145"/>
      <c r="DO141" s="145"/>
      <c r="DP141" s="145"/>
      <c r="DQ141" s="145"/>
      <c r="DR141" s="145"/>
      <c r="DS141" s="148"/>
      <c r="DT141" s="155">
        <v>23115</v>
      </c>
      <c r="DU141" s="154">
        <v>187.90414899999999</v>
      </c>
      <c r="DV141" s="155">
        <v>25</v>
      </c>
    </row>
    <row r="142" spans="1:126" ht="51" x14ac:dyDescent="0.25">
      <c r="A142" s="142">
        <v>6203</v>
      </c>
      <c r="B142" s="143" t="s">
        <v>286</v>
      </c>
      <c r="C142" s="152" t="s">
        <v>92</v>
      </c>
      <c r="D142" s="152" t="s">
        <v>92</v>
      </c>
      <c r="E142" s="145">
        <v>2</v>
      </c>
      <c r="F142" s="145" t="s">
        <v>1011</v>
      </c>
      <c r="G142" s="145" t="s">
        <v>1179</v>
      </c>
      <c r="H142" s="146" t="s">
        <v>1180</v>
      </c>
      <c r="I142" s="145" t="s">
        <v>92</v>
      </c>
      <c r="J142" s="145">
        <v>60167</v>
      </c>
      <c r="K142" s="145" t="s">
        <v>93</v>
      </c>
      <c r="L142" s="145" t="s">
        <v>1181</v>
      </c>
      <c r="M142" s="145" t="s">
        <v>1692</v>
      </c>
      <c r="N142" s="145" t="s">
        <v>2661</v>
      </c>
      <c r="O142" s="145" t="s">
        <v>2662</v>
      </c>
      <c r="P142" s="145">
        <v>542172024</v>
      </c>
      <c r="Q142" s="145" t="s">
        <v>1693</v>
      </c>
      <c r="R142" s="145" t="s">
        <v>2663</v>
      </c>
      <c r="S142" s="145">
        <v>542174021</v>
      </c>
      <c r="T142" s="145" t="s">
        <v>2664</v>
      </c>
      <c r="U142" s="143">
        <v>9</v>
      </c>
      <c r="V142" s="145">
        <v>0</v>
      </c>
      <c r="W142" s="147">
        <f t="shared" si="2"/>
        <v>9</v>
      </c>
      <c r="X142" s="145">
        <v>9</v>
      </c>
      <c r="Y142" s="145">
        <v>9</v>
      </c>
      <c r="Z142" s="145">
        <v>0</v>
      </c>
      <c r="AA142" s="145">
        <v>0</v>
      </c>
      <c r="AB142" s="143">
        <v>9</v>
      </c>
      <c r="AC142" s="145">
        <v>0</v>
      </c>
      <c r="AD142" s="143">
        <v>1</v>
      </c>
      <c r="AE142" s="143">
        <v>3</v>
      </c>
      <c r="AF142" s="143">
        <v>5</v>
      </c>
      <c r="AG142" s="145"/>
      <c r="AH142" s="145">
        <v>1</v>
      </c>
      <c r="AI142" s="145">
        <v>3</v>
      </c>
      <c r="AJ142" s="145">
        <v>5</v>
      </c>
      <c r="AK142" s="145">
        <v>0</v>
      </c>
      <c r="AL142" s="145">
        <v>0</v>
      </c>
      <c r="AM142" s="145">
        <v>2</v>
      </c>
      <c r="AN142" s="145">
        <v>7</v>
      </c>
      <c r="AO142" s="145">
        <v>0</v>
      </c>
      <c r="AP142" s="145">
        <v>0</v>
      </c>
      <c r="AQ142" s="145">
        <v>0</v>
      </c>
      <c r="AR142" s="145">
        <v>1</v>
      </c>
      <c r="AS142" s="145">
        <v>1</v>
      </c>
      <c r="AT142" s="145">
        <v>1</v>
      </c>
      <c r="AU142" s="145">
        <v>1</v>
      </c>
      <c r="AV142" s="145">
        <v>0</v>
      </c>
      <c r="AW142" s="145">
        <v>0</v>
      </c>
      <c r="AX142" s="145">
        <v>113</v>
      </c>
      <c r="AY142" s="145">
        <v>0</v>
      </c>
      <c r="AZ142" s="145">
        <v>0</v>
      </c>
      <c r="BA142" s="145">
        <v>11</v>
      </c>
      <c r="BB142" s="145">
        <v>0</v>
      </c>
      <c r="BC142" s="145">
        <v>95</v>
      </c>
      <c r="BD142" s="145">
        <v>8</v>
      </c>
      <c r="BE142" s="145">
        <v>0</v>
      </c>
      <c r="BF142" s="145">
        <v>10</v>
      </c>
      <c r="BG142" s="145">
        <v>5</v>
      </c>
      <c r="BH142" s="145">
        <v>0</v>
      </c>
      <c r="BI142" s="145">
        <v>0</v>
      </c>
      <c r="BJ142" s="145">
        <v>0</v>
      </c>
      <c r="BK142" s="145">
        <v>3</v>
      </c>
      <c r="BL142" s="145">
        <v>0</v>
      </c>
      <c r="BM142" s="145">
        <v>2</v>
      </c>
      <c r="BN142" s="145">
        <v>0</v>
      </c>
      <c r="BO142" s="145">
        <v>0</v>
      </c>
      <c r="BP142" s="145">
        <v>0</v>
      </c>
      <c r="BQ142" s="145">
        <v>0</v>
      </c>
      <c r="BR142" s="145">
        <v>0</v>
      </c>
      <c r="BS142" s="145">
        <v>0</v>
      </c>
      <c r="BT142" s="145">
        <v>0</v>
      </c>
      <c r="BU142" s="145">
        <v>1</v>
      </c>
      <c r="BV142" s="145">
        <v>0</v>
      </c>
      <c r="BW142" s="145">
        <v>2</v>
      </c>
      <c r="BX142" s="145">
        <v>3</v>
      </c>
      <c r="BY142" s="145">
        <v>0</v>
      </c>
      <c r="BZ142" s="145">
        <v>0</v>
      </c>
      <c r="CA142" s="145">
        <v>14</v>
      </c>
      <c r="CB142" s="145">
        <v>2</v>
      </c>
      <c r="CC142" s="145">
        <v>3</v>
      </c>
      <c r="CD142" s="145">
        <v>0</v>
      </c>
      <c r="CE142" s="145">
        <v>1</v>
      </c>
      <c r="CF142" s="145">
        <v>0</v>
      </c>
      <c r="CG142" s="145">
        <v>0</v>
      </c>
      <c r="CH142" s="145">
        <v>0</v>
      </c>
      <c r="CI142" s="145">
        <v>0</v>
      </c>
      <c r="CJ142" s="145">
        <v>0</v>
      </c>
      <c r="CK142" s="145">
        <v>0</v>
      </c>
      <c r="CL142" s="145">
        <v>0</v>
      </c>
      <c r="CM142" s="145">
        <v>0</v>
      </c>
      <c r="CN142" s="145">
        <v>0</v>
      </c>
      <c r="CO142" s="145">
        <v>0</v>
      </c>
      <c r="CP142" s="145">
        <v>0</v>
      </c>
      <c r="CQ142" s="145">
        <v>0</v>
      </c>
      <c r="CR142" s="145">
        <v>2</v>
      </c>
      <c r="CS142" s="145">
        <v>0</v>
      </c>
      <c r="CT142" s="145">
        <v>0</v>
      </c>
      <c r="CU142" s="145">
        <v>0</v>
      </c>
      <c r="CV142" s="145">
        <v>0</v>
      </c>
      <c r="CW142" s="145">
        <v>0</v>
      </c>
      <c r="CX142" s="145">
        <v>2</v>
      </c>
      <c r="CY142" s="145">
        <v>0</v>
      </c>
      <c r="CZ142" s="145">
        <v>1</v>
      </c>
      <c r="DA142" s="145">
        <v>0</v>
      </c>
      <c r="DB142" s="145">
        <v>1</v>
      </c>
      <c r="DC142" s="145">
        <v>12</v>
      </c>
      <c r="DD142" s="145">
        <v>5</v>
      </c>
      <c r="DE142" s="145">
        <v>0</v>
      </c>
      <c r="DF142" s="145">
        <v>386</v>
      </c>
      <c r="DG142" s="145">
        <v>45</v>
      </c>
      <c r="DH142" s="145">
        <v>1323</v>
      </c>
      <c r="DI142" s="143">
        <v>60</v>
      </c>
      <c r="DJ142" s="145">
        <v>0</v>
      </c>
      <c r="DK142" s="145"/>
      <c r="DL142" s="145">
        <v>2</v>
      </c>
      <c r="DM142" s="145" t="s">
        <v>1694</v>
      </c>
      <c r="DN142" s="145" t="s">
        <v>1695</v>
      </c>
      <c r="DO142" s="145">
        <v>1</v>
      </c>
      <c r="DP142" s="145">
        <v>1</v>
      </c>
      <c r="DQ142" s="145">
        <v>1</v>
      </c>
      <c r="DR142" s="145"/>
      <c r="DS142" s="148"/>
      <c r="DT142" s="155">
        <v>371371</v>
      </c>
      <c r="DU142" s="154">
        <v>230.19701499999999</v>
      </c>
      <c r="DV142" s="155">
        <v>1</v>
      </c>
    </row>
    <row r="143" spans="1:126" ht="38.25" x14ac:dyDescent="0.25">
      <c r="A143" s="142">
        <v>6204</v>
      </c>
      <c r="B143" s="143" t="s">
        <v>286</v>
      </c>
      <c r="C143" s="152" t="s">
        <v>296</v>
      </c>
      <c r="D143" s="152" t="s">
        <v>296</v>
      </c>
      <c r="E143" s="145">
        <v>2</v>
      </c>
      <c r="F143" s="145" t="s">
        <v>293</v>
      </c>
      <c r="G143" s="145" t="s">
        <v>216</v>
      </c>
      <c r="H143" s="146" t="s">
        <v>295</v>
      </c>
      <c r="I143" s="145" t="s">
        <v>296</v>
      </c>
      <c r="J143" s="145">
        <v>69081</v>
      </c>
      <c r="K143" s="145" t="s">
        <v>296</v>
      </c>
      <c r="L143" s="148" t="s">
        <v>297</v>
      </c>
      <c r="M143" s="145" t="s">
        <v>1696</v>
      </c>
      <c r="N143" s="145" t="s">
        <v>2665</v>
      </c>
      <c r="O143" s="145" t="s">
        <v>2666</v>
      </c>
      <c r="P143" s="145">
        <v>519311212</v>
      </c>
      <c r="Q143" s="145" t="s">
        <v>1697</v>
      </c>
      <c r="R143" s="145" t="s">
        <v>2667</v>
      </c>
      <c r="S143" s="145"/>
      <c r="T143" s="145" t="s">
        <v>1698</v>
      </c>
      <c r="U143" s="143">
        <v>4</v>
      </c>
      <c r="V143" s="145">
        <v>4</v>
      </c>
      <c r="W143" s="147">
        <f t="shared" si="2"/>
        <v>8</v>
      </c>
      <c r="X143" s="145">
        <v>4</v>
      </c>
      <c r="Y143" s="145">
        <v>4</v>
      </c>
      <c r="Z143" s="145">
        <v>0</v>
      </c>
      <c r="AA143" s="145">
        <v>0</v>
      </c>
      <c r="AB143" s="143">
        <v>4</v>
      </c>
      <c r="AC143" s="145">
        <v>0</v>
      </c>
      <c r="AD143" s="143">
        <v>3</v>
      </c>
      <c r="AE143" s="143">
        <v>0</v>
      </c>
      <c r="AF143" s="143">
        <v>1</v>
      </c>
      <c r="AG143" s="145">
        <v>0</v>
      </c>
      <c r="AH143" s="145">
        <v>1</v>
      </c>
      <c r="AI143" s="145"/>
      <c r="AJ143" s="145">
        <v>3</v>
      </c>
      <c r="AK143" s="145"/>
      <c r="AL143" s="145"/>
      <c r="AM143" s="145">
        <v>1</v>
      </c>
      <c r="AN143" s="145">
        <v>3</v>
      </c>
      <c r="AO143" s="145"/>
      <c r="AP143" s="145"/>
      <c r="AQ143" s="145">
        <v>0</v>
      </c>
      <c r="AR143" s="145">
        <v>1</v>
      </c>
      <c r="AS143" s="145">
        <v>0</v>
      </c>
      <c r="AT143" s="145">
        <v>1</v>
      </c>
      <c r="AU143" s="145">
        <v>0</v>
      </c>
      <c r="AV143" s="145">
        <v>10</v>
      </c>
      <c r="AW143" s="145">
        <v>0</v>
      </c>
      <c r="AX143" s="145">
        <v>20</v>
      </c>
      <c r="AY143" s="145">
        <v>0</v>
      </c>
      <c r="AZ143" s="145">
        <v>0</v>
      </c>
      <c r="BA143" s="145">
        <v>5</v>
      </c>
      <c r="BB143" s="145">
        <v>0</v>
      </c>
      <c r="BC143" s="145">
        <v>15</v>
      </c>
      <c r="BD143" s="145">
        <v>0</v>
      </c>
      <c r="BE143" s="145">
        <v>0</v>
      </c>
      <c r="BF143" s="145">
        <v>0</v>
      </c>
      <c r="BG143" s="145">
        <v>182</v>
      </c>
      <c r="BH143" s="145">
        <v>1</v>
      </c>
      <c r="BI143" s="145">
        <v>0</v>
      </c>
      <c r="BJ143" s="145">
        <v>0</v>
      </c>
      <c r="BK143" s="145">
        <v>2</v>
      </c>
      <c r="BL143" s="145">
        <v>0</v>
      </c>
      <c r="BM143" s="145">
        <v>1</v>
      </c>
      <c r="BN143" s="145">
        <v>0</v>
      </c>
      <c r="BO143" s="145">
        <v>0</v>
      </c>
      <c r="BP143" s="145">
        <v>0</v>
      </c>
      <c r="BQ143" s="145">
        <v>0</v>
      </c>
      <c r="BR143" s="145">
        <v>0</v>
      </c>
      <c r="BS143" s="145">
        <v>0</v>
      </c>
      <c r="BT143" s="145">
        <v>0</v>
      </c>
      <c r="BU143" s="145">
        <v>1</v>
      </c>
      <c r="BV143" s="145">
        <v>1</v>
      </c>
      <c r="BW143" s="145">
        <v>3</v>
      </c>
      <c r="BX143" s="145">
        <v>3</v>
      </c>
      <c r="BY143" s="145">
        <v>0</v>
      </c>
      <c r="BZ143" s="145">
        <v>0</v>
      </c>
      <c r="CA143" s="145">
        <v>9</v>
      </c>
      <c r="CB143" s="145">
        <v>0</v>
      </c>
      <c r="CC143" s="145">
        <v>4</v>
      </c>
      <c r="CD143" s="145">
        <v>0</v>
      </c>
      <c r="CE143" s="145">
        <v>0</v>
      </c>
      <c r="CF143" s="145">
        <v>0</v>
      </c>
      <c r="CG143" s="145">
        <v>0</v>
      </c>
      <c r="CH143" s="145">
        <v>0</v>
      </c>
      <c r="CI143" s="145">
        <v>0</v>
      </c>
      <c r="CJ143" s="145">
        <v>0</v>
      </c>
      <c r="CK143" s="145">
        <v>0</v>
      </c>
      <c r="CL143" s="145">
        <v>0</v>
      </c>
      <c r="CM143" s="145">
        <v>0</v>
      </c>
      <c r="CN143" s="145">
        <v>0</v>
      </c>
      <c r="CO143" s="145">
        <v>0</v>
      </c>
      <c r="CP143" s="145">
        <v>0</v>
      </c>
      <c r="CQ143" s="145">
        <v>1</v>
      </c>
      <c r="CR143" s="145">
        <v>0</v>
      </c>
      <c r="CS143" s="145">
        <v>0</v>
      </c>
      <c r="CT143" s="145">
        <v>0</v>
      </c>
      <c r="CU143" s="145">
        <v>0</v>
      </c>
      <c r="CV143" s="145">
        <v>1</v>
      </c>
      <c r="CW143" s="145">
        <v>0</v>
      </c>
      <c r="CX143" s="145">
        <v>2</v>
      </c>
      <c r="CY143" s="145">
        <v>0</v>
      </c>
      <c r="CZ143" s="145">
        <v>1</v>
      </c>
      <c r="DA143" s="145">
        <v>0</v>
      </c>
      <c r="DB143" s="145">
        <v>0</v>
      </c>
      <c r="DC143" s="145">
        <v>0</v>
      </c>
      <c r="DD143" s="145">
        <v>1</v>
      </c>
      <c r="DE143" s="145">
        <v>0</v>
      </c>
      <c r="DF143" s="145">
        <v>280</v>
      </c>
      <c r="DG143" s="145">
        <v>3</v>
      </c>
      <c r="DH143" s="145">
        <v>247</v>
      </c>
      <c r="DI143" s="143">
        <v>40</v>
      </c>
      <c r="DJ143" s="145">
        <v>1</v>
      </c>
      <c r="DK143" s="145" t="s">
        <v>2668</v>
      </c>
      <c r="DL143" s="145">
        <v>2</v>
      </c>
      <c r="DM143" s="145" t="s">
        <v>1699</v>
      </c>
      <c r="DN143" s="145" t="s">
        <v>1700</v>
      </c>
      <c r="DO143" s="145">
        <v>1</v>
      </c>
      <c r="DP143" s="145">
        <v>1</v>
      </c>
      <c r="DQ143" s="145">
        <v>1</v>
      </c>
      <c r="DR143" s="145" t="s">
        <v>95</v>
      </c>
      <c r="DS143" s="148" t="s">
        <v>1701</v>
      </c>
      <c r="DT143" s="155">
        <v>41373</v>
      </c>
      <c r="DU143" s="154">
        <v>272.99415199999999</v>
      </c>
      <c r="DV143" s="155">
        <v>10</v>
      </c>
    </row>
    <row r="144" spans="1:126" ht="25.5" x14ac:dyDescent="0.25">
      <c r="A144" s="142">
        <v>6205</v>
      </c>
      <c r="B144" s="143" t="s">
        <v>286</v>
      </c>
      <c r="C144" s="152" t="s">
        <v>300</v>
      </c>
      <c r="D144" s="152" t="s">
        <v>300</v>
      </c>
      <c r="E144" s="145">
        <v>2</v>
      </c>
      <c r="F144" s="145" t="s">
        <v>298</v>
      </c>
      <c r="G144" s="145" t="s">
        <v>299</v>
      </c>
      <c r="H144" s="146">
        <v>502</v>
      </c>
      <c r="I144" s="145" t="s">
        <v>300</v>
      </c>
      <c r="J144" s="145">
        <v>68501</v>
      </c>
      <c r="K144" s="145" t="s">
        <v>300</v>
      </c>
      <c r="L144" s="148" t="s">
        <v>301</v>
      </c>
      <c r="M144" s="151" t="s">
        <v>302</v>
      </c>
      <c r="N144" s="145" t="s">
        <v>2669</v>
      </c>
      <c r="O144" s="145" t="s">
        <v>2670</v>
      </c>
      <c r="P144" s="145">
        <v>517324449</v>
      </c>
      <c r="Q144" s="145" t="s">
        <v>1702</v>
      </c>
      <c r="R144" s="145" t="s">
        <v>2671</v>
      </c>
      <c r="S144" s="145">
        <v>517324451</v>
      </c>
      <c r="T144" s="145" t="s">
        <v>2672</v>
      </c>
      <c r="U144" s="143">
        <v>2</v>
      </c>
      <c r="V144" s="145">
        <v>0</v>
      </c>
      <c r="W144" s="147">
        <f t="shared" si="2"/>
        <v>2</v>
      </c>
      <c r="X144" s="145">
        <v>1.3</v>
      </c>
      <c r="Y144" s="145">
        <v>1.3</v>
      </c>
      <c r="Z144" s="145">
        <v>0</v>
      </c>
      <c r="AA144" s="145">
        <v>0</v>
      </c>
      <c r="AB144" s="143">
        <v>2</v>
      </c>
      <c r="AC144" s="145"/>
      <c r="AD144" s="143"/>
      <c r="AE144" s="143"/>
      <c r="AF144" s="143">
        <v>2</v>
      </c>
      <c r="AG144" s="145"/>
      <c r="AH144" s="145"/>
      <c r="AI144" s="145"/>
      <c r="AJ144" s="145">
        <v>2</v>
      </c>
      <c r="AK144" s="145"/>
      <c r="AL144" s="145"/>
      <c r="AM144" s="145">
        <v>1</v>
      </c>
      <c r="AN144" s="145"/>
      <c r="AO144" s="145">
        <v>1</v>
      </c>
      <c r="AP144" s="145"/>
      <c r="AQ144" s="145">
        <v>0</v>
      </c>
      <c r="AR144" s="145">
        <v>1</v>
      </c>
      <c r="AS144" s="145">
        <v>0</v>
      </c>
      <c r="AT144" s="145">
        <v>1</v>
      </c>
      <c r="AU144" s="145">
        <v>0</v>
      </c>
      <c r="AV144" s="145">
        <v>3</v>
      </c>
      <c r="AW144" s="145">
        <v>0</v>
      </c>
      <c r="AX144" s="145">
        <v>11</v>
      </c>
      <c r="AY144" s="145">
        <v>0</v>
      </c>
      <c r="AZ144" s="145">
        <v>0</v>
      </c>
      <c r="BA144" s="145">
        <v>3</v>
      </c>
      <c r="BB144" s="145">
        <v>0</v>
      </c>
      <c r="BC144" s="145">
        <v>13</v>
      </c>
      <c r="BD144" s="145">
        <v>0</v>
      </c>
      <c r="BE144" s="145">
        <v>2</v>
      </c>
      <c r="BF144" s="145">
        <v>0</v>
      </c>
      <c r="BG144" s="145">
        <v>1</v>
      </c>
      <c r="BH144" s="145">
        <v>0</v>
      </c>
      <c r="BI144" s="145">
        <v>0</v>
      </c>
      <c r="BJ144" s="145">
        <v>0</v>
      </c>
      <c r="BK144" s="145">
        <v>0</v>
      </c>
      <c r="BL144" s="145">
        <v>0</v>
      </c>
      <c r="BM144" s="145">
        <v>0</v>
      </c>
      <c r="BN144" s="145">
        <v>0</v>
      </c>
      <c r="BO144" s="145">
        <v>0</v>
      </c>
      <c r="BP144" s="145">
        <v>0</v>
      </c>
      <c r="BQ144" s="145">
        <v>0</v>
      </c>
      <c r="BR144" s="145">
        <v>0</v>
      </c>
      <c r="BS144" s="145">
        <v>0</v>
      </c>
      <c r="BT144" s="145">
        <v>0</v>
      </c>
      <c r="BU144" s="145">
        <v>0</v>
      </c>
      <c r="BV144" s="145">
        <v>0</v>
      </c>
      <c r="BW144" s="145">
        <v>0</v>
      </c>
      <c r="BX144" s="145">
        <v>0</v>
      </c>
      <c r="BY144" s="145">
        <v>0</v>
      </c>
      <c r="BZ144" s="145">
        <v>0</v>
      </c>
      <c r="CA144" s="145">
        <v>3</v>
      </c>
      <c r="CB144" s="145">
        <v>0</v>
      </c>
      <c r="CC144" s="145">
        <v>0</v>
      </c>
      <c r="CD144" s="145">
        <v>0</v>
      </c>
      <c r="CE144" s="145">
        <v>0</v>
      </c>
      <c r="CF144" s="145">
        <v>0</v>
      </c>
      <c r="CG144" s="145">
        <v>0</v>
      </c>
      <c r="CH144" s="145">
        <v>0</v>
      </c>
      <c r="CI144" s="145">
        <v>0</v>
      </c>
      <c r="CJ144" s="145">
        <v>0</v>
      </c>
      <c r="CK144" s="145">
        <v>0</v>
      </c>
      <c r="CL144" s="145">
        <v>0</v>
      </c>
      <c r="CM144" s="145">
        <v>0</v>
      </c>
      <c r="CN144" s="145">
        <v>0</v>
      </c>
      <c r="CO144" s="145">
        <v>0</v>
      </c>
      <c r="CP144" s="145">
        <v>0</v>
      </c>
      <c r="CQ144" s="145">
        <v>0</v>
      </c>
      <c r="CR144" s="145">
        <v>0</v>
      </c>
      <c r="CS144" s="145">
        <v>0</v>
      </c>
      <c r="CT144" s="145">
        <v>0</v>
      </c>
      <c r="CU144" s="145">
        <v>0</v>
      </c>
      <c r="CV144" s="145">
        <v>0</v>
      </c>
      <c r="CW144" s="145">
        <v>0</v>
      </c>
      <c r="CX144" s="145">
        <v>0</v>
      </c>
      <c r="CY144" s="145">
        <v>0</v>
      </c>
      <c r="CZ144" s="145">
        <v>0</v>
      </c>
      <c r="DA144" s="145">
        <v>0</v>
      </c>
      <c r="DB144" s="145">
        <v>0</v>
      </c>
      <c r="DC144" s="145">
        <v>0</v>
      </c>
      <c r="DD144" s="145">
        <v>0</v>
      </c>
      <c r="DE144" s="145">
        <v>0</v>
      </c>
      <c r="DF144" s="145">
        <v>25</v>
      </c>
      <c r="DG144" s="145">
        <v>20</v>
      </c>
      <c r="DH144" s="145">
        <v>140</v>
      </c>
      <c r="DI144" s="143">
        <v>30</v>
      </c>
      <c r="DJ144" s="145">
        <v>0</v>
      </c>
      <c r="DK144" s="145"/>
      <c r="DL144" s="145">
        <v>3</v>
      </c>
      <c r="DM144" s="145"/>
      <c r="DN144" s="145"/>
      <c r="DO144" s="145">
        <v>1</v>
      </c>
      <c r="DP144" s="145">
        <v>1</v>
      </c>
      <c r="DQ144" s="145">
        <v>1</v>
      </c>
      <c r="DR144" s="145"/>
      <c r="DS144" s="148"/>
      <c r="DT144" s="155">
        <v>15834</v>
      </c>
      <c r="DU144" s="154">
        <v>171.00022099999998</v>
      </c>
      <c r="DV144" s="155">
        <v>20</v>
      </c>
    </row>
    <row r="145" spans="1:126" ht="25.5" x14ac:dyDescent="0.25">
      <c r="A145" s="142">
        <v>6206</v>
      </c>
      <c r="B145" s="143" t="s">
        <v>286</v>
      </c>
      <c r="C145" s="152" t="s">
        <v>304</v>
      </c>
      <c r="D145" s="152" t="s">
        <v>304</v>
      </c>
      <c r="E145" s="145">
        <v>2</v>
      </c>
      <c r="F145" s="145" t="s">
        <v>303</v>
      </c>
      <c r="G145" s="145" t="s">
        <v>346</v>
      </c>
      <c r="H145" s="146" t="s">
        <v>1182</v>
      </c>
      <c r="I145" s="145" t="s">
        <v>304</v>
      </c>
      <c r="J145" s="145">
        <v>69535</v>
      </c>
      <c r="K145" s="145" t="s">
        <v>304</v>
      </c>
      <c r="L145" s="145" t="s">
        <v>305</v>
      </c>
      <c r="M145" s="145" t="s">
        <v>1703</v>
      </c>
      <c r="N145" s="145" t="s">
        <v>1303</v>
      </c>
      <c r="O145" s="145" t="s">
        <v>2673</v>
      </c>
      <c r="P145" s="145">
        <v>518316313</v>
      </c>
      <c r="Q145" s="145" t="s">
        <v>1704</v>
      </c>
      <c r="R145" s="145" t="s">
        <v>2674</v>
      </c>
      <c r="S145" s="145">
        <v>518316397</v>
      </c>
      <c r="T145" s="145" t="s">
        <v>1705</v>
      </c>
      <c r="U145" s="143">
        <v>2</v>
      </c>
      <c r="V145" s="145">
        <v>0</v>
      </c>
      <c r="W145" s="147">
        <f t="shared" si="2"/>
        <v>2</v>
      </c>
      <c r="X145" s="145">
        <v>2</v>
      </c>
      <c r="Y145" s="145">
        <v>2</v>
      </c>
      <c r="Z145" s="145">
        <v>0</v>
      </c>
      <c r="AA145" s="145">
        <v>0</v>
      </c>
      <c r="AB145" s="143">
        <v>2</v>
      </c>
      <c r="AC145" s="145"/>
      <c r="AD145" s="143"/>
      <c r="AE145" s="143"/>
      <c r="AF145" s="143">
        <v>2</v>
      </c>
      <c r="AG145" s="145"/>
      <c r="AH145" s="145"/>
      <c r="AI145" s="145"/>
      <c r="AJ145" s="145">
        <v>2</v>
      </c>
      <c r="AK145" s="145"/>
      <c r="AL145" s="145"/>
      <c r="AM145" s="145"/>
      <c r="AN145" s="145"/>
      <c r="AO145" s="145"/>
      <c r="AP145" s="145"/>
      <c r="AQ145" s="145">
        <v>0</v>
      </c>
      <c r="AR145" s="145">
        <v>1</v>
      </c>
      <c r="AS145" s="145">
        <v>1</v>
      </c>
      <c r="AT145" s="145">
        <v>1</v>
      </c>
      <c r="AU145" s="145">
        <v>0</v>
      </c>
      <c r="AV145" s="145">
        <v>12</v>
      </c>
      <c r="AW145" s="145">
        <v>0</v>
      </c>
      <c r="AX145" s="145">
        <v>32</v>
      </c>
      <c r="AY145" s="145">
        <v>0</v>
      </c>
      <c r="AZ145" s="145">
        <v>0</v>
      </c>
      <c r="BA145" s="145">
        <v>0</v>
      </c>
      <c r="BB145" s="145">
        <v>0</v>
      </c>
      <c r="BC145" s="145">
        <v>18</v>
      </c>
      <c r="BD145" s="145">
        <v>0</v>
      </c>
      <c r="BE145" s="145">
        <v>0</v>
      </c>
      <c r="BF145" s="145">
        <v>0</v>
      </c>
      <c r="BG145" s="145">
        <v>4</v>
      </c>
      <c r="BH145" s="145">
        <v>0</v>
      </c>
      <c r="BI145" s="145">
        <v>0</v>
      </c>
      <c r="BJ145" s="145">
        <v>0</v>
      </c>
      <c r="BK145" s="145">
        <v>1</v>
      </c>
      <c r="BL145" s="145">
        <v>0</v>
      </c>
      <c r="BM145" s="145">
        <v>0</v>
      </c>
      <c r="BN145" s="145">
        <v>0</v>
      </c>
      <c r="BO145" s="145">
        <v>0</v>
      </c>
      <c r="BP145" s="145">
        <v>0</v>
      </c>
      <c r="BQ145" s="145">
        <v>0</v>
      </c>
      <c r="BR145" s="145">
        <v>0</v>
      </c>
      <c r="BS145" s="145">
        <v>0</v>
      </c>
      <c r="BT145" s="145">
        <v>0</v>
      </c>
      <c r="BU145" s="145">
        <v>0</v>
      </c>
      <c r="BV145" s="145">
        <v>0</v>
      </c>
      <c r="BW145" s="145">
        <v>0</v>
      </c>
      <c r="BX145" s="145">
        <v>1</v>
      </c>
      <c r="BY145" s="145">
        <v>0</v>
      </c>
      <c r="BZ145" s="145">
        <v>0</v>
      </c>
      <c r="CA145" s="145">
        <v>8</v>
      </c>
      <c r="CB145" s="145">
        <v>0</v>
      </c>
      <c r="CC145" s="145">
        <v>0</v>
      </c>
      <c r="CD145" s="145">
        <v>0</v>
      </c>
      <c r="CE145" s="145">
        <v>0</v>
      </c>
      <c r="CF145" s="145">
        <v>0</v>
      </c>
      <c r="CG145" s="145">
        <v>0</v>
      </c>
      <c r="CH145" s="145">
        <v>0</v>
      </c>
      <c r="CI145" s="145">
        <v>0</v>
      </c>
      <c r="CJ145" s="145">
        <v>0</v>
      </c>
      <c r="CK145" s="145">
        <v>0</v>
      </c>
      <c r="CL145" s="145">
        <v>0</v>
      </c>
      <c r="CM145" s="145">
        <v>0</v>
      </c>
      <c r="CN145" s="145">
        <v>0</v>
      </c>
      <c r="CO145" s="145">
        <v>0</v>
      </c>
      <c r="CP145" s="145">
        <v>0</v>
      </c>
      <c r="CQ145" s="145">
        <v>0</v>
      </c>
      <c r="CR145" s="145">
        <v>2</v>
      </c>
      <c r="CS145" s="145">
        <v>0</v>
      </c>
      <c r="CT145" s="145">
        <v>0</v>
      </c>
      <c r="CU145" s="145">
        <v>0</v>
      </c>
      <c r="CV145" s="145">
        <v>0</v>
      </c>
      <c r="CW145" s="145">
        <v>0</v>
      </c>
      <c r="CX145" s="145">
        <v>0</v>
      </c>
      <c r="CY145" s="145">
        <v>0</v>
      </c>
      <c r="CZ145" s="145">
        <v>0</v>
      </c>
      <c r="DA145" s="145">
        <v>0</v>
      </c>
      <c r="DB145" s="145">
        <v>0</v>
      </c>
      <c r="DC145" s="145">
        <v>0</v>
      </c>
      <c r="DD145" s="145">
        <v>0</v>
      </c>
      <c r="DE145" s="145">
        <v>0</v>
      </c>
      <c r="DF145" s="145">
        <v>89</v>
      </c>
      <c r="DG145" s="145">
        <v>2</v>
      </c>
      <c r="DH145" s="145">
        <v>569</v>
      </c>
      <c r="DI145" s="143">
        <v>25</v>
      </c>
      <c r="DJ145" s="145">
        <v>1</v>
      </c>
      <c r="DK145" s="145" t="s">
        <v>1706</v>
      </c>
      <c r="DL145" s="145">
        <v>2</v>
      </c>
      <c r="DM145" s="145"/>
      <c r="DN145" s="145" t="s">
        <v>2675</v>
      </c>
      <c r="DO145" s="145">
        <v>1</v>
      </c>
      <c r="DP145" s="145">
        <v>1</v>
      </c>
      <c r="DQ145" s="145">
        <v>1</v>
      </c>
      <c r="DR145" s="145"/>
      <c r="DS145" s="148" t="s">
        <v>2676</v>
      </c>
      <c r="DT145" s="155">
        <v>52493</v>
      </c>
      <c r="DU145" s="154">
        <v>242.45608100000001</v>
      </c>
      <c r="DV145" s="155">
        <v>15</v>
      </c>
    </row>
    <row r="146" spans="1:126" ht="25.5" x14ac:dyDescent="0.25">
      <c r="A146" s="142">
        <v>6207</v>
      </c>
      <c r="B146" s="143" t="s">
        <v>286</v>
      </c>
      <c r="C146" s="152" t="s">
        <v>1012</v>
      </c>
      <c r="D146" s="152" t="s">
        <v>1012</v>
      </c>
      <c r="E146" s="145">
        <v>2</v>
      </c>
      <c r="F146" s="145" t="s">
        <v>307</v>
      </c>
      <c r="G146" s="145" t="s">
        <v>1017</v>
      </c>
      <c r="H146" s="146" t="s">
        <v>1020</v>
      </c>
      <c r="I146" s="145" t="s">
        <v>1012</v>
      </c>
      <c r="J146" s="145">
        <v>69317</v>
      </c>
      <c r="K146" s="145" t="s">
        <v>1183</v>
      </c>
      <c r="L146" s="145" t="s">
        <v>309</v>
      </c>
      <c r="M146" s="145" t="s">
        <v>1184</v>
      </c>
      <c r="N146" s="145" t="s">
        <v>1297</v>
      </c>
      <c r="O146" s="145" t="s">
        <v>2677</v>
      </c>
      <c r="P146" s="145">
        <v>519441086</v>
      </c>
      <c r="Q146" s="145" t="s">
        <v>1707</v>
      </c>
      <c r="R146" s="145" t="s">
        <v>2678</v>
      </c>
      <c r="S146" s="145">
        <v>519441080</v>
      </c>
      <c r="T146" s="145" t="s">
        <v>1708</v>
      </c>
      <c r="U146" s="143">
        <v>2</v>
      </c>
      <c r="V146" s="145">
        <v>3</v>
      </c>
      <c r="W146" s="147">
        <f t="shared" si="2"/>
        <v>5</v>
      </c>
      <c r="X146" s="145">
        <v>1.5</v>
      </c>
      <c r="Y146" s="145">
        <v>1.5</v>
      </c>
      <c r="Z146" s="145"/>
      <c r="AA146" s="145"/>
      <c r="AB146" s="143">
        <v>2</v>
      </c>
      <c r="AC146" s="145"/>
      <c r="AD146" s="143"/>
      <c r="AE146" s="143"/>
      <c r="AF146" s="143">
        <v>2</v>
      </c>
      <c r="AG146" s="145"/>
      <c r="AH146" s="145"/>
      <c r="AI146" s="145"/>
      <c r="AJ146" s="145"/>
      <c r="AK146" s="145"/>
      <c r="AL146" s="145"/>
      <c r="AM146" s="145"/>
      <c r="AN146" s="145"/>
      <c r="AO146" s="145"/>
      <c r="AP146" s="145"/>
      <c r="AQ146" s="145">
        <v>1</v>
      </c>
      <c r="AR146" s="145">
        <v>1</v>
      </c>
      <c r="AS146" s="145">
        <v>0</v>
      </c>
      <c r="AT146" s="145">
        <v>1</v>
      </c>
      <c r="AU146" s="145"/>
      <c r="AV146" s="145"/>
      <c r="AW146" s="145"/>
      <c r="AX146" s="145">
        <v>29</v>
      </c>
      <c r="AY146" s="145"/>
      <c r="AZ146" s="145"/>
      <c r="BA146" s="145">
        <v>3</v>
      </c>
      <c r="BB146" s="145"/>
      <c r="BC146" s="145">
        <v>16</v>
      </c>
      <c r="BD146" s="145">
        <v>1</v>
      </c>
      <c r="BE146" s="145">
        <v>1</v>
      </c>
      <c r="BF146" s="145">
        <v>2</v>
      </c>
      <c r="BG146" s="145">
        <v>15</v>
      </c>
      <c r="BH146" s="145"/>
      <c r="BI146" s="145">
        <v>1</v>
      </c>
      <c r="BJ146" s="145"/>
      <c r="BK146" s="145"/>
      <c r="BL146" s="145"/>
      <c r="BM146" s="145"/>
      <c r="BN146" s="145"/>
      <c r="BO146" s="145"/>
      <c r="BP146" s="145"/>
      <c r="BQ146" s="145"/>
      <c r="BR146" s="145"/>
      <c r="BS146" s="145"/>
      <c r="BT146" s="145"/>
      <c r="BU146" s="145"/>
      <c r="BV146" s="145"/>
      <c r="BW146" s="145"/>
      <c r="BX146" s="145">
        <v>2</v>
      </c>
      <c r="BY146" s="145"/>
      <c r="BZ146" s="145"/>
      <c r="CA146" s="145">
        <v>3</v>
      </c>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v>49</v>
      </c>
      <c r="DG146" s="145">
        <v>19</v>
      </c>
      <c r="DH146" s="145">
        <v>177</v>
      </c>
      <c r="DI146" s="143"/>
      <c r="DJ146" s="145"/>
      <c r="DK146" s="145"/>
      <c r="DL146" s="145"/>
      <c r="DM146" s="145"/>
      <c r="DN146" s="145"/>
      <c r="DO146" s="145"/>
      <c r="DP146" s="145"/>
      <c r="DQ146" s="145"/>
      <c r="DR146" s="145"/>
      <c r="DS146" s="148"/>
      <c r="DT146" s="155">
        <v>19690</v>
      </c>
      <c r="DU146" s="154">
        <v>187.85022699999999</v>
      </c>
      <c r="DV146" s="155">
        <v>15</v>
      </c>
    </row>
    <row r="147" spans="1:126" ht="25.5" x14ac:dyDescent="0.25">
      <c r="A147" s="142">
        <v>6208</v>
      </c>
      <c r="B147" s="143" t="s">
        <v>286</v>
      </c>
      <c r="C147" s="152" t="s">
        <v>312</v>
      </c>
      <c r="D147" s="152" t="s">
        <v>312</v>
      </c>
      <c r="E147" s="145">
        <v>2</v>
      </c>
      <c r="F147" s="145" t="s">
        <v>310</v>
      </c>
      <c r="G147" s="145" t="s">
        <v>98</v>
      </c>
      <c r="H147" s="146" t="s">
        <v>311</v>
      </c>
      <c r="I147" s="145" t="s">
        <v>312</v>
      </c>
      <c r="J147" s="145">
        <v>66491</v>
      </c>
      <c r="K147" s="145" t="s">
        <v>312</v>
      </c>
      <c r="L147" s="145" t="s">
        <v>313</v>
      </c>
      <c r="M147" s="145" t="s">
        <v>1709</v>
      </c>
      <c r="N147" s="145" t="s">
        <v>1297</v>
      </c>
      <c r="O147" s="145" t="s">
        <v>2679</v>
      </c>
      <c r="P147" s="145">
        <v>645419471</v>
      </c>
      <c r="Q147" s="145" t="s">
        <v>1710</v>
      </c>
      <c r="R147" s="145" t="s">
        <v>2679</v>
      </c>
      <c r="S147" s="145">
        <v>546419471</v>
      </c>
      <c r="T147" s="145" t="s">
        <v>1710</v>
      </c>
      <c r="U147" s="143">
        <v>1</v>
      </c>
      <c r="V147" s="145">
        <v>0</v>
      </c>
      <c r="W147" s="147">
        <f t="shared" si="2"/>
        <v>1</v>
      </c>
      <c r="X147" s="145">
        <v>1</v>
      </c>
      <c r="Y147" s="145">
        <v>1</v>
      </c>
      <c r="Z147" s="145">
        <v>0</v>
      </c>
      <c r="AA147" s="145">
        <v>0</v>
      </c>
      <c r="AB147" s="143">
        <v>1</v>
      </c>
      <c r="AC147" s="145"/>
      <c r="AD147" s="143"/>
      <c r="AE147" s="143"/>
      <c r="AF147" s="143">
        <v>1</v>
      </c>
      <c r="AG147" s="145"/>
      <c r="AH147" s="145"/>
      <c r="AI147" s="145"/>
      <c r="AJ147" s="145">
        <v>1</v>
      </c>
      <c r="AK147" s="145"/>
      <c r="AL147" s="145"/>
      <c r="AM147" s="145">
        <v>1</v>
      </c>
      <c r="AN147" s="145"/>
      <c r="AO147" s="145"/>
      <c r="AP147" s="145"/>
      <c r="AQ147" s="145">
        <v>0</v>
      </c>
      <c r="AR147" s="145">
        <v>1</v>
      </c>
      <c r="AS147" s="145">
        <v>0</v>
      </c>
      <c r="AT147" s="145">
        <v>1</v>
      </c>
      <c r="AU147" s="145">
        <v>0</v>
      </c>
      <c r="AV147" s="145">
        <v>0</v>
      </c>
      <c r="AW147" s="145">
        <v>0</v>
      </c>
      <c r="AX147" s="145">
        <v>27</v>
      </c>
      <c r="AY147" s="145">
        <v>0</v>
      </c>
      <c r="AZ147" s="145">
        <v>0</v>
      </c>
      <c r="BA147" s="145">
        <v>2</v>
      </c>
      <c r="BB147" s="145">
        <v>0</v>
      </c>
      <c r="BC147" s="145">
        <v>20</v>
      </c>
      <c r="BD147" s="145">
        <v>0</v>
      </c>
      <c r="BE147" s="145">
        <v>0</v>
      </c>
      <c r="BF147" s="145">
        <v>0</v>
      </c>
      <c r="BG147" s="145">
        <v>5</v>
      </c>
      <c r="BH147" s="145">
        <v>0</v>
      </c>
      <c r="BI147" s="145">
        <v>2</v>
      </c>
      <c r="BJ147" s="145">
        <v>0</v>
      </c>
      <c r="BK147" s="145">
        <v>0</v>
      </c>
      <c r="BL147" s="145">
        <v>0</v>
      </c>
      <c r="BM147" s="145">
        <v>0</v>
      </c>
      <c r="BN147" s="145">
        <v>0</v>
      </c>
      <c r="BO147" s="145">
        <v>0</v>
      </c>
      <c r="BP147" s="145">
        <v>0</v>
      </c>
      <c r="BQ147" s="145">
        <v>0</v>
      </c>
      <c r="BR147" s="145">
        <v>0</v>
      </c>
      <c r="BS147" s="145">
        <v>0</v>
      </c>
      <c r="BT147" s="145">
        <v>0</v>
      </c>
      <c r="BU147" s="145">
        <v>0</v>
      </c>
      <c r="BV147" s="145">
        <v>0</v>
      </c>
      <c r="BW147" s="145">
        <v>2</v>
      </c>
      <c r="BX147" s="145">
        <v>0</v>
      </c>
      <c r="BY147" s="145">
        <v>0</v>
      </c>
      <c r="BZ147" s="145">
        <v>0</v>
      </c>
      <c r="CA147" s="145">
        <v>2</v>
      </c>
      <c r="CB147" s="145">
        <v>0</v>
      </c>
      <c r="CC147" s="145">
        <v>0</v>
      </c>
      <c r="CD147" s="145">
        <v>0</v>
      </c>
      <c r="CE147" s="145">
        <v>0</v>
      </c>
      <c r="CF147" s="145">
        <v>0</v>
      </c>
      <c r="CG147" s="145">
        <v>0</v>
      </c>
      <c r="CH147" s="145">
        <v>0</v>
      </c>
      <c r="CI147" s="145">
        <v>0</v>
      </c>
      <c r="CJ147" s="145">
        <v>0</v>
      </c>
      <c r="CK147" s="145">
        <v>0</v>
      </c>
      <c r="CL147" s="145">
        <v>0</v>
      </c>
      <c r="CM147" s="145">
        <v>0</v>
      </c>
      <c r="CN147" s="145">
        <v>0</v>
      </c>
      <c r="CO147" s="145">
        <v>0</v>
      </c>
      <c r="CP147" s="145">
        <v>0</v>
      </c>
      <c r="CQ147" s="145">
        <v>0</v>
      </c>
      <c r="CR147" s="145">
        <v>0</v>
      </c>
      <c r="CS147" s="145">
        <v>0</v>
      </c>
      <c r="CT147" s="145">
        <v>0</v>
      </c>
      <c r="CU147" s="145">
        <v>0</v>
      </c>
      <c r="CV147" s="145">
        <v>0</v>
      </c>
      <c r="CW147" s="145">
        <v>0</v>
      </c>
      <c r="CX147" s="145">
        <v>0</v>
      </c>
      <c r="CY147" s="145">
        <v>0</v>
      </c>
      <c r="CZ147" s="145">
        <v>0</v>
      </c>
      <c r="DA147" s="145">
        <v>0</v>
      </c>
      <c r="DB147" s="145">
        <v>0</v>
      </c>
      <c r="DC147" s="145">
        <v>0</v>
      </c>
      <c r="DD147" s="145">
        <v>0</v>
      </c>
      <c r="DE147" s="145">
        <v>0</v>
      </c>
      <c r="DF147" s="145">
        <v>58</v>
      </c>
      <c r="DG147" s="145">
        <v>3</v>
      </c>
      <c r="DH147" s="145">
        <v>205</v>
      </c>
      <c r="DI147" s="143">
        <v>80</v>
      </c>
      <c r="DJ147" s="145">
        <v>0</v>
      </c>
      <c r="DK147" s="145"/>
      <c r="DL147" s="145">
        <v>1</v>
      </c>
      <c r="DM147" s="145" t="s">
        <v>1711</v>
      </c>
      <c r="DN147" s="145" t="s">
        <v>510</v>
      </c>
      <c r="DO147" s="145">
        <v>0</v>
      </c>
      <c r="DP147" s="145">
        <v>0</v>
      </c>
      <c r="DQ147" s="145">
        <v>0</v>
      </c>
      <c r="DR147" s="145" t="s">
        <v>1712</v>
      </c>
      <c r="DS147" s="148" t="s">
        <v>1713</v>
      </c>
      <c r="DT147" s="155">
        <v>11078</v>
      </c>
      <c r="DU147" s="154">
        <v>71.419267999999988</v>
      </c>
      <c r="DV147" s="155">
        <v>4</v>
      </c>
    </row>
    <row r="148" spans="1:126" ht="38.25" x14ac:dyDescent="0.25">
      <c r="A148" s="142">
        <v>6209</v>
      </c>
      <c r="B148" s="143" t="s">
        <v>286</v>
      </c>
      <c r="C148" s="152" t="s">
        <v>316</v>
      </c>
      <c r="D148" s="152" t="s">
        <v>316</v>
      </c>
      <c r="E148" s="145">
        <v>2</v>
      </c>
      <c r="F148" s="145" t="s">
        <v>314</v>
      </c>
      <c r="G148" s="145" t="s">
        <v>315</v>
      </c>
      <c r="H148" s="146">
        <v>968</v>
      </c>
      <c r="I148" s="145" t="s">
        <v>316</v>
      </c>
      <c r="J148" s="145">
        <v>66434</v>
      </c>
      <c r="K148" s="145" t="s">
        <v>316</v>
      </c>
      <c r="L148" s="145" t="s">
        <v>317</v>
      </c>
      <c r="M148" s="145" t="s">
        <v>318</v>
      </c>
      <c r="N148" s="145" t="s">
        <v>1714</v>
      </c>
      <c r="O148" s="145" t="s">
        <v>2680</v>
      </c>
      <c r="P148" s="145">
        <v>541422313</v>
      </c>
      <c r="Q148" s="145" t="s">
        <v>1715</v>
      </c>
      <c r="R148" s="145" t="s">
        <v>2681</v>
      </c>
      <c r="S148" s="145">
        <v>541422320</v>
      </c>
      <c r="T148" s="145" t="s">
        <v>1716</v>
      </c>
      <c r="U148" s="143">
        <v>4</v>
      </c>
      <c r="V148" s="145">
        <v>1</v>
      </c>
      <c r="W148" s="147">
        <f t="shared" si="2"/>
        <v>5</v>
      </c>
      <c r="X148" s="145">
        <v>1.1000000000000001</v>
      </c>
      <c r="Y148" s="145">
        <v>0.85</v>
      </c>
      <c r="Z148" s="145">
        <v>0</v>
      </c>
      <c r="AA148" s="145">
        <v>0</v>
      </c>
      <c r="AB148" s="143">
        <v>2</v>
      </c>
      <c r="AC148" s="145">
        <v>0</v>
      </c>
      <c r="AD148" s="143">
        <v>0</v>
      </c>
      <c r="AE148" s="143">
        <v>0</v>
      </c>
      <c r="AF148" s="143">
        <v>2</v>
      </c>
      <c r="AG148" s="145">
        <v>0</v>
      </c>
      <c r="AH148" s="145">
        <v>0</v>
      </c>
      <c r="AI148" s="145">
        <v>0</v>
      </c>
      <c r="AJ148" s="145">
        <v>2</v>
      </c>
      <c r="AK148" s="145">
        <v>0</v>
      </c>
      <c r="AL148" s="145">
        <v>0</v>
      </c>
      <c r="AM148" s="145">
        <v>1</v>
      </c>
      <c r="AN148" s="145">
        <v>0</v>
      </c>
      <c r="AO148" s="145">
        <v>1</v>
      </c>
      <c r="AP148" s="145">
        <v>0</v>
      </c>
      <c r="AQ148" s="145">
        <v>1</v>
      </c>
      <c r="AR148" s="145">
        <v>1</v>
      </c>
      <c r="AS148" s="145">
        <v>0</v>
      </c>
      <c r="AT148" s="145">
        <v>1</v>
      </c>
      <c r="AU148" s="145">
        <v>0</v>
      </c>
      <c r="AV148" s="145">
        <v>1</v>
      </c>
      <c r="AW148" s="145">
        <v>0</v>
      </c>
      <c r="AX148" s="145">
        <v>36</v>
      </c>
      <c r="AY148" s="145">
        <v>0</v>
      </c>
      <c r="AZ148" s="145">
        <v>0</v>
      </c>
      <c r="BA148" s="145">
        <v>6</v>
      </c>
      <c r="BB148" s="145">
        <v>0</v>
      </c>
      <c r="BC148" s="145">
        <v>30</v>
      </c>
      <c r="BD148" s="145">
        <v>2</v>
      </c>
      <c r="BE148" s="145">
        <v>0</v>
      </c>
      <c r="BF148" s="145">
        <v>1</v>
      </c>
      <c r="BG148" s="145">
        <v>2</v>
      </c>
      <c r="BH148" s="145">
        <v>0</v>
      </c>
      <c r="BI148" s="145">
        <v>1</v>
      </c>
      <c r="BJ148" s="145">
        <v>0</v>
      </c>
      <c r="BK148" s="145">
        <v>1</v>
      </c>
      <c r="BL148" s="145">
        <v>0</v>
      </c>
      <c r="BM148" s="145">
        <v>2</v>
      </c>
      <c r="BN148" s="145">
        <v>0</v>
      </c>
      <c r="BO148" s="145">
        <v>0</v>
      </c>
      <c r="BP148" s="145">
        <v>0</v>
      </c>
      <c r="BQ148" s="145">
        <v>0</v>
      </c>
      <c r="BR148" s="145">
        <v>0</v>
      </c>
      <c r="BS148" s="145">
        <v>0</v>
      </c>
      <c r="BT148" s="145">
        <v>0</v>
      </c>
      <c r="BU148" s="145">
        <v>0</v>
      </c>
      <c r="BV148" s="145">
        <v>0</v>
      </c>
      <c r="BW148" s="145">
        <v>0</v>
      </c>
      <c r="BX148" s="145">
        <v>1</v>
      </c>
      <c r="BY148" s="145">
        <v>0</v>
      </c>
      <c r="BZ148" s="145">
        <v>0</v>
      </c>
      <c r="CA148" s="145">
        <v>3</v>
      </c>
      <c r="CB148" s="145">
        <v>0</v>
      </c>
      <c r="CC148" s="145">
        <v>1</v>
      </c>
      <c r="CD148" s="145">
        <v>0</v>
      </c>
      <c r="CE148" s="145">
        <v>0</v>
      </c>
      <c r="CF148" s="145">
        <v>0</v>
      </c>
      <c r="CG148" s="145">
        <v>0</v>
      </c>
      <c r="CH148" s="145">
        <v>3</v>
      </c>
      <c r="CI148" s="145">
        <v>0</v>
      </c>
      <c r="CJ148" s="145">
        <v>0</v>
      </c>
      <c r="CK148" s="145">
        <v>0</v>
      </c>
      <c r="CL148" s="145">
        <v>0</v>
      </c>
      <c r="CM148" s="145">
        <v>0</v>
      </c>
      <c r="CN148" s="145">
        <v>0</v>
      </c>
      <c r="CO148" s="145">
        <v>0</v>
      </c>
      <c r="CP148" s="145">
        <v>0</v>
      </c>
      <c r="CQ148" s="145">
        <v>0</v>
      </c>
      <c r="CR148" s="145">
        <v>0</v>
      </c>
      <c r="CS148" s="145">
        <v>0</v>
      </c>
      <c r="CT148" s="145">
        <v>0</v>
      </c>
      <c r="CU148" s="145">
        <v>0</v>
      </c>
      <c r="CV148" s="145">
        <v>0</v>
      </c>
      <c r="CW148" s="145">
        <v>0</v>
      </c>
      <c r="CX148" s="145">
        <v>1</v>
      </c>
      <c r="CY148" s="145">
        <v>0</v>
      </c>
      <c r="CZ148" s="145">
        <v>0</v>
      </c>
      <c r="DA148" s="145">
        <v>0</v>
      </c>
      <c r="DB148" s="145">
        <v>0</v>
      </c>
      <c r="DC148" s="145">
        <v>0</v>
      </c>
      <c r="DD148" s="145">
        <v>0</v>
      </c>
      <c r="DE148" s="145">
        <v>1</v>
      </c>
      <c r="DF148" s="145">
        <v>57</v>
      </c>
      <c r="DG148" s="145">
        <v>3</v>
      </c>
      <c r="DH148" s="145">
        <v>48</v>
      </c>
      <c r="DI148" s="143">
        <v>30</v>
      </c>
      <c r="DJ148" s="145">
        <v>1</v>
      </c>
      <c r="DK148" s="145" t="s">
        <v>2682</v>
      </c>
      <c r="DL148" s="145">
        <v>2</v>
      </c>
      <c r="DM148" s="145" t="s">
        <v>2683</v>
      </c>
      <c r="DN148" s="145"/>
      <c r="DO148" s="145">
        <v>1</v>
      </c>
      <c r="DP148" s="145">
        <v>1</v>
      </c>
      <c r="DQ148" s="145">
        <v>1</v>
      </c>
      <c r="DR148" s="145"/>
      <c r="DS148" s="148" t="s">
        <v>1717</v>
      </c>
      <c r="DT148" s="155">
        <v>17171</v>
      </c>
      <c r="DU148" s="154">
        <v>55.697527000000001</v>
      </c>
      <c r="DV148" s="155">
        <v>7</v>
      </c>
    </row>
    <row r="149" spans="1:126" x14ac:dyDescent="0.25">
      <c r="A149" s="142">
        <v>6210</v>
      </c>
      <c r="B149" s="143" t="s">
        <v>286</v>
      </c>
      <c r="C149" s="152" t="s">
        <v>320</v>
      </c>
      <c r="D149" s="152" t="s">
        <v>320</v>
      </c>
      <c r="E149" s="145">
        <v>2</v>
      </c>
      <c r="F149" s="145" t="s">
        <v>319</v>
      </c>
      <c r="G149" s="145" t="s">
        <v>243</v>
      </c>
      <c r="H149" s="146" t="s">
        <v>1031</v>
      </c>
      <c r="I149" s="145" t="s">
        <v>320</v>
      </c>
      <c r="J149" s="145">
        <v>69722</v>
      </c>
      <c r="K149" s="145" t="s">
        <v>1185</v>
      </c>
      <c r="L149" s="145" t="s">
        <v>321</v>
      </c>
      <c r="M149" s="145" t="s">
        <v>322</v>
      </c>
      <c r="N149" s="145" t="s">
        <v>1297</v>
      </c>
      <c r="O149" s="145" t="s">
        <v>2684</v>
      </c>
      <c r="P149" s="145">
        <v>518697550</v>
      </c>
      <c r="Q149" s="145" t="s">
        <v>2685</v>
      </c>
      <c r="R149" s="145"/>
      <c r="S149" s="145"/>
      <c r="T149" s="145"/>
      <c r="U149" s="143">
        <v>3</v>
      </c>
      <c r="V149" s="145"/>
      <c r="W149" s="147">
        <f t="shared" si="2"/>
        <v>3</v>
      </c>
      <c r="X149" s="145">
        <v>3</v>
      </c>
      <c r="Y149" s="145">
        <v>3</v>
      </c>
      <c r="Z149" s="145"/>
      <c r="AA149" s="145"/>
      <c r="AB149" s="143">
        <v>3</v>
      </c>
      <c r="AC149" s="145"/>
      <c r="AD149" s="143"/>
      <c r="AE149" s="143"/>
      <c r="AF149" s="143">
        <v>3</v>
      </c>
      <c r="AG149" s="145"/>
      <c r="AH149" s="145"/>
      <c r="AI149" s="145">
        <v>3</v>
      </c>
      <c r="AJ149" s="145"/>
      <c r="AK149" s="145"/>
      <c r="AL149" s="145"/>
      <c r="AM149" s="145"/>
      <c r="AN149" s="145">
        <v>3</v>
      </c>
      <c r="AO149" s="145"/>
      <c r="AP149" s="145"/>
      <c r="AQ149" s="145">
        <v>0</v>
      </c>
      <c r="AR149" s="145">
        <v>1</v>
      </c>
      <c r="AS149" s="145">
        <v>0</v>
      </c>
      <c r="AT149" s="145">
        <v>1</v>
      </c>
      <c r="AU149" s="145">
        <v>0</v>
      </c>
      <c r="AV149" s="145">
        <v>25</v>
      </c>
      <c r="AW149" s="145">
        <v>0</v>
      </c>
      <c r="AX149" s="145">
        <v>50</v>
      </c>
      <c r="AY149" s="145">
        <v>0</v>
      </c>
      <c r="AZ149" s="145">
        <v>0</v>
      </c>
      <c r="BA149" s="145">
        <v>15</v>
      </c>
      <c r="BB149" s="145">
        <v>0</v>
      </c>
      <c r="BC149" s="145">
        <v>50</v>
      </c>
      <c r="BD149" s="145">
        <v>5</v>
      </c>
      <c r="BE149" s="145">
        <v>0</v>
      </c>
      <c r="BF149" s="145">
        <v>5</v>
      </c>
      <c r="BG149" s="145">
        <v>6</v>
      </c>
      <c r="BH149" s="145">
        <v>0</v>
      </c>
      <c r="BI149" s="145">
        <v>0</v>
      </c>
      <c r="BJ149" s="145">
        <v>0</v>
      </c>
      <c r="BK149" s="145">
        <v>0</v>
      </c>
      <c r="BL149" s="145">
        <v>0</v>
      </c>
      <c r="BM149" s="145">
        <v>3</v>
      </c>
      <c r="BN149" s="145">
        <v>0</v>
      </c>
      <c r="BO149" s="145">
        <v>0</v>
      </c>
      <c r="BP149" s="145">
        <v>0</v>
      </c>
      <c r="BQ149" s="145">
        <v>0</v>
      </c>
      <c r="BR149" s="145">
        <v>0</v>
      </c>
      <c r="BS149" s="145">
        <v>0</v>
      </c>
      <c r="BT149" s="145">
        <v>0</v>
      </c>
      <c r="BU149" s="145">
        <v>2</v>
      </c>
      <c r="BV149" s="145">
        <v>1</v>
      </c>
      <c r="BW149" s="145">
        <v>0</v>
      </c>
      <c r="BX149" s="145">
        <v>4</v>
      </c>
      <c r="BY149" s="145">
        <v>0</v>
      </c>
      <c r="BZ149" s="145">
        <v>0</v>
      </c>
      <c r="CA149" s="145">
        <v>5</v>
      </c>
      <c r="CB149" s="145">
        <v>0</v>
      </c>
      <c r="CC149" s="145">
        <v>1</v>
      </c>
      <c r="CD149" s="145">
        <v>0</v>
      </c>
      <c r="CE149" s="145">
        <v>0</v>
      </c>
      <c r="CF149" s="145">
        <v>0</v>
      </c>
      <c r="CG149" s="145">
        <v>0</v>
      </c>
      <c r="CH149" s="145">
        <v>0</v>
      </c>
      <c r="CI149" s="145">
        <v>0</v>
      </c>
      <c r="CJ149" s="145">
        <v>0</v>
      </c>
      <c r="CK149" s="145">
        <v>0</v>
      </c>
      <c r="CL149" s="145">
        <v>0</v>
      </c>
      <c r="CM149" s="145">
        <v>0</v>
      </c>
      <c r="CN149" s="145">
        <v>0</v>
      </c>
      <c r="CO149" s="145">
        <v>0</v>
      </c>
      <c r="CP149" s="145">
        <v>0</v>
      </c>
      <c r="CQ149" s="145">
        <v>2</v>
      </c>
      <c r="CR149" s="145">
        <v>1</v>
      </c>
      <c r="CS149" s="145">
        <v>0</v>
      </c>
      <c r="CT149" s="145">
        <v>0</v>
      </c>
      <c r="CU149" s="145">
        <v>0</v>
      </c>
      <c r="CV149" s="145">
        <v>0</v>
      </c>
      <c r="CW149" s="145">
        <v>0</v>
      </c>
      <c r="CX149" s="145">
        <v>0</v>
      </c>
      <c r="CY149" s="145">
        <v>0</v>
      </c>
      <c r="CZ149" s="145">
        <v>1</v>
      </c>
      <c r="DA149" s="145">
        <v>0</v>
      </c>
      <c r="DB149" s="145">
        <v>0</v>
      </c>
      <c r="DC149" s="145">
        <v>0</v>
      </c>
      <c r="DD149" s="145">
        <v>0</v>
      </c>
      <c r="DE149" s="145">
        <v>0</v>
      </c>
      <c r="DF149" s="145">
        <v>219</v>
      </c>
      <c r="DG149" s="145">
        <v>60</v>
      </c>
      <c r="DH149" s="145">
        <v>412</v>
      </c>
      <c r="DI149" s="143">
        <v>18</v>
      </c>
      <c r="DJ149" s="145">
        <v>0</v>
      </c>
      <c r="DK149" s="145"/>
      <c r="DL149" s="145">
        <v>3</v>
      </c>
      <c r="DM149" s="145"/>
      <c r="DN149" s="145"/>
      <c r="DO149" s="145">
        <v>1</v>
      </c>
      <c r="DP149" s="145">
        <v>0</v>
      </c>
      <c r="DQ149" s="145">
        <v>1</v>
      </c>
      <c r="DR149" s="145"/>
      <c r="DS149" s="148"/>
      <c r="DT149" s="155">
        <v>33186</v>
      </c>
      <c r="DU149" s="154">
        <v>235.07297500000001</v>
      </c>
      <c r="DV149" s="155">
        <v>27</v>
      </c>
    </row>
    <row r="150" spans="1:126" ht="25.5" x14ac:dyDescent="0.25">
      <c r="A150" s="142">
        <v>6211</v>
      </c>
      <c r="B150" s="143" t="s">
        <v>286</v>
      </c>
      <c r="C150" s="152" t="s">
        <v>325</v>
      </c>
      <c r="D150" s="152" t="s">
        <v>325</v>
      </c>
      <c r="E150" s="145">
        <v>2</v>
      </c>
      <c r="F150" s="145" t="s">
        <v>323</v>
      </c>
      <c r="G150" s="145" t="s">
        <v>231</v>
      </c>
      <c r="H150" s="146" t="s">
        <v>324</v>
      </c>
      <c r="I150" s="145" t="s">
        <v>325</v>
      </c>
      <c r="J150" s="145">
        <v>69201</v>
      </c>
      <c r="K150" s="145" t="s">
        <v>325</v>
      </c>
      <c r="L150" s="148" t="s">
        <v>326</v>
      </c>
      <c r="M150" s="145" t="s">
        <v>327</v>
      </c>
      <c r="N150" s="145" t="s">
        <v>1186</v>
      </c>
      <c r="O150" s="145" t="s">
        <v>2686</v>
      </c>
      <c r="P150" s="145">
        <v>519444602</v>
      </c>
      <c r="Q150" s="145" t="s">
        <v>328</v>
      </c>
      <c r="R150" s="145" t="s">
        <v>2687</v>
      </c>
      <c r="S150" s="145">
        <v>519444560</v>
      </c>
      <c r="T150" s="145" t="s">
        <v>1718</v>
      </c>
      <c r="U150" s="143">
        <v>1</v>
      </c>
      <c r="V150" s="145"/>
      <c r="W150" s="147">
        <f t="shared" si="2"/>
        <v>1</v>
      </c>
      <c r="X150" s="145">
        <v>1</v>
      </c>
      <c r="Y150" s="145">
        <v>1</v>
      </c>
      <c r="Z150" s="145"/>
      <c r="AA150" s="145"/>
      <c r="AB150" s="143">
        <v>1</v>
      </c>
      <c r="AC150" s="145"/>
      <c r="AD150" s="143">
        <v>1</v>
      </c>
      <c r="AE150" s="143"/>
      <c r="AF150" s="143"/>
      <c r="AG150" s="145"/>
      <c r="AH150" s="145">
        <v>1</v>
      </c>
      <c r="AI150" s="145"/>
      <c r="AJ150" s="145"/>
      <c r="AK150" s="145"/>
      <c r="AL150" s="145"/>
      <c r="AM150" s="145"/>
      <c r="AN150" s="145">
        <v>1</v>
      </c>
      <c r="AO150" s="145"/>
      <c r="AP150" s="145"/>
      <c r="AQ150" s="145">
        <v>1</v>
      </c>
      <c r="AR150" s="145">
        <v>1</v>
      </c>
      <c r="AS150" s="145">
        <v>1</v>
      </c>
      <c r="AT150" s="145">
        <v>1</v>
      </c>
      <c r="AU150" s="145"/>
      <c r="AV150" s="145"/>
      <c r="AW150" s="145"/>
      <c r="AX150" s="145"/>
      <c r="AY150" s="145"/>
      <c r="AZ150" s="145"/>
      <c r="BA150" s="145"/>
      <c r="BB150" s="145"/>
      <c r="BC150" s="145">
        <v>6</v>
      </c>
      <c r="BD150" s="145"/>
      <c r="BE150" s="145"/>
      <c r="BF150" s="145"/>
      <c r="BG150" s="145">
        <v>5</v>
      </c>
      <c r="BH150" s="145"/>
      <c r="BI150" s="145"/>
      <c r="BJ150" s="145"/>
      <c r="BK150" s="145"/>
      <c r="BL150" s="145"/>
      <c r="BM150" s="145"/>
      <c r="BN150" s="145"/>
      <c r="BO150" s="145"/>
      <c r="BP150" s="145"/>
      <c r="BQ150" s="145"/>
      <c r="BR150" s="145"/>
      <c r="BS150" s="145"/>
      <c r="BT150" s="145"/>
      <c r="BU150" s="145"/>
      <c r="BV150" s="145"/>
      <c r="BW150" s="145"/>
      <c r="BX150" s="145">
        <v>2</v>
      </c>
      <c r="BY150" s="145"/>
      <c r="BZ150" s="145">
        <v>2</v>
      </c>
      <c r="CA150" s="145"/>
      <c r="CB150" s="145"/>
      <c r="CC150" s="145"/>
      <c r="CD150" s="145"/>
      <c r="CE150" s="145"/>
      <c r="CF150" s="145"/>
      <c r="CG150" s="145"/>
      <c r="CH150" s="145"/>
      <c r="CI150" s="145">
        <v>2</v>
      </c>
      <c r="CJ150" s="145"/>
      <c r="CK150" s="145"/>
      <c r="CL150" s="145"/>
      <c r="CM150" s="145"/>
      <c r="CN150" s="145"/>
      <c r="CO150" s="145"/>
      <c r="CP150" s="145"/>
      <c r="CQ150" s="145">
        <v>10</v>
      </c>
      <c r="CR150" s="145"/>
      <c r="CS150" s="145"/>
      <c r="CT150" s="145"/>
      <c r="CU150" s="145"/>
      <c r="CV150" s="145"/>
      <c r="CW150" s="145"/>
      <c r="CX150" s="145"/>
      <c r="CY150" s="145"/>
      <c r="CZ150" s="145"/>
      <c r="DA150" s="145"/>
      <c r="DB150" s="145"/>
      <c r="DC150" s="145"/>
      <c r="DD150" s="145"/>
      <c r="DE150" s="145"/>
      <c r="DF150" s="145">
        <v>91</v>
      </c>
      <c r="DG150" s="145"/>
      <c r="DH150" s="145">
        <v>14</v>
      </c>
      <c r="DI150" s="143">
        <v>30</v>
      </c>
      <c r="DJ150" s="145">
        <v>0</v>
      </c>
      <c r="DK150" s="145"/>
      <c r="DL150" s="145">
        <v>2</v>
      </c>
      <c r="DM150" s="145" t="s">
        <v>1277</v>
      </c>
      <c r="DN150" s="145" t="s">
        <v>2688</v>
      </c>
      <c r="DO150" s="145">
        <v>1</v>
      </c>
      <c r="DP150" s="145">
        <v>1</v>
      </c>
      <c r="DQ150" s="145">
        <v>1</v>
      </c>
      <c r="DR150" s="145"/>
      <c r="DS150" s="148"/>
      <c r="DT150" s="155">
        <v>14952</v>
      </c>
      <c r="DU150" s="154">
        <v>155.30009799999999</v>
      </c>
      <c r="DV150" s="155">
        <v>11</v>
      </c>
    </row>
    <row r="151" spans="1:126" ht="25.5" x14ac:dyDescent="0.25">
      <c r="A151" s="142">
        <v>6212</v>
      </c>
      <c r="B151" s="143" t="s">
        <v>286</v>
      </c>
      <c r="C151" s="152" t="s">
        <v>332</v>
      </c>
      <c r="D151" s="152" t="s">
        <v>332</v>
      </c>
      <c r="E151" s="145">
        <v>2</v>
      </c>
      <c r="F151" s="145" t="s">
        <v>330</v>
      </c>
      <c r="G151" s="145" t="s">
        <v>331</v>
      </c>
      <c r="H151" s="146">
        <v>125</v>
      </c>
      <c r="I151" s="145" t="s">
        <v>332</v>
      </c>
      <c r="J151" s="145">
        <v>67211</v>
      </c>
      <c r="K151" s="145" t="s">
        <v>332</v>
      </c>
      <c r="L151" s="145" t="s">
        <v>1039</v>
      </c>
      <c r="M151" s="145" t="s">
        <v>1187</v>
      </c>
      <c r="N151" s="145" t="s">
        <v>1297</v>
      </c>
      <c r="O151" s="145" t="s">
        <v>2689</v>
      </c>
      <c r="P151" s="145">
        <v>515300739</v>
      </c>
      <c r="Q151" s="145" t="s">
        <v>1719</v>
      </c>
      <c r="R151" s="145" t="s">
        <v>2690</v>
      </c>
      <c r="S151" s="145">
        <v>515300746</v>
      </c>
      <c r="T151" s="145" t="s">
        <v>1720</v>
      </c>
      <c r="U151" s="143">
        <v>2</v>
      </c>
      <c r="V151" s="145">
        <v>0</v>
      </c>
      <c r="W151" s="147">
        <f t="shared" si="2"/>
        <v>2</v>
      </c>
      <c r="X151" s="145">
        <v>2</v>
      </c>
      <c r="Y151" s="145">
        <v>2</v>
      </c>
      <c r="Z151" s="145">
        <v>0</v>
      </c>
      <c r="AA151" s="145">
        <v>0</v>
      </c>
      <c r="AB151" s="143">
        <v>1</v>
      </c>
      <c r="AC151" s="145">
        <v>0</v>
      </c>
      <c r="AD151" s="143">
        <v>2</v>
      </c>
      <c r="AE151" s="143">
        <v>0</v>
      </c>
      <c r="AF151" s="143">
        <v>0</v>
      </c>
      <c r="AG151" s="145"/>
      <c r="AH151" s="145">
        <v>0</v>
      </c>
      <c r="AI151" s="145">
        <v>2</v>
      </c>
      <c r="AJ151" s="145">
        <v>0</v>
      </c>
      <c r="AK151" s="145">
        <v>0</v>
      </c>
      <c r="AL151" s="145">
        <v>0</v>
      </c>
      <c r="AM151" s="145">
        <v>2</v>
      </c>
      <c r="AN151" s="145">
        <v>0</v>
      </c>
      <c r="AO151" s="145">
        <v>0</v>
      </c>
      <c r="AP151" s="145">
        <v>0</v>
      </c>
      <c r="AQ151" s="145">
        <v>0</v>
      </c>
      <c r="AR151" s="145">
        <v>1</v>
      </c>
      <c r="AS151" s="145">
        <v>0</v>
      </c>
      <c r="AT151" s="145">
        <v>1</v>
      </c>
      <c r="AU151" s="145"/>
      <c r="AV151" s="145"/>
      <c r="AW151" s="145">
        <v>0</v>
      </c>
      <c r="AX151" s="145"/>
      <c r="AY151" s="145">
        <v>0</v>
      </c>
      <c r="AZ151" s="145">
        <v>0</v>
      </c>
      <c r="BA151" s="145"/>
      <c r="BB151" s="145">
        <v>0</v>
      </c>
      <c r="BC151" s="145"/>
      <c r="BD151" s="145">
        <v>0</v>
      </c>
      <c r="BE151" s="145">
        <v>0</v>
      </c>
      <c r="BF151" s="145"/>
      <c r="BG151" s="145"/>
      <c r="BH151" s="145">
        <v>0</v>
      </c>
      <c r="BI151" s="145">
        <v>0</v>
      </c>
      <c r="BJ151" s="145">
        <v>0</v>
      </c>
      <c r="BK151" s="145">
        <v>0</v>
      </c>
      <c r="BL151" s="145">
        <v>0</v>
      </c>
      <c r="BM151" s="145"/>
      <c r="BN151" s="145">
        <v>0</v>
      </c>
      <c r="BO151" s="145">
        <v>0</v>
      </c>
      <c r="BP151" s="145">
        <v>0</v>
      </c>
      <c r="BQ151" s="145">
        <v>0</v>
      </c>
      <c r="BR151" s="145">
        <v>0</v>
      </c>
      <c r="BS151" s="145">
        <v>0</v>
      </c>
      <c r="BT151" s="145">
        <v>0</v>
      </c>
      <c r="BU151" s="145"/>
      <c r="BV151" s="145"/>
      <c r="BW151" s="145">
        <v>0</v>
      </c>
      <c r="BX151" s="145">
        <v>0</v>
      </c>
      <c r="BY151" s="145">
        <v>0</v>
      </c>
      <c r="BZ151" s="145">
        <v>0</v>
      </c>
      <c r="CA151" s="145"/>
      <c r="CB151" s="145">
        <v>0</v>
      </c>
      <c r="CC151" s="145"/>
      <c r="CD151" s="145"/>
      <c r="CE151" s="145"/>
      <c r="CF151" s="145"/>
      <c r="CG151" s="145"/>
      <c r="CH151" s="145"/>
      <c r="CI151" s="145"/>
      <c r="CJ151" s="145">
        <v>0</v>
      </c>
      <c r="CK151" s="145">
        <v>0</v>
      </c>
      <c r="CL151" s="145">
        <v>0</v>
      </c>
      <c r="CM151" s="145">
        <v>0</v>
      </c>
      <c r="CN151" s="145">
        <v>0</v>
      </c>
      <c r="CO151" s="145">
        <v>0</v>
      </c>
      <c r="CP151" s="145">
        <v>0</v>
      </c>
      <c r="CQ151" s="145">
        <v>0</v>
      </c>
      <c r="CR151" s="145">
        <v>0</v>
      </c>
      <c r="CS151" s="145">
        <v>0</v>
      </c>
      <c r="CT151" s="145"/>
      <c r="CU151" s="145"/>
      <c r="CV151" s="145"/>
      <c r="CW151" s="145"/>
      <c r="CX151" s="145"/>
      <c r="CY151" s="145"/>
      <c r="CZ151" s="145"/>
      <c r="DA151" s="145"/>
      <c r="DB151" s="145"/>
      <c r="DC151" s="145">
        <v>0</v>
      </c>
      <c r="DD151" s="145">
        <v>0</v>
      </c>
      <c r="DE151" s="145">
        <v>0</v>
      </c>
      <c r="DF151" s="145"/>
      <c r="DG151" s="145"/>
      <c r="DH151" s="145"/>
      <c r="DI151" s="143"/>
      <c r="DJ151" s="145"/>
      <c r="DK151" s="145"/>
      <c r="DL151" s="145">
        <v>4</v>
      </c>
      <c r="DM151" s="145"/>
      <c r="DN151" s="145"/>
      <c r="DO151" s="145">
        <v>1</v>
      </c>
      <c r="DP151" s="145">
        <v>1</v>
      </c>
      <c r="DQ151" s="145">
        <v>1</v>
      </c>
      <c r="DR151" s="145"/>
      <c r="DS151" s="148"/>
      <c r="DT151" s="155">
        <v>13612</v>
      </c>
      <c r="DU151" s="154">
        <v>189.02549999999999</v>
      </c>
      <c r="DV151" s="155">
        <v>18</v>
      </c>
    </row>
    <row r="152" spans="1:126" ht="25.5" x14ac:dyDescent="0.25">
      <c r="A152" s="142">
        <v>6213</v>
      </c>
      <c r="B152" s="143" t="s">
        <v>286</v>
      </c>
      <c r="C152" s="152" t="s">
        <v>335</v>
      </c>
      <c r="D152" s="152" t="s">
        <v>335</v>
      </c>
      <c r="E152" s="145">
        <v>2</v>
      </c>
      <c r="F152" s="145" t="s">
        <v>333</v>
      </c>
      <c r="G152" s="145" t="s">
        <v>334</v>
      </c>
      <c r="H152" s="146">
        <v>699</v>
      </c>
      <c r="I152" s="145" t="s">
        <v>335</v>
      </c>
      <c r="J152" s="145">
        <v>69123</v>
      </c>
      <c r="K152" s="145" t="s">
        <v>335</v>
      </c>
      <c r="L152" s="145" t="s">
        <v>336</v>
      </c>
      <c r="M152" s="145" t="s">
        <v>337</v>
      </c>
      <c r="N152" s="145" t="s">
        <v>1297</v>
      </c>
      <c r="O152" s="145" t="s">
        <v>2691</v>
      </c>
      <c r="P152" s="145">
        <v>519301360</v>
      </c>
      <c r="Q152" s="145" t="s">
        <v>1721</v>
      </c>
      <c r="R152" s="145" t="s">
        <v>2691</v>
      </c>
      <c r="S152" s="145">
        <v>519301360</v>
      </c>
      <c r="T152" s="145" t="s">
        <v>1721</v>
      </c>
      <c r="U152" s="143">
        <v>3</v>
      </c>
      <c r="V152" s="145">
        <v>0</v>
      </c>
      <c r="W152" s="147">
        <f t="shared" si="2"/>
        <v>3</v>
      </c>
      <c r="X152" s="145">
        <v>2.2999999999999998</v>
      </c>
      <c r="Y152" s="145">
        <v>2.2999999999999998</v>
      </c>
      <c r="Z152" s="145">
        <v>0</v>
      </c>
      <c r="AA152" s="145">
        <v>0</v>
      </c>
      <c r="AB152" s="143">
        <v>2</v>
      </c>
      <c r="AC152" s="145">
        <v>0</v>
      </c>
      <c r="AD152" s="143">
        <v>0</v>
      </c>
      <c r="AE152" s="143"/>
      <c r="AF152" s="143">
        <v>3</v>
      </c>
      <c r="AG152" s="145"/>
      <c r="AH152" s="145">
        <v>1</v>
      </c>
      <c r="AI152" s="145">
        <v>1</v>
      </c>
      <c r="AJ152" s="145">
        <v>1</v>
      </c>
      <c r="AK152" s="145">
        <v>0</v>
      </c>
      <c r="AL152" s="145">
        <v>0</v>
      </c>
      <c r="AM152" s="145">
        <v>2</v>
      </c>
      <c r="AN152" s="145">
        <v>1</v>
      </c>
      <c r="AO152" s="145">
        <v>0</v>
      </c>
      <c r="AP152" s="145">
        <v>0</v>
      </c>
      <c r="AQ152" s="145">
        <v>0</v>
      </c>
      <c r="AR152" s="145">
        <v>1</v>
      </c>
      <c r="AS152" s="145">
        <v>1</v>
      </c>
      <c r="AT152" s="145">
        <v>1</v>
      </c>
      <c r="AU152" s="145">
        <v>0</v>
      </c>
      <c r="AV152" s="145">
        <v>6</v>
      </c>
      <c r="AW152" s="145">
        <v>0</v>
      </c>
      <c r="AX152" s="145">
        <v>27</v>
      </c>
      <c r="AY152" s="145">
        <v>0</v>
      </c>
      <c r="AZ152" s="145">
        <v>0</v>
      </c>
      <c r="BA152" s="145">
        <v>3</v>
      </c>
      <c r="BB152" s="145">
        <v>0</v>
      </c>
      <c r="BC152" s="145">
        <v>8</v>
      </c>
      <c r="BD152" s="145">
        <v>3</v>
      </c>
      <c r="BE152" s="145">
        <v>0</v>
      </c>
      <c r="BF152" s="145">
        <v>0</v>
      </c>
      <c r="BG152" s="145">
        <v>12</v>
      </c>
      <c r="BH152" s="145">
        <v>0</v>
      </c>
      <c r="BI152" s="145">
        <v>0</v>
      </c>
      <c r="BJ152" s="145">
        <v>0</v>
      </c>
      <c r="BK152" s="145">
        <v>2</v>
      </c>
      <c r="BL152" s="145">
        <v>0</v>
      </c>
      <c r="BM152" s="145">
        <v>3</v>
      </c>
      <c r="BN152" s="145">
        <v>0</v>
      </c>
      <c r="BO152" s="145">
        <v>0</v>
      </c>
      <c r="BP152" s="145">
        <v>0</v>
      </c>
      <c r="BQ152" s="145">
        <v>0</v>
      </c>
      <c r="BR152" s="145">
        <v>0</v>
      </c>
      <c r="BS152" s="145">
        <v>0</v>
      </c>
      <c r="BT152" s="145">
        <v>0</v>
      </c>
      <c r="BU152" s="145">
        <v>0</v>
      </c>
      <c r="BV152" s="145">
        <v>0</v>
      </c>
      <c r="BW152" s="145">
        <v>1</v>
      </c>
      <c r="BX152" s="145">
        <v>1</v>
      </c>
      <c r="BY152" s="145">
        <v>0</v>
      </c>
      <c r="BZ152" s="145">
        <v>0</v>
      </c>
      <c r="CA152" s="145">
        <v>12</v>
      </c>
      <c r="CB152" s="145">
        <v>0</v>
      </c>
      <c r="CC152" s="145">
        <v>1</v>
      </c>
      <c r="CD152" s="145">
        <v>0</v>
      </c>
      <c r="CE152" s="145">
        <v>0</v>
      </c>
      <c r="CF152" s="145">
        <v>0</v>
      </c>
      <c r="CG152" s="145">
        <v>0</v>
      </c>
      <c r="CH152" s="145">
        <v>0</v>
      </c>
      <c r="CI152" s="145">
        <v>0</v>
      </c>
      <c r="CJ152" s="145">
        <v>0</v>
      </c>
      <c r="CK152" s="145">
        <v>0</v>
      </c>
      <c r="CL152" s="145">
        <v>0</v>
      </c>
      <c r="CM152" s="145">
        <v>0</v>
      </c>
      <c r="CN152" s="145">
        <v>0</v>
      </c>
      <c r="CO152" s="145">
        <v>0</v>
      </c>
      <c r="CP152" s="145">
        <v>0</v>
      </c>
      <c r="CQ152" s="145">
        <v>0</v>
      </c>
      <c r="CR152" s="145">
        <v>0</v>
      </c>
      <c r="CS152" s="145">
        <v>0</v>
      </c>
      <c r="CT152" s="145">
        <v>0</v>
      </c>
      <c r="CU152" s="145">
        <v>0</v>
      </c>
      <c r="CV152" s="145">
        <v>0</v>
      </c>
      <c r="CW152" s="145">
        <v>0</v>
      </c>
      <c r="CX152" s="145">
        <v>0</v>
      </c>
      <c r="CY152" s="145">
        <v>0</v>
      </c>
      <c r="CZ152" s="145">
        <v>1</v>
      </c>
      <c r="DA152" s="145">
        <v>0</v>
      </c>
      <c r="DB152" s="145">
        <v>0</v>
      </c>
      <c r="DC152" s="145">
        <v>1</v>
      </c>
      <c r="DD152" s="145">
        <v>0</v>
      </c>
      <c r="DE152" s="145">
        <v>0</v>
      </c>
      <c r="DF152" s="145">
        <v>43</v>
      </c>
      <c r="DG152" s="145">
        <v>3</v>
      </c>
      <c r="DH152" s="145">
        <v>307</v>
      </c>
      <c r="DI152" s="143">
        <v>35</v>
      </c>
      <c r="DJ152" s="145">
        <v>0</v>
      </c>
      <c r="DK152" s="145"/>
      <c r="DL152" s="145">
        <v>2</v>
      </c>
      <c r="DM152" s="145" t="s">
        <v>1722</v>
      </c>
      <c r="DN152" s="145" t="s">
        <v>1723</v>
      </c>
      <c r="DO152" s="145">
        <v>1</v>
      </c>
      <c r="DP152" s="145">
        <v>1</v>
      </c>
      <c r="DQ152" s="145">
        <v>1</v>
      </c>
      <c r="DR152" s="145" t="s">
        <v>1982</v>
      </c>
      <c r="DS152" s="148" t="s">
        <v>2692</v>
      </c>
      <c r="DT152" s="155">
        <v>12914</v>
      </c>
      <c r="DU152" s="154">
        <v>195.26084699999998</v>
      </c>
      <c r="DV152" s="155">
        <v>13</v>
      </c>
    </row>
    <row r="153" spans="1:126" ht="25.5" x14ac:dyDescent="0.25">
      <c r="A153" s="142">
        <v>6214</v>
      </c>
      <c r="B153" s="143" t="s">
        <v>286</v>
      </c>
      <c r="C153" s="152" t="s">
        <v>340</v>
      </c>
      <c r="D153" s="152" t="s">
        <v>340</v>
      </c>
      <c r="E153" s="145">
        <v>2</v>
      </c>
      <c r="F153" s="145" t="s">
        <v>339</v>
      </c>
      <c r="G153" s="145" t="s">
        <v>617</v>
      </c>
      <c r="H153" s="146">
        <v>13</v>
      </c>
      <c r="I153" s="145" t="s">
        <v>340</v>
      </c>
      <c r="J153" s="145">
        <v>66501</v>
      </c>
      <c r="K153" s="145" t="s">
        <v>340</v>
      </c>
      <c r="L153" s="145" t="s">
        <v>341</v>
      </c>
      <c r="M153" s="145" t="s">
        <v>342</v>
      </c>
      <c r="N153" s="145" t="s">
        <v>1297</v>
      </c>
      <c r="O153" s="145" t="s">
        <v>2693</v>
      </c>
      <c r="P153" s="145">
        <v>546492141</v>
      </c>
      <c r="Q153" s="145" t="s">
        <v>1724</v>
      </c>
      <c r="R153" s="145" t="s">
        <v>2694</v>
      </c>
      <c r="S153" s="145">
        <v>546492143</v>
      </c>
      <c r="T153" s="145" t="s">
        <v>1725</v>
      </c>
      <c r="U153" s="143">
        <v>2</v>
      </c>
      <c r="V153" s="145">
        <v>1</v>
      </c>
      <c r="W153" s="147">
        <f t="shared" si="2"/>
        <v>3</v>
      </c>
      <c r="X153" s="145">
        <v>2</v>
      </c>
      <c r="Y153" s="145">
        <v>2</v>
      </c>
      <c r="Z153" s="145">
        <v>1</v>
      </c>
      <c r="AA153" s="145">
        <v>1</v>
      </c>
      <c r="AB153" s="143">
        <v>2</v>
      </c>
      <c r="AC153" s="145"/>
      <c r="AD153" s="143"/>
      <c r="AE153" s="143">
        <v>1</v>
      </c>
      <c r="AF153" s="143">
        <v>1</v>
      </c>
      <c r="AG153" s="145"/>
      <c r="AH153" s="145">
        <v>1</v>
      </c>
      <c r="AI153" s="145">
        <v>1</v>
      </c>
      <c r="AJ153" s="145"/>
      <c r="AK153" s="145"/>
      <c r="AL153" s="145"/>
      <c r="AM153" s="145"/>
      <c r="AN153" s="145">
        <v>2</v>
      </c>
      <c r="AO153" s="145"/>
      <c r="AP153" s="145"/>
      <c r="AQ153" s="145">
        <v>1</v>
      </c>
      <c r="AR153" s="145">
        <v>1</v>
      </c>
      <c r="AS153" s="145">
        <v>1</v>
      </c>
      <c r="AT153" s="145">
        <v>1</v>
      </c>
      <c r="AU153" s="145">
        <v>0</v>
      </c>
      <c r="AV153" s="145">
        <v>1</v>
      </c>
      <c r="AW153" s="145">
        <v>1</v>
      </c>
      <c r="AX153" s="145">
        <v>25</v>
      </c>
      <c r="AY153" s="145">
        <v>0</v>
      </c>
      <c r="AZ153" s="145">
        <v>1</v>
      </c>
      <c r="BA153" s="145">
        <v>1</v>
      </c>
      <c r="BB153" s="145">
        <v>0</v>
      </c>
      <c r="BC153" s="145">
        <v>15</v>
      </c>
      <c r="BD153" s="145">
        <v>1</v>
      </c>
      <c r="BE153" s="145">
        <v>0</v>
      </c>
      <c r="BF153" s="145">
        <v>3</v>
      </c>
      <c r="BG153" s="145">
        <v>2</v>
      </c>
      <c r="BH153" s="145">
        <v>0</v>
      </c>
      <c r="BI153" s="145">
        <v>1</v>
      </c>
      <c r="BJ153" s="145">
        <v>0</v>
      </c>
      <c r="BK153" s="145">
        <v>1</v>
      </c>
      <c r="BL153" s="145">
        <v>0</v>
      </c>
      <c r="BM153" s="145">
        <v>1</v>
      </c>
      <c r="BN153" s="145">
        <v>0</v>
      </c>
      <c r="BO153" s="145">
        <v>0</v>
      </c>
      <c r="BP153" s="145">
        <v>0</v>
      </c>
      <c r="BQ153" s="145">
        <v>0</v>
      </c>
      <c r="BR153" s="145">
        <v>0</v>
      </c>
      <c r="BS153" s="145">
        <v>0</v>
      </c>
      <c r="BT153" s="145">
        <v>0</v>
      </c>
      <c r="BU153" s="145">
        <v>2</v>
      </c>
      <c r="BV153" s="145">
        <v>2</v>
      </c>
      <c r="BW153" s="145">
        <v>1</v>
      </c>
      <c r="BX153" s="145">
        <v>0</v>
      </c>
      <c r="BY153" s="145">
        <v>0</v>
      </c>
      <c r="BZ153" s="145">
        <v>0</v>
      </c>
      <c r="CA153" s="145">
        <v>2</v>
      </c>
      <c r="CB153" s="145">
        <v>4</v>
      </c>
      <c r="CC153" s="145">
        <v>4</v>
      </c>
      <c r="CD153" s="145">
        <v>1</v>
      </c>
      <c r="CE153" s="145">
        <v>0</v>
      </c>
      <c r="CF153" s="145">
        <v>0</v>
      </c>
      <c r="CG153" s="145">
        <v>0</v>
      </c>
      <c r="CH153" s="145">
        <v>0</v>
      </c>
      <c r="CI153" s="145">
        <v>0</v>
      </c>
      <c r="CJ153" s="145">
        <v>0</v>
      </c>
      <c r="CK153" s="145">
        <v>0</v>
      </c>
      <c r="CL153" s="145">
        <v>0</v>
      </c>
      <c r="CM153" s="145">
        <v>0</v>
      </c>
      <c r="CN153" s="145">
        <v>0</v>
      </c>
      <c r="CO153" s="145">
        <v>0</v>
      </c>
      <c r="CP153" s="145">
        <v>0</v>
      </c>
      <c r="CQ153" s="145">
        <v>0</v>
      </c>
      <c r="CR153" s="145">
        <v>0</v>
      </c>
      <c r="CS153" s="145">
        <v>0</v>
      </c>
      <c r="CT153" s="145"/>
      <c r="CU153" s="145"/>
      <c r="CV153" s="145"/>
      <c r="CW153" s="145"/>
      <c r="CX153" s="145"/>
      <c r="CY153" s="145"/>
      <c r="CZ153" s="145"/>
      <c r="DA153" s="145"/>
      <c r="DB153" s="145"/>
      <c r="DC153" s="145">
        <v>6</v>
      </c>
      <c r="DD153" s="145">
        <v>1</v>
      </c>
      <c r="DE153" s="145">
        <v>0</v>
      </c>
      <c r="DF153" s="145">
        <v>36</v>
      </c>
      <c r="DG153" s="145">
        <v>4</v>
      </c>
      <c r="DH153" s="145">
        <v>215</v>
      </c>
      <c r="DI153" s="143">
        <v>60</v>
      </c>
      <c r="DJ153" s="145">
        <v>0</v>
      </c>
      <c r="DK153" s="145"/>
      <c r="DL153" s="145">
        <v>2</v>
      </c>
      <c r="DM153" s="145" t="s">
        <v>2695</v>
      </c>
      <c r="DN153" s="145" t="s">
        <v>1726</v>
      </c>
      <c r="DO153" s="145">
        <v>1</v>
      </c>
      <c r="DP153" s="145"/>
      <c r="DQ153" s="145">
        <v>1</v>
      </c>
      <c r="DR153" s="145"/>
      <c r="DS153" s="148" t="s">
        <v>2696</v>
      </c>
      <c r="DT153" s="155">
        <v>18331</v>
      </c>
      <c r="DU153" s="154">
        <v>148.43961200000001</v>
      </c>
      <c r="DV153" s="155">
        <v>20</v>
      </c>
    </row>
    <row r="154" spans="1:126" ht="25.5" x14ac:dyDescent="0.25">
      <c r="A154" s="142">
        <v>6215</v>
      </c>
      <c r="B154" s="143" t="s">
        <v>286</v>
      </c>
      <c r="C154" s="152" t="s">
        <v>344</v>
      </c>
      <c r="D154" s="152" t="s">
        <v>344</v>
      </c>
      <c r="E154" s="145">
        <v>2</v>
      </c>
      <c r="F154" s="145" t="s">
        <v>343</v>
      </c>
      <c r="G154" s="145" t="s">
        <v>98</v>
      </c>
      <c r="H154" s="146">
        <v>65</v>
      </c>
      <c r="I154" s="145" t="s">
        <v>344</v>
      </c>
      <c r="J154" s="145">
        <v>68401</v>
      </c>
      <c r="K154" s="145" t="s">
        <v>344</v>
      </c>
      <c r="L154" s="145" t="s">
        <v>2697</v>
      </c>
      <c r="M154" s="145" t="s">
        <v>2698</v>
      </c>
      <c r="N154" s="145" t="s">
        <v>1297</v>
      </c>
      <c r="O154" s="145" t="s">
        <v>95</v>
      </c>
      <c r="P154" s="145" t="s">
        <v>95</v>
      </c>
      <c r="Q154" s="145" t="s">
        <v>95</v>
      </c>
      <c r="R154" s="145" t="s">
        <v>2699</v>
      </c>
      <c r="S154" s="145">
        <v>544121164</v>
      </c>
      <c r="T154" s="145" t="s">
        <v>2700</v>
      </c>
      <c r="U154" s="143">
        <v>1</v>
      </c>
      <c r="V154" s="145">
        <v>0</v>
      </c>
      <c r="W154" s="147">
        <f t="shared" si="2"/>
        <v>1</v>
      </c>
      <c r="X154" s="145">
        <v>1</v>
      </c>
      <c r="Y154" s="145">
        <v>1</v>
      </c>
      <c r="Z154" s="145">
        <v>0</v>
      </c>
      <c r="AA154" s="145">
        <v>0</v>
      </c>
      <c r="AB154" s="143">
        <v>1</v>
      </c>
      <c r="AC154" s="145"/>
      <c r="AD154" s="143"/>
      <c r="AE154" s="143"/>
      <c r="AF154" s="143">
        <v>1</v>
      </c>
      <c r="AG154" s="145"/>
      <c r="AH154" s="145"/>
      <c r="AI154" s="145"/>
      <c r="AJ154" s="145">
        <v>1</v>
      </c>
      <c r="AK154" s="145"/>
      <c r="AL154" s="145"/>
      <c r="AM154" s="145">
        <v>1</v>
      </c>
      <c r="AN154" s="145"/>
      <c r="AO154" s="145"/>
      <c r="AP154" s="145"/>
      <c r="AQ154" s="145">
        <v>0</v>
      </c>
      <c r="AR154" s="145">
        <v>1</v>
      </c>
      <c r="AS154" s="145">
        <v>0</v>
      </c>
      <c r="AT154" s="145">
        <v>1</v>
      </c>
      <c r="AU154" s="145">
        <v>0</v>
      </c>
      <c r="AV154" s="145">
        <v>14</v>
      </c>
      <c r="AW154" s="145">
        <v>1</v>
      </c>
      <c r="AX154" s="145">
        <v>15</v>
      </c>
      <c r="AY154" s="145">
        <v>0</v>
      </c>
      <c r="AZ154" s="145">
        <v>0</v>
      </c>
      <c r="BA154" s="145">
        <v>0</v>
      </c>
      <c r="BB154" s="145">
        <v>0</v>
      </c>
      <c r="BC154" s="145">
        <v>15</v>
      </c>
      <c r="BD154" s="145">
        <v>0</v>
      </c>
      <c r="BE154" s="145">
        <v>0</v>
      </c>
      <c r="BF154" s="145">
        <v>1</v>
      </c>
      <c r="BG154" s="145">
        <v>4</v>
      </c>
      <c r="BH154" s="145">
        <v>0</v>
      </c>
      <c r="BI154" s="145">
        <v>0</v>
      </c>
      <c r="BJ154" s="145">
        <v>0</v>
      </c>
      <c r="BK154" s="145">
        <v>0</v>
      </c>
      <c r="BL154" s="145">
        <v>0</v>
      </c>
      <c r="BM154" s="145">
        <v>1</v>
      </c>
      <c r="BN154" s="145">
        <v>0</v>
      </c>
      <c r="BO154" s="145">
        <v>0</v>
      </c>
      <c r="BP154" s="145">
        <v>0</v>
      </c>
      <c r="BQ154" s="145">
        <v>0</v>
      </c>
      <c r="BR154" s="145">
        <v>0</v>
      </c>
      <c r="BS154" s="145">
        <v>0</v>
      </c>
      <c r="BT154" s="145">
        <v>0</v>
      </c>
      <c r="BU154" s="145">
        <v>0</v>
      </c>
      <c r="BV154" s="145">
        <v>0</v>
      </c>
      <c r="BW154" s="145">
        <v>0</v>
      </c>
      <c r="BX154" s="145">
        <v>0</v>
      </c>
      <c r="BY154" s="145">
        <v>0</v>
      </c>
      <c r="BZ154" s="145">
        <v>0</v>
      </c>
      <c r="CA154" s="145">
        <v>10</v>
      </c>
      <c r="CB154" s="145">
        <v>2</v>
      </c>
      <c r="CC154" s="145">
        <v>0</v>
      </c>
      <c r="CD154" s="145">
        <v>0</v>
      </c>
      <c r="CE154" s="145">
        <v>0</v>
      </c>
      <c r="CF154" s="145">
        <v>0</v>
      </c>
      <c r="CG154" s="145">
        <v>0</v>
      </c>
      <c r="CH154" s="145">
        <v>0</v>
      </c>
      <c r="CI154" s="145">
        <v>0</v>
      </c>
      <c r="CJ154" s="145">
        <v>0</v>
      </c>
      <c r="CK154" s="145">
        <v>0</v>
      </c>
      <c r="CL154" s="145">
        <v>0</v>
      </c>
      <c r="CM154" s="145">
        <v>0</v>
      </c>
      <c r="CN154" s="145">
        <v>0</v>
      </c>
      <c r="CO154" s="145">
        <v>0</v>
      </c>
      <c r="CP154" s="145">
        <v>0</v>
      </c>
      <c r="CQ154" s="145">
        <v>0</v>
      </c>
      <c r="CR154" s="145">
        <v>0</v>
      </c>
      <c r="CS154" s="145">
        <v>0</v>
      </c>
      <c r="CT154" s="145">
        <v>0</v>
      </c>
      <c r="CU154" s="145">
        <v>0</v>
      </c>
      <c r="CV154" s="145">
        <v>0</v>
      </c>
      <c r="CW154" s="145">
        <v>0</v>
      </c>
      <c r="CX154" s="145">
        <v>0</v>
      </c>
      <c r="CY154" s="145">
        <v>0</v>
      </c>
      <c r="CZ154" s="145">
        <v>0</v>
      </c>
      <c r="DA154" s="145">
        <v>0</v>
      </c>
      <c r="DB154" s="145">
        <v>0</v>
      </c>
      <c r="DC154" s="145">
        <v>0</v>
      </c>
      <c r="DD154" s="145">
        <v>0</v>
      </c>
      <c r="DE154" s="145">
        <v>0</v>
      </c>
      <c r="DF154" s="145">
        <v>38</v>
      </c>
      <c r="DG154" s="145">
        <v>32</v>
      </c>
      <c r="DH154" s="145">
        <v>33</v>
      </c>
      <c r="DI154" s="143">
        <v>30</v>
      </c>
      <c r="DJ154" s="145">
        <v>0</v>
      </c>
      <c r="DK154" s="145" t="s">
        <v>95</v>
      </c>
      <c r="DL154" s="145">
        <v>2</v>
      </c>
      <c r="DM154" s="145" t="s">
        <v>1727</v>
      </c>
      <c r="DN154" s="145" t="s">
        <v>1728</v>
      </c>
      <c r="DO154" s="145">
        <v>1</v>
      </c>
      <c r="DP154" s="145">
        <v>1</v>
      </c>
      <c r="DQ154" s="145">
        <v>1</v>
      </c>
      <c r="DR154" s="145"/>
      <c r="DS154" s="148" t="s">
        <v>1729</v>
      </c>
      <c r="DT154" s="155">
        <v>21330</v>
      </c>
      <c r="DU154" s="154">
        <v>157.69090800000004</v>
      </c>
      <c r="DV154" s="155">
        <v>18</v>
      </c>
    </row>
    <row r="155" spans="1:126" x14ac:dyDescent="0.25">
      <c r="A155" s="142">
        <v>6216</v>
      </c>
      <c r="B155" s="143" t="s">
        <v>286</v>
      </c>
      <c r="C155" s="152" t="s">
        <v>347</v>
      </c>
      <c r="D155" s="152" t="s">
        <v>347</v>
      </c>
      <c r="E155" s="145">
        <v>2</v>
      </c>
      <c r="F155" s="145" t="s">
        <v>345</v>
      </c>
      <c r="G155" s="145" t="s">
        <v>1188</v>
      </c>
      <c r="H155" s="146" t="s">
        <v>1189</v>
      </c>
      <c r="I155" s="145" t="s">
        <v>92</v>
      </c>
      <c r="J155" s="145">
        <v>65670</v>
      </c>
      <c r="K155" s="145" t="s">
        <v>1032</v>
      </c>
      <c r="L155" s="145" t="s">
        <v>1040</v>
      </c>
      <c r="M155" s="145" t="s">
        <v>1730</v>
      </c>
      <c r="N155" s="145" t="s">
        <v>1297</v>
      </c>
      <c r="O155" s="145" t="s">
        <v>2701</v>
      </c>
      <c r="P155" s="145">
        <v>533304750</v>
      </c>
      <c r="Q155" s="145" t="s">
        <v>1731</v>
      </c>
      <c r="R155" s="145" t="s">
        <v>2702</v>
      </c>
      <c r="S155" s="145">
        <v>533304760</v>
      </c>
      <c r="T155" s="145" t="s">
        <v>1732</v>
      </c>
      <c r="U155" s="143">
        <v>10</v>
      </c>
      <c r="V155" s="145">
        <v>1</v>
      </c>
      <c r="W155" s="147">
        <f t="shared" si="2"/>
        <v>11</v>
      </c>
      <c r="X155" s="145">
        <v>3.75</v>
      </c>
      <c r="Y155" s="145">
        <v>3.75</v>
      </c>
      <c r="Z155" s="145">
        <v>0.25</v>
      </c>
      <c r="AA155" s="145">
        <v>0.25</v>
      </c>
      <c r="AB155" s="143">
        <v>4</v>
      </c>
      <c r="AC155" s="145">
        <v>0</v>
      </c>
      <c r="AD155" s="143">
        <v>0</v>
      </c>
      <c r="AE155" s="143">
        <v>0</v>
      </c>
      <c r="AF155" s="143">
        <v>4</v>
      </c>
      <c r="AG155" s="145"/>
      <c r="AH155" s="145">
        <v>1</v>
      </c>
      <c r="AI155" s="145">
        <v>0</v>
      </c>
      <c r="AJ155" s="145">
        <v>3</v>
      </c>
      <c r="AK155" s="145">
        <v>0</v>
      </c>
      <c r="AL155" s="145">
        <v>0</v>
      </c>
      <c r="AM155" s="145">
        <v>0</v>
      </c>
      <c r="AN155" s="145">
        <v>4</v>
      </c>
      <c r="AO155" s="145">
        <v>0</v>
      </c>
      <c r="AP155" s="145">
        <v>0</v>
      </c>
      <c r="AQ155" s="145">
        <v>0</v>
      </c>
      <c r="AR155" s="145">
        <v>1</v>
      </c>
      <c r="AS155" s="145">
        <v>0</v>
      </c>
      <c r="AT155" s="145">
        <v>1</v>
      </c>
      <c r="AU155" s="145">
        <v>0</v>
      </c>
      <c r="AV155" s="145">
        <v>0</v>
      </c>
      <c r="AW155" s="145">
        <v>1</v>
      </c>
      <c r="AX155" s="145">
        <v>0</v>
      </c>
      <c r="AY155" s="145">
        <v>0</v>
      </c>
      <c r="AZ155" s="145">
        <v>0</v>
      </c>
      <c r="BA155" s="145">
        <v>13</v>
      </c>
      <c r="BB155" s="145">
        <v>0</v>
      </c>
      <c r="BC155" s="145">
        <v>87</v>
      </c>
      <c r="BD155" s="145">
        <v>2</v>
      </c>
      <c r="BE155" s="145">
        <v>2</v>
      </c>
      <c r="BF155" s="145">
        <v>1</v>
      </c>
      <c r="BG155" s="145">
        <v>48</v>
      </c>
      <c r="BH155" s="145">
        <v>0</v>
      </c>
      <c r="BI155" s="145">
        <v>1</v>
      </c>
      <c r="BJ155" s="145">
        <v>0</v>
      </c>
      <c r="BK155" s="145">
        <v>0</v>
      </c>
      <c r="BL155" s="145">
        <v>0</v>
      </c>
      <c r="BM155" s="145">
        <v>38</v>
      </c>
      <c r="BN155" s="145">
        <v>0</v>
      </c>
      <c r="BO155" s="145">
        <v>0</v>
      </c>
      <c r="BP155" s="145">
        <v>0</v>
      </c>
      <c r="BQ155" s="145">
        <v>0</v>
      </c>
      <c r="BR155" s="145">
        <v>0</v>
      </c>
      <c r="BS155" s="145">
        <v>0</v>
      </c>
      <c r="BT155" s="145">
        <v>0</v>
      </c>
      <c r="BU155" s="145">
        <v>0</v>
      </c>
      <c r="BV155" s="145">
        <v>3</v>
      </c>
      <c r="BW155" s="145">
        <v>1</v>
      </c>
      <c r="BX155" s="145">
        <v>2</v>
      </c>
      <c r="BY155" s="145">
        <v>0</v>
      </c>
      <c r="BZ155" s="145">
        <v>0</v>
      </c>
      <c r="CA155" s="145">
        <v>0</v>
      </c>
      <c r="CB155" s="145">
        <v>38</v>
      </c>
      <c r="CC155" s="145">
        <v>7</v>
      </c>
      <c r="CD155" s="145">
        <v>0</v>
      </c>
      <c r="CE155" s="145">
        <v>0</v>
      </c>
      <c r="CF155" s="145">
        <v>0</v>
      </c>
      <c r="CG155" s="145">
        <v>0</v>
      </c>
      <c r="CH155" s="145">
        <v>0</v>
      </c>
      <c r="CI155" s="145">
        <v>0</v>
      </c>
      <c r="CJ155" s="145">
        <v>0</v>
      </c>
      <c r="CK155" s="145">
        <v>0</v>
      </c>
      <c r="CL155" s="145">
        <v>0</v>
      </c>
      <c r="CM155" s="145">
        <v>0</v>
      </c>
      <c r="CN155" s="145">
        <v>0</v>
      </c>
      <c r="CO155" s="145">
        <v>0</v>
      </c>
      <c r="CP155" s="145">
        <v>0</v>
      </c>
      <c r="CQ155" s="145">
        <v>0</v>
      </c>
      <c r="CR155" s="145">
        <v>0</v>
      </c>
      <c r="CS155" s="145">
        <v>0</v>
      </c>
      <c r="CT155" s="145">
        <v>0</v>
      </c>
      <c r="CU155" s="145">
        <v>0</v>
      </c>
      <c r="CV155" s="145">
        <v>0</v>
      </c>
      <c r="CW155" s="145">
        <v>0</v>
      </c>
      <c r="CX155" s="145">
        <v>7</v>
      </c>
      <c r="CY155" s="145">
        <v>0</v>
      </c>
      <c r="CZ155" s="145">
        <v>0</v>
      </c>
      <c r="DA155" s="145">
        <v>0</v>
      </c>
      <c r="DB155" s="145">
        <v>0</v>
      </c>
      <c r="DC155" s="145">
        <v>5</v>
      </c>
      <c r="DD155" s="145">
        <v>1</v>
      </c>
      <c r="DE155" s="145">
        <v>0</v>
      </c>
      <c r="DF155" s="145">
        <v>177</v>
      </c>
      <c r="DG155" s="145">
        <v>2</v>
      </c>
      <c r="DH155" s="145">
        <v>635</v>
      </c>
      <c r="DI155" s="143">
        <v>15</v>
      </c>
      <c r="DJ155" s="145">
        <v>0</v>
      </c>
      <c r="DK155" s="145"/>
      <c r="DL155" s="145">
        <v>2</v>
      </c>
      <c r="DM155" s="145"/>
      <c r="DN155" s="145"/>
      <c r="DO155" s="145">
        <v>1</v>
      </c>
      <c r="DP155" s="145">
        <v>1</v>
      </c>
      <c r="DQ155" s="145">
        <v>0</v>
      </c>
      <c r="DR155" s="145"/>
      <c r="DS155" s="148"/>
      <c r="DT155" s="155">
        <v>21832</v>
      </c>
      <c r="DU155" s="154">
        <v>86.762485999999996</v>
      </c>
      <c r="DV155" s="155">
        <v>12</v>
      </c>
    </row>
    <row r="156" spans="1:126" x14ac:dyDescent="0.25">
      <c r="A156" s="142">
        <v>6217</v>
      </c>
      <c r="B156" s="143" t="s">
        <v>286</v>
      </c>
      <c r="C156" s="152" t="s">
        <v>349</v>
      </c>
      <c r="D156" s="152" t="s">
        <v>349</v>
      </c>
      <c r="E156" s="145">
        <v>2</v>
      </c>
      <c r="F156" s="145" t="s">
        <v>348</v>
      </c>
      <c r="G156" s="145" t="s">
        <v>306</v>
      </c>
      <c r="H156" s="146" t="s">
        <v>2703</v>
      </c>
      <c r="I156" s="145" t="s">
        <v>349</v>
      </c>
      <c r="J156" s="145">
        <v>66619</v>
      </c>
      <c r="K156" s="145" t="s">
        <v>2704</v>
      </c>
      <c r="L156" s="145" t="s">
        <v>350</v>
      </c>
      <c r="M156" s="160" t="s">
        <v>1190</v>
      </c>
      <c r="N156" s="145" t="s">
        <v>1297</v>
      </c>
      <c r="O156" s="145" t="s">
        <v>2705</v>
      </c>
      <c r="P156" s="145">
        <v>549439832</v>
      </c>
      <c r="Q156" s="145" t="s">
        <v>2706</v>
      </c>
      <c r="R156" s="145" t="s">
        <v>2707</v>
      </c>
      <c r="S156" s="145">
        <v>549439835</v>
      </c>
      <c r="T156" s="145" t="s">
        <v>1733</v>
      </c>
      <c r="U156" s="143">
        <v>2</v>
      </c>
      <c r="V156" s="145">
        <v>0</v>
      </c>
      <c r="W156" s="147">
        <f t="shared" si="2"/>
        <v>2</v>
      </c>
      <c r="X156" s="145">
        <v>2</v>
      </c>
      <c r="Y156" s="145">
        <v>2</v>
      </c>
      <c r="Z156" s="145">
        <v>0</v>
      </c>
      <c r="AA156" s="145">
        <v>0</v>
      </c>
      <c r="AB156" s="143">
        <v>2</v>
      </c>
      <c r="AC156" s="145"/>
      <c r="AD156" s="143"/>
      <c r="AE156" s="143"/>
      <c r="AF156" s="143">
        <v>2</v>
      </c>
      <c r="AG156" s="145"/>
      <c r="AH156" s="145">
        <v>1</v>
      </c>
      <c r="AI156" s="145">
        <v>1</v>
      </c>
      <c r="AJ156" s="145"/>
      <c r="AK156" s="145"/>
      <c r="AL156" s="145"/>
      <c r="AM156" s="145">
        <v>2</v>
      </c>
      <c r="AN156" s="145"/>
      <c r="AO156" s="145"/>
      <c r="AP156" s="145"/>
      <c r="AQ156" s="145">
        <v>0</v>
      </c>
      <c r="AR156" s="145">
        <v>1</v>
      </c>
      <c r="AS156" s="145">
        <v>0</v>
      </c>
      <c r="AT156" s="145">
        <v>1</v>
      </c>
      <c r="AU156" s="145">
        <v>0</v>
      </c>
      <c r="AV156" s="145">
        <v>29</v>
      </c>
      <c r="AW156" s="145">
        <v>0</v>
      </c>
      <c r="AX156" s="145">
        <v>164</v>
      </c>
      <c r="AY156" s="145">
        <v>0</v>
      </c>
      <c r="AZ156" s="145">
        <v>0</v>
      </c>
      <c r="BA156" s="145">
        <v>6</v>
      </c>
      <c r="BB156" s="145">
        <v>0</v>
      </c>
      <c r="BC156" s="145">
        <v>49</v>
      </c>
      <c r="BD156" s="145">
        <v>0</v>
      </c>
      <c r="BE156" s="145">
        <v>2</v>
      </c>
      <c r="BF156" s="145">
        <v>2</v>
      </c>
      <c r="BG156" s="145">
        <v>164</v>
      </c>
      <c r="BH156" s="145">
        <v>0</v>
      </c>
      <c r="BI156" s="145">
        <v>0</v>
      </c>
      <c r="BJ156" s="145">
        <v>0</v>
      </c>
      <c r="BK156" s="145">
        <v>1</v>
      </c>
      <c r="BL156" s="145">
        <v>0</v>
      </c>
      <c r="BM156" s="145">
        <v>1</v>
      </c>
      <c r="BN156" s="145">
        <v>0</v>
      </c>
      <c r="BO156" s="145">
        <v>0</v>
      </c>
      <c r="BP156" s="145">
        <v>0</v>
      </c>
      <c r="BQ156" s="145">
        <v>0</v>
      </c>
      <c r="BR156" s="145">
        <v>0</v>
      </c>
      <c r="BS156" s="145">
        <v>0</v>
      </c>
      <c r="BT156" s="145">
        <v>0</v>
      </c>
      <c r="BU156" s="145">
        <v>0</v>
      </c>
      <c r="BV156" s="145">
        <v>0</v>
      </c>
      <c r="BW156" s="145">
        <v>0</v>
      </c>
      <c r="BX156" s="145">
        <v>2</v>
      </c>
      <c r="BY156" s="145">
        <v>0</v>
      </c>
      <c r="BZ156" s="145">
        <v>0</v>
      </c>
      <c r="CA156" s="145">
        <v>1</v>
      </c>
      <c r="CB156" s="145">
        <v>0</v>
      </c>
      <c r="CC156" s="145">
        <v>2</v>
      </c>
      <c r="CD156" s="145">
        <v>0</v>
      </c>
      <c r="CE156" s="145">
        <v>0</v>
      </c>
      <c r="CF156" s="145">
        <v>0</v>
      </c>
      <c r="CG156" s="145">
        <v>0</v>
      </c>
      <c r="CH156" s="145">
        <v>0</v>
      </c>
      <c r="CI156" s="145">
        <v>0</v>
      </c>
      <c r="CJ156" s="145">
        <v>0</v>
      </c>
      <c r="CK156" s="145">
        <v>0</v>
      </c>
      <c r="CL156" s="145">
        <v>0</v>
      </c>
      <c r="CM156" s="145">
        <v>0</v>
      </c>
      <c r="CN156" s="145">
        <v>0</v>
      </c>
      <c r="CO156" s="145">
        <v>0</v>
      </c>
      <c r="CP156" s="145">
        <v>0</v>
      </c>
      <c r="CQ156" s="145">
        <v>0</v>
      </c>
      <c r="CR156" s="145">
        <v>0</v>
      </c>
      <c r="CS156" s="145">
        <v>0</v>
      </c>
      <c r="CT156" s="145"/>
      <c r="CU156" s="145"/>
      <c r="CV156" s="145"/>
      <c r="CW156" s="145"/>
      <c r="CX156" s="145"/>
      <c r="CY156" s="145"/>
      <c r="CZ156" s="145"/>
      <c r="DA156" s="145"/>
      <c r="DB156" s="145"/>
      <c r="DC156" s="145">
        <v>0</v>
      </c>
      <c r="DD156" s="145">
        <v>0</v>
      </c>
      <c r="DE156" s="145">
        <v>0</v>
      </c>
      <c r="DF156" s="145">
        <v>38</v>
      </c>
      <c r="DG156" s="145">
        <v>7</v>
      </c>
      <c r="DH156" s="145">
        <v>121</v>
      </c>
      <c r="DI156" s="143">
        <v>70</v>
      </c>
      <c r="DJ156" s="145">
        <v>0</v>
      </c>
      <c r="DK156" s="145"/>
      <c r="DL156" s="145">
        <v>2</v>
      </c>
      <c r="DM156" s="145" t="s">
        <v>2708</v>
      </c>
      <c r="DN156" s="145" t="s">
        <v>1734</v>
      </c>
      <c r="DO156" s="145">
        <v>0</v>
      </c>
      <c r="DP156" s="145">
        <v>1</v>
      </c>
      <c r="DQ156" s="145">
        <v>0</v>
      </c>
      <c r="DR156" s="145"/>
      <c r="DS156" s="148"/>
      <c r="DT156" s="155">
        <v>24346</v>
      </c>
      <c r="DU156" s="154">
        <v>244.45681599999998</v>
      </c>
      <c r="DV156" s="155">
        <v>43</v>
      </c>
    </row>
    <row r="157" spans="1:126" ht="51" x14ac:dyDescent="0.25">
      <c r="A157" s="142">
        <v>6218</v>
      </c>
      <c r="B157" s="143" t="s">
        <v>286</v>
      </c>
      <c r="C157" s="152" t="s">
        <v>354</v>
      </c>
      <c r="D157" s="152" t="s">
        <v>354</v>
      </c>
      <c r="E157" s="145">
        <v>2</v>
      </c>
      <c r="F157" s="145" t="s">
        <v>353</v>
      </c>
      <c r="G157" s="145" t="s">
        <v>229</v>
      </c>
      <c r="H157" s="146">
        <v>119</v>
      </c>
      <c r="I157" s="145" t="s">
        <v>354</v>
      </c>
      <c r="J157" s="145">
        <v>69813</v>
      </c>
      <c r="K157" s="145" t="s">
        <v>354</v>
      </c>
      <c r="L157" s="145" t="s">
        <v>355</v>
      </c>
      <c r="M157" s="145" t="s">
        <v>1191</v>
      </c>
      <c r="N157" s="145" t="s">
        <v>2709</v>
      </c>
      <c r="O157" s="145" t="s">
        <v>2710</v>
      </c>
      <c r="P157" s="145">
        <v>518670240</v>
      </c>
      <c r="Q157" s="145" t="s">
        <v>1192</v>
      </c>
      <c r="R157" s="145" t="s">
        <v>2711</v>
      </c>
      <c r="S157" s="145">
        <v>518670246</v>
      </c>
      <c r="T157" s="145" t="s">
        <v>1735</v>
      </c>
      <c r="U157" s="143">
        <v>2</v>
      </c>
      <c r="V157" s="145">
        <v>0</v>
      </c>
      <c r="W157" s="147">
        <f t="shared" si="2"/>
        <v>2</v>
      </c>
      <c r="X157" s="145">
        <v>2</v>
      </c>
      <c r="Y157" s="145">
        <v>2</v>
      </c>
      <c r="Z157" s="145">
        <v>0</v>
      </c>
      <c r="AA157" s="145">
        <v>0</v>
      </c>
      <c r="AB157" s="143">
        <v>2</v>
      </c>
      <c r="AC157" s="145"/>
      <c r="AD157" s="143"/>
      <c r="AE157" s="143"/>
      <c r="AF157" s="143">
        <v>2</v>
      </c>
      <c r="AG157" s="145"/>
      <c r="AH157" s="145"/>
      <c r="AI157" s="145"/>
      <c r="AJ157" s="145">
        <v>2</v>
      </c>
      <c r="AK157" s="145"/>
      <c r="AL157" s="145"/>
      <c r="AM157" s="145"/>
      <c r="AN157" s="145">
        <v>2</v>
      </c>
      <c r="AO157" s="145"/>
      <c r="AP157" s="145"/>
      <c r="AQ157" s="145">
        <v>0</v>
      </c>
      <c r="AR157" s="145">
        <v>1</v>
      </c>
      <c r="AS157" s="145">
        <v>0</v>
      </c>
      <c r="AT157" s="145">
        <v>1</v>
      </c>
      <c r="AU157" s="145">
        <v>0</v>
      </c>
      <c r="AV157" s="145">
        <v>16</v>
      </c>
      <c r="AW157" s="145">
        <v>0</v>
      </c>
      <c r="AX157" s="145">
        <v>59</v>
      </c>
      <c r="AY157" s="145">
        <v>0</v>
      </c>
      <c r="AZ157" s="145">
        <v>0</v>
      </c>
      <c r="BA157" s="145">
        <v>0</v>
      </c>
      <c r="BB157" s="145">
        <v>0</v>
      </c>
      <c r="BC157" s="145">
        <v>32</v>
      </c>
      <c r="BD157" s="145">
        <v>0</v>
      </c>
      <c r="BE157" s="145">
        <v>3</v>
      </c>
      <c r="BF157" s="145">
        <v>4</v>
      </c>
      <c r="BG157" s="145">
        <v>24</v>
      </c>
      <c r="BH157" s="145">
        <v>0</v>
      </c>
      <c r="BI157" s="145">
        <v>0</v>
      </c>
      <c r="BJ157" s="145">
        <v>0</v>
      </c>
      <c r="BK157" s="145">
        <v>4</v>
      </c>
      <c r="BL157" s="145">
        <v>0</v>
      </c>
      <c r="BM157" s="145">
        <v>3</v>
      </c>
      <c r="BN157" s="145">
        <v>0</v>
      </c>
      <c r="BO157" s="145">
        <v>0</v>
      </c>
      <c r="BP157" s="145">
        <v>4</v>
      </c>
      <c r="BQ157" s="145">
        <v>0</v>
      </c>
      <c r="BR157" s="145">
        <v>0</v>
      </c>
      <c r="BS157" s="145">
        <v>0</v>
      </c>
      <c r="BT157" s="145">
        <v>0</v>
      </c>
      <c r="BU157" s="145">
        <v>2</v>
      </c>
      <c r="BV157" s="145">
        <v>2</v>
      </c>
      <c r="BW157" s="145">
        <v>0</v>
      </c>
      <c r="BX157" s="145">
        <v>5</v>
      </c>
      <c r="BY157" s="145">
        <v>0</v>
      </c>
      <c r="BZ157" s="145">
        <v>1</v>
      </c>
      <c r="CA157" s="145">
        <v>2</v>
      </c>
      <c r="CB157" s="145">
        <v>0</v>
      </c>
      <c r="CC157" s="145">
        <v>0</v>
      </c>
      <c r="CD157" s="145">
        <v>0</v>
      </c>
      <c r="CE157" s="145">
        <v>0</v>
      </c>
      <c r="CF157" s="145">
        <v>0</v>
      </c>
      <c r="CG157" s="145">
        <v>0</v>
      </c>
      <c r="CH157" s="145">
        <v>0</v>
      </c>
      <c r="CI157" s="145">
        <v>0</v>
      </c>
      <c r="CJ157" s="145">
        <v>2</v>
      </c>
      <c r="CK157" s="145">
        <v>0</v>
      </c>
      <c r="CL157" s="145">
        <v>0</v>
      </c>
      <c r="CM157" s="145">
        <v>0</v>
      </c>
      <c r="CN157" s="145">
        <v>0</v>
      </c>
      <c r="CO157" s="145">
        <v>0</v>
      </c>
      <c r="CP157" s="145">
        <v>2</v>
      </c>
      <c r="CQ157" s="145">
        <v>0</v>
      </c>
      <c r="CR157" s="145">
        <v>0</v>
      </c>
      <c r="CS157" s="145"/>
      <c r="CT157" s="145">
        <v>0</v>
      </c>
      <c r="CU157" s="145">
        <v>0</v>
      </c>
      <c r="CV157" s="145">
        <v>0</v>
      </c>
      <c r="CW157" s="145">
        <v>0</v>
      </c>
      <c r="CX157" s="145">
        <v>0</v>
      </c>
      <c r="CY157" s="145">
        <v>0</v>
      </c>
      <c r="CZ157" s="145">
        <v>0</v>
      </c>
      <c r="DA157" s="145">
        <v>0</v>
      </c>
      <c r="DB157" s="145">
        <v>0</v>
      </c>
      <c r="DC157" s="145">
        <v>1</v>
      </c>
      <c r="DD157" s="145">
        <v>1</v>
      </c>
      <c r="DE157" s="145">
        <v>0</v>
      </c>
      <c r="DF157" s="145">
        <v>145</v>
      </c>
      <c r="DG157" s="145">
        <v>3</v>
      </c>
      <c r="DH157" s="145">
        <v>279</v>
      </c>
      <c r="DI157" s="143">
        <v>35</v>
      </c>
      <c r="DJ157" s="145">
        <v>0</v>
      </c>
      <c r="DK157" s="145" t="s">
        <v>2712</v>
      </c>
      <c r="DL157" s="145">
        <v>3</v>
      </c>
      <c r="DM157" s="145" t="s">
        <v>1736</v>
      </c>
      <c r="DN157" s="145"/>
      <c r="DO157" s="145">
        <v>1</v>
      </c>
      <c r="DP157" s="145">
        <v>1</v>
      </c>
      <c r="DQ157" s="145">
        <v>1</v>
      </c>
      <c r="DR157" s="145"/>
      <c r="DS157" s="148" t="s">
        <v>1737</v>
      </c>
      <c r="DT157" s="155">
        <v>21421</v>
      </c>
      <c r="DU157" s="154">
        <v>126.23946000000002</v>
      </c>
      <c r="DV157" s="155">
        <v>10</v>
      </c>
    </row>
    <row r="158" spans="1:126" ht="25.5" x14ac:dyDescent="0.25">
      <c r="A158" s="142">
        <v>6219</v>
      </c>
      <c r="B158" s="143" t="s">
        <v>286</v>
      </c>
      <c r="C158" s="152" t="s">
        <v>357</v>
      </c>
      <c r="D158" s="152" t="s">
        <v>357</v>
      </c>
      <c r="E158" s="145">
        <v>2</v>
      </c>
      <c r="F158" s="145" t="s">
        <v>356</v>
      </c>
      <c r="G158" s="145" t="s">
        <v>243</v>
      </c>
      <c r="H158" s="146">
        <v>1</v>
      </c>
      <c r="I158" s="145" t="s">
        <v>357</v>
      </c>
      <c r="J158" s="145">
        <v>68201</v>
      </c>
      <c r="K158" s="145" t="s">
        <v>1738</v>
      </c>
      <c r="L158" s="145" t="s">
        <v>1739</v>
      </c>
      <c r="M158" s="145" t="s">
        <v>1740</v>
      </c>
      <c r="N158" s="145" t="s">
        <v>1297</v>
      </c>
      <c r="O158" s="145" t="s">
        <v>2713</v>
      </c>
      <c r="P158" s="145" t="s">
        <v>1741</v>
      </c>
      <c r="Q158" s="145" t="s">
        <v>1742</v>
      </c>
      <c r="R158" s="145" t="s">
        <v>2713</v>
      </c>
      <c r="S158" s="145" t="s">
        <v>1741</v>
      </c>
      <c r="T158" s="145" t="s">
        <v>1742</v>
      </c>
      <c r="U158" s="143">
        <v>4</v>
      </c>
      <c r="V158" s="145">
        <v>11</v>
      </c>
      <c r="W158" s="147">
        <f t="shared" si="2"/>
        <v>15</v>
      </c>
      <c r="X158" s="145">
        <v>5</v>
      </c>
      <c r="Y158" s="145">
        <v>4</v>
      </c>
      <c r="Z158" s="145">
        <v>12</v>
      </c>
      <c r="AA158" s="145">
        <v>11</v>
      </c>
      <c r="AB158" s="143">
        <v>2</v>
      </c>
      <c r="AC158" s="145"/>
      <c r="AD158" s="143"/>
      <c r="AE158" s="143"/>
      <c r="AF158" s="143">
        <v>4</v>
      </c>
      <c r="AG158" s="145"/>
      <c r="AH158" s="145"/>
      <c r="AI158" s="145">
        <v>1</v>
      </c>
      <c r="AJ158" s="145">
        <v>3</v>
      </c>
      <c r="AK158" s="145"/>
      <c r="AL158" s="145"/>
      <c r="AM158" s="145"/>
      <c r="AN158" s="145"/>
      <c r="AO158" s="145"/>
      <c r="AP158" s="145"/>
      <c r="AQ158" s="145">
        <v>1</v>
      </c>
      <c r="AR158" s="145">
        <v>1</v>
      </c>
      <c r="AS158" s="145">
        <v>0</v>
      </c>
      <c r="AT158" s="145">
        <v>1</v>
      </c>
      <c r="AU158" s="145">
        <v>10</v>
      </c>
      <c r="AV158" s="145">
        <v>30</v>
      </c>
      <c r="AW158" s="145">
        <v>0</v>
      </c>
      <c r="AX158" s="145">
        <v>70</v>
      </c>
      <c r="AY158" s="145">
        <v>0</v>
      </c>
      <c r="AZ158" s="145">
        <v>0</v>
      </c>
      <c r="BA158" s="145">
        <v>3</v>
      </c>
      <c r="BB158" s="145">
        <v>0</v>
      </c>
      <c r="BC158" s="145">
        <v>40</v>
      </c>
      <c r="BD158" s="145">
        <v>0</v>
      </c>
      <c r="BE158" s="145">
        <v>0</v>
      </c>
      <c r="BF158" s="145">
        <v>5</v>
      </c>
      <c r="BG158" s="145">
        <v>15</v>
      </c>
      <c r="BH158" s="145">
        <v>0</v>
      </c>
      <c r="BI158" s="145">
        <v>5</v>
      </c>
      <c r="BJ158" s="145">
        <v>0</v>
      </c>
      <c r="BK158" s="145">
        <v>0</v>
      </c>
      <c r="BL158" s="145">
        <v>0</v>
      </c>
      <c r="BM158" s="145">
        <v>2</v>
      </c>
      <c r="BN158" s="145">
        <v>0</v>
      </c>
      <c r="BO158" s="145">
        <v>0</v>
      </c>
      <c r="BP158" s="145">
        <v>0</v>
      </c>
      <c r="BQ158" s="145">
        <v>0</v>
      </c>
      <c r="BR158" s="145">
        <v>0</v>
      </c>
      <c r="BS158" s="145">
        <v>0</v>
      </c>
      <c r="BT158" s="145">
        <v>0</v>
      </c>
      <c r="BU158" s="145">
        <v>0</v>
      </c>
      <c r="BV158" s="145">
        <v>0</v>
      </c>
      <c r="BW158" s="145">
        <v>0</v>
      </c>
      <c r="BX158" s="145">
        <v>1</v>
      </c>
      <c r="BY158" s="145">
        <v>0</v>
      </c>
      <c r="BZ158" s="145">
        <v>2</v>
      </c>
      <c r="CA158" s="145">
        <v>5</v>
      </c>
      <c r="CB158" s="145">
        <v>0</v>
      </c>
      <c r="CC158" s="145">
        <v>3</v>
      </c>
      <c r="CD158" s="145">
        <v>0</v>
      </c>
      <c r="CE158" s="145">
        <v>0</v>
      </c>
      <c r="CF158" s="145">
        <v>0</v>
      </c>
      <c r="CG158" s="145">
        <v>0</v>
      </c>
      <c r="CH158" s="145">
        <v>0</v>
      </c>
      <c r="CI158" s="145">
        <v>0</v>
      </c>
      <c r="CJ158" s="145">
        <v>0</v>
      </c>
      <c r="CK158" s="145">
        <v>0</v>
      </c>
      <c r="CL158" s="145">
        <v>0</v>
      </c>
      <c r="CM158" s="145">
        <v>0</v>
      </c>
      <c r="CN158" s="145">
        <v>0</v>
      </c>
      <c r="CO158" s="145">
        <v>0</v>
      </c>
      <c r="CP158" s="145">
        <v>0</v>
      </c>
      <c r="CQ158" s="145">
        <v>0</v>
      </c>
      <c r="CR158" s="145">
        <v>0</v>
      </c>
      <c r="CS158" s="145">
        <v>0</v>
      </c>
      <c r="CT158" s="145">
        <v>0</v>
      </c>
      <c r="CU158" s="145">
        <v>0</v>
      </c>
      <c r="CV158" s="145">
        <v>0</v>
      </c>
      <c r="CW158" s="145">
        <v>0</v>
      </c>
      <c r="CX158" s="145">
        <v>2</v>
      </c>
      <c r="CY158" s="145">
        <v>0</v>
      </c>
      <c r="CZ158" s="145">
        <v>0</v>
      </c>
      <c r="DA158" s="145">
        <v>0</v>
      </c>
      <c r="DB158" s="145">
        <v>0</v>
      </c>
      <c r="DC158" s="145">
        <v>0</v>
      </c>
      <c r="DD158" s="145">
        <v>0</v>
      </c>
      <c r="DE158" s="145">
        <v>0</v>
      </c>
      <c r="DF158" s="145">
        <v>114</v>
      </c>
      <c r="DG158" s="145">
        <v>5</v>
      </c>
      <c r="DH158" s="145">
        <v>909</v>
      </c>
      <c r="DI158" s="143">
        <v>50</v>
      </c>
      <c r="DJ158" s="145">
        <v>0</v>
      </c>
      <c r="DK158" s="145"/>
      <c r="DL158" s="145">
        <v>3</v>
      </c>
      <c r="DM158" s="145"/>
      <c r="DN158" s="145"/>
      <c r="DO158" s="145">
        <v>0</v>
      </c>
      <c r="DP158" s="145">
        <v>1</v>
      </c>
      <c r="DQ158" s="145">
        <v>1</v>
      </c>
      <c r="DR158" s="145"/>
      <c r="DS158" s="148"/>
      <c r="DT158" s="155">
        <v>37749</v>
      </c>
      <c r="DU158" s="154">
        <v>257.28596599999997</v>
      </c>
      <c r="DV158" s="155">
        <v>28</v>
      </c>
    </row>
    <row r="159" spans="1:126" ht="25.5" x14ac:dyDescent="0.25">
      <c r="A159" s="142">
        <v>6220</v>
      </c>
      <c r="B159" s="143" t="s">
        <v>286</v>
      </c>
      <c r="C159" s="152" t="s">
        <v>360</v>
      </c>
      <c r="D159" s="152" t="s">
        <v>360</v>
      </c>
      <c r="E159" s="145">
        <v>2</v>
      </c>
      <c r="F159" s="145" t="s">
        <v>358</v>
      </c>
      <c r="G159" s="145" t="s">
        <v>359</v>
      </c>
      <c r="H159" s="146" t="s">
        <v>1028</v>
      </c>
      <c r="I159" s="145" t="s">
        <v>360</v>
      </c>
      <c r="J159" s="145">
        <v>66902</v>
      </c>
      <c r="K159" s="145" t="s">
        <v>1193</v>
      </c>
      <c r="L159" s="145" t="s">
        <v>361</v>
      </c>
      <c r="M159" s="145" t="s">
        <v>362</v>
      </c>
      <c r="N159" s="145" t="s">
        <v>2053</v>
      </c>
      <c r="O159" s="145" t="s">
        <v>2714</v>
      </c>
      <c r="P159" s="145">
        <v>515216412</v>
      </c>
      <c r="Q159" s="145" t="s">
        <v>1743</v>
      </c>
      <c r="R159" s="145" t="s">
        <v>2714</v>
      </c>
      <c r="S159" s="145">
        <v>515216412</v>
      </c>
      <c r="T159" s="145" t="s">
        <v>1743</v>
      </c>
      <c r="U159" s="143">
        <v>4</v>
      </c>
      <c r="V159" s="145">
        <v>0</v>
      </c>
      <c r="W159" s="147">
        <f t="shared" si="2"/>
        <v>4</v>
      </c>
      <c r="X159" s="145">
        <v>4</v>
      </c>
      <c r="Y159" s="145">
        <v>4</v>
      </c>
      <c r="Z159" s="145"/>
      <c r="AA159" s="145"/>
      <c r="AB159" s="143">
        <v>4</v>
      </c>
      <c r="AC159" s="145"/>
      <c r="AD159" s="143"/>
      <c r="AE159" s="143"/>
      <c r="AF159" s="143">
        <v>4</v>
      </c>
      <c r="AG159" s="145"/>
      <c r="AH159" s="145"/>
      <c r="AI159" s="145">
        <v>1</v>
      </c>
      <c r="AJ159" s="145">
        <v>3</v>
      </c>
      <c r="AK159" s="145"/>
      <c r="AL159" s="145"/>
      <c r="AM159" s="145">
        <v>3</v>
      </c>
      <c r="AN159" s="145">
        <v>1</v>
      </c>
      <c r="AO159" s="145"/>
      <c r="AP159" s="145"/>
      <c r="AQ159" s="145">
        <v>0</v>
      </c>
      <c r="AR159" s="145">
        <v>1</v>
      </c>
      <c r="AS159" s="145">
        <v>1</v>
      </c>
      <c r="AT159" s="145">
        <v>1</v>
      </c>
      <c r="AU159" s="145">
        <v>0</v>
      </c>
      <c r="AV159" s="145">
        <v>7</v>
      </c>
      <c r="AW159" s="145">
        <v>0</v>
      </c>
      <c r="AX159" s="145">
        <v>78</v>
      </c>
      <c r="AY159" s="145">
        <v>0</v>
      </c>
      <c r="AZ159" s="145">
        <v>0</v>
      </c>
      <c r="BA159" s="145">
        <v>20</v>
      </c>
      <c r="BB159" s="145">
        <v>0</v>
      </c>
      <c r="BC159" s="145">
        <v>45</v>
      </c>
      <c r="BD159" s="145">
        <v>0</v>
      </c>
      <c r="BE159" s="145">
        <v>0</v>
      </c>
      <c r="BF159" s="145">
        <v>6</v>
      </c>
      <c r="BG159" s="145">
        <v>2</v>
      </c>
      <c r="BH159" s="145">
        <v>0</v>
      </c>
      <c r="BI159" s="145">
        <v>2</v>
      </c>
      <c r="BJ159" s="145">
        <v>0</v>
      </c>
      <c r="BK159" s="145">
        <v>0</v>
      </c>
      <c r="BL159" s="145">
        <v>0</v>
      </c>
      <c r="BM159" s="145">
        <v>109</v>
      </c>
      <c r="BN159" s="145">
        <v>0</v>
      </c>
      <c r="BO159" s="145">
        <v>0</v>
      </c>
      <c r="BP159" s="145">
        <v>0</v>
      </c>
      <c r="BQ159" s="145">
        <v>0</v>
      </c>
      <c r="BR159" s="145">
        <v>0</v>
      </c>
      <c r="BS159" s="145">
        <v>0</v>
      </c>
      <c r="BT159" s="145">
        <v>0</v>
      </c>
      <c r="BU159" s="145">
        <v>1</v>
      </c>
      <c r="BV159" s="145">
        <v>0</v>
      </c>
      <c r="BW159" s="145">
        <v>0</v>
      </c>
      <c r="BX159" s="145">
        <v>3</v>
      </c>
      <c r="BY159" s="145">
        <v>0</v>
      </c>
      <c r="BZ159" s="145">
        <v>0</v>
      </c>
      <c r="CA159" s="145">
        <v>18</v>
      </c>
      <c r="CB159" s="145">
        <v>0</v>
      </c>
      <c r="CC159" s="145">
        <v>3</v>
      </c>
      <c r="CD159" s="145">
        <v>0</v>
      </c>
      <c r="CE159" s="145">
        <v>0</v>
      </c>
      <c r="CF159" s="145">
        <v>1</v>
      </c>
      <c r="CG159" s="145">
        <v>0</v>
      </c>
      <c r="CH159" s="145">
        <v>1</v>
      </c>
      <c r="CI159" s="145">
        <v>0</v>
      </c>
      <c r="CJ159" s="145">
        <v>0</v>
      </c>
      <c r="CK159" s="145">
        <v>0</v>
      </c>
      <c r="CL159" s="145">
        <v>0</v>
      </c>
      <c r="CM159" s="145">
        <v>0</v>
      </c>
      <c r="CN159" s="145">
        <v>0</v>
      </c>
      <c r="CO159" s="145">
        <v>0</v>
      </c>
      <c r="CP159" s="145">
        <v>0</v>
      </c>
      <c r="CQ159" s="145">
        <v>0</v>
      </c>
      <c r="CR159" s="145">
        <v>0</v>
      </c>
      <c r="CS159" s="145">
        <v>0</v>
      </c>
      <c r="CT159" s="145">
        <v>0</v>
      </c>
      <c r="CU159" s="145">
        <v>0</v>
      </c>
      <c r="CV159" s="145">
        <v>1</v>
      </c>
      <c r="CW159" s="145">
        <v>1</v>
      </c>
      <c r="CX159" s="145">
        <v>0</v>
      </c>
      <c r="CY159" s="145">
        <v>2</v>
      </c>
      <c r="CZ159" s="145">
        <v>0</v>
      </c>
      <c r="DA159" s="145">
        <v>0</v>
      </c>
      <c r="DB159" s="145">
        <v>0</v>
      </c>
      <c r="DC159" s="145">
        <v>0</v>
      </c>
      <c r="DD159" s="145">
        <v>0</v>
      </c>
      <c r="DE159" s="145">
        <v>0</v>
      </c>
      <c r="DF159" s="145">
        <v>360</v>
      </c>
      <c r="DG159" s="145">
        <v>12</v>
      </c>
      <c r="DH159" s="145">
        <v>559</v>
      </c>
      <c r="DI159" s="143">
        <v>30</v>
      </c>
      <c r="DJ159" s="145">
        <v>0</v>
      </c>
      <c r="DK159" s="145"/>
      <c r="DL159" s="145">
        <v>2</v>
      </c>
      <c r="DM159" s="145" t="s">
        <v>2715</v>
      </c>
      <c r="DN159" s="145" t="s">
        <v>1215</v>
      </c>
      <c r="DO159" s="145">
        <v>1</v>
      </c>
      <c r="DP159" s="145">
        <v>1</v>
      </c>
      <c r="DQ159" s="145">
        <v>1</v>
      </c>
      <c r="DR159" s="145"/>
      <c r="DS159" s="148" t="s">
        <v>1744</v>
      </c>
      <c r="DT159" s="155">
        <v>50911</v>
      </c>
      <c r="DU159" s="154">
        <v>298.50843800000001</v>
      </c>
      <c r="DV159" s="155">
        <v>25</v>
      </c>
    </row>
    <row r="160" spans="1:126" ht="25.5" x14ac:dyDescent="0.25">
      <c r="A160" s="142">
        <v>6221</v>
      </c>
      <c r="B160" s="143" t="s">
        <v>286</v>
      </c>
      <c r="C160" s="152" t="s">
        <v>364</v>
      </c>
      <c r="D160" s="152" t="s">
        <v>364</v>
      </c>
      <c r="E160" s="145">
        <v>2</v>
      </c>
      <c r="F160" s="145" t="s">
        <v>363</v>
      </c>
      <c r="G160" s="145" t="s">
        <v>229</v>
      </c>
      <c r="H160" s="146">
        <v>100</v>
      </c>
      <c r="I160" s="145" t="s">
        <v>364</v>
      </c>
      <c r="J160" s="145">
        <v>66701</v>
      </c>
      <c r="K160" s="145" t="s">
        <v>364</v>
      </c>
      <c r="L160" s="145" t="s">
        <v>1055</v>
      </c>
      <c r="M160" s="145" t="s">
        <v>2716</v>
      </c>
      <c r="N160" s="145" t="s">
        <v>1303</v>
      </c>
      <c r="O160" s="145" t="s">
        <v>2717</v>
      </c>
      <c r="P160" s="145">
        <v>547428760</v>
      </c>
      <c r="Q160" s="145" t="s">
        <v>1745</v>
      </c>
      <c r="R160" s="145" t="s">
        <v>2718</v>
      </c>
      <c r="S160" s="145">
        <v>547428747</v>
      </c>
      <c r="T160" s="145" t="s">
        <v>1746</v>
      </c>
      <c r="U160" s="143">
        <v>2</v>
      </c>
      <c r="V160" s="145">
        <v>0</v>
      </c>
      <c r="W160" s="147">
        <f t="shared" si="2"/>
        <v>2</v>
      </c>
      <c r="X160" s="145">
        <v>2</v>
      </c>
      <c r="Y160" s="145">
        <v>2</v>
      </c>
      <c r="Z160" s="145">
        <v>0</v>
      </c>
      <c r="AA160" s="145">
        <v>0</v>
      </c>
      <c r="AB160" s="143">
        <v>1</v>
      </c>
      <c r="AC160" s="145"/>
      <c r="AD160" s="143"/>
      <c r="AE160" s="143"/>
      <c r="AF160" s="143">
        <v>2</v>
      </c>
      <c r="AG160" s="145"/>
      <c r="AH160" s="145">
        <v>1</v>
      </c>
      <c r="AI160" s="145"/>
      <c r="AJ160" s="145">
        <v>1</v>
      </c>
      <c r="AK160" s="145"/>
      <c r="AL160" s="145"/>
      <c r="AM160" s="145"/>
      <c r="AN160" s="145">
        <v>2</v>
      </c>
      <c r="AO160" s="145"/>
      <c r="AP160" s="145"/>
      <c r="AQ160" s="145">
        <v>1</v>
      </c>
      <c r="AR160" s="145">
        <v>1</v>
      </c>
      <c r="AS160" s="145">
        <v>0</v>
      </c>
      <c r="AT160" s="145">
        <v>1</v>
      </c>
      <c r="AU160" s="145">
        <v>0</v>
      </c>
      <c r="AV160" s="145">
        <v>3</v>
      </c>
      <c r="AW160" s="145">
        <v>0</v>
      </c>
      <c r="AX160" s="145">
        <v>45</v>
      </c>
      <c r="AY160" s="145">
        <v>3</v>
      </c>
      <c r="AZ160" s="145">
        <v>0</v>
      </c>
      <c r="BA160" s="145">
        <v>2</v>
      </c>
      <c r="BB160" s="145">
        <v>0</v>
      </c>
      <c r="BC160" s="145">
        <v>20</v>
      </c>
      <c r="BD160" s="145">
        <v>3</v>
      </c>
      <c r="BE160" s="145">
        <v>0</v>
      </c>
      <c r="BF160" s="145">
        <v>2</v>
      </c>
      <c r="BG160" s="145">
        <v>20</v>
      </c>
      <c r="BH160" s="145">
        <v>0</v>
      </c>
      <c r="BI160" s="145">
        <v>0</v>
      </c>
      <c r="BJ160" s="145">
        <v>0</v>
      </c>
      <c r="BK160" s="145">
        <v>0</v>
      </c>
      <c r="BL160" s="145">
        <v>1</v>
      </c>
      <c r="BM160" s="145">
        <v>2</v>
      </c>
      <c r="BN160" s="145">
        <v>0</v>
      </c>
      <c r="BO160" s="145">
        <v>0</v>
      </c>
      <c r="BP160" s="145">
        <v>0</v>
      </c>
      <c r="BQ160" s="145">
        <v>0</v>
      </c>
      <c r="BR160" s="145">
        <v>0</v>
      </c>
      <c r="BS160" s="145">
        <v>0</v>
      </c>
      <c r="BT160" s="145">
        <v>0</v>
      </c>
      <c r="BU160" s="145">
        <v>0</v>
      </c>
      <c r="BV160" s="145">
        <v>0</v>
      </c>
      <c r="BW160" s="145">
        <v>0</v>
      </c>
      <c r="BX160" s="145">
        <v>1</v>
      </c>
      <c r="BY160" s="145">
        <v>0</v>
      </c>
      <c r="BZ160" s="145">
        <v>0</v>
      </c>
      <c r="CA160" s="145">
        <v>2</v>
      </c>
      <c r="CB160" s="145">
        <v>0</v>
      </c>
      <c r="CC160" s="145">
        <v>1</v>
      </c>
      <c r="CD160" s="145">
        <v>0</v>
      </c>
      <c r="CE160" s="145">
        <v>0</v>
      </c>
      <c r="CF160" s="145">
        <v>0</v>
      </c>
      <c r="CG160" s="145">
        <v>0</v>
      </c>
      <c r="CH160" s="145">
        <v>0</v>
      </c>
      <c r="CI160" s="145">
        <v>0</v>
      </c>
      <c r="CJ160" s="145">
        <v>0</v>
      </c>
      <c r="CK160" s="145">
        <v>0</v>
      </c>
      <c r="CL160" s="145">
        <v>0</v>
      </c>
      <c r="CM160" s="145">
        <v>0</v>
      </c>
      <c r="CN160" s="145">
        <v>0</v>
      </c>
      <c r="CO160" s="145">
        <v>0</v>
      </c>
      <c r="CP160" s="145">
        <v>0</v>
      </c>
      <c r="CQ160" s="145">
        <v>0</v>
      </c>
      <c r="CR160" s="145">
        <v>0</v>
      </c>
      <c r="CS160" s="145">
        <v>0</v>
      </c>
      <c r="CT160" s="145">
        <v>0</v>
      </c>
      <c r="CU160" s="145">
        <v>0</v>
      </c>
      <c r="CV160" s="145">
        <v>0</v>
      </c>
      <c r="CW160" s="145">
        <v>0</v>
      </c>
      <c r="CX160" s="145">
        <v>1</v>
      </c>
      <c r="CY160" s="145">
        <v>0</v>
      </c>
      <c r="CZ160" s="145">
        <v>0</v>
      </c>
      <c r="DA160" s="145">
        <v>0</v>
      </c>
      <c r="DB160" s="145">
        <v>0</v>
      </c>
      <c r="DC160" s="145">
        <v>1</v>
      </c>
      <c r="DD160" s="145">
        <v>0</v>
      </c>
      <c r="DE160" s="145">
        <v>0</v>
      </c>
      <c r="DF160" s="145">
        <v>52</v>
      </c>
      <c r="DG160" s="145">
        <v>3</v>
      </c>
      <c r="DH160" s="145">
        <v>94</v>
      </c>
      <c r="DI160" s="143">
        <v>30</v>
      </c>
      <c r="DJ160" s="145">
        <v>1</v>
      </c>
      <c r="DK160" s="145" t="s">
        <v>2719</v>
      </c>
      <c r="DL160" s="145">
        <v>3</v>
      </c>
      <c r="DM160" s="145"/>
      <c r="DN160" s="145"/>
      <c r="DO160" s="145">
        <v>1</v>
      </c>
      <c r="DP160" s="145">
        <v>1</v>
      </c>
      <c r="DQ160" s="145">
        <v>1</v>
      </c>
      <c r="DR160" s="145"/>
      <c r="DS160" s="148"/>
      <c r="DT160" s="155">
        <v>14896</v>
      </c>
      <c r="DU160" s="154">
        <v>85.529255000000006</v>
      </c>
      <c r="DV160" s="155">
        <v>9</v>
      </c>
    </row>
    <row r="161" spans="1:126" ht="25.5" x14ac:dyDescent="0.25">
      <c r="A161" s="142">
        <v>7101</v>
      </c>
      <c r="B161" s="143" t="s">
        <v>593</v>
      </c>
      <c r="C161" s="152" t="s">
        <v>596</v>
      </c>
      <c r="D161" s="152" t="s">
        <v>596</v>
      </c>
      <c r="E161" s="145">
        <v>2</v>
      </c>
      <c r="F161" s="145" t="s">
        <v>594</v>
      </c>
      <c r="G161" s="145" t="s">
        <v>595</v>
      </c>
      <c r="H161" s="146">
        <v>1</v>
      </c>
      <c r="I161" s="145" t="s">
        <v>596</v>
      </c>
      <c r="J161" s="145">
        <v>75301</v>
      </c>
      <c r="K161" s="145" t="s">
        <v>1194</v>
      </c>
      <c r="L161" s="145" t="s">
        <v>597</v>
      </c>
      <c r="M161" s="145" t="s">
        <v>598</v>
      </c>
      <c r="N161" s="145" t="s">
        <v>1297</v>
      </c>
      <c r="O161" s="145" t="s">
        <v>2720</v>
      </c>
      <c r="P161" s="145">
        <v>581828340</v>
      </c>
      <c r="Q161" s="145" t="s">
        <v>2721</v>
      </c>
      <c r="R161" s="145" t="s">
        <v>2722</v>
      </c>
      <c r="S161" s="145">
        <v>581828341</v>
      </c>
      <c r="T161" s="145" t="s">
        <v>1747</v>
      </c>
      <c r="U161" s="143">
        <v>3</v>
      </c>
      <c r="V161" s="145">
        <v>0</v>
      </c>
      <c r="W161" s="147">
        <f t="shared" si="2"/>
        <v>3</v>
      </c>
      <c r="X161" s="145">
        <v>3</v>
      </c>
      <c r="Y161" s="145">
        <v>2.4</v>
      </c>
      <c r="Z161" s="145">
        <v>0</v>
      </c>
      <c r="AA161" s="145">
        <v>0</v>
      </c>
      <c r="AB161" s="143">
        <v>3</v>
      </c>
      <c r="AC161" s="145">
        <v>0</v>
      </c>
      <c r="AD161" s="143">
        <v>1</v>
      </c>
      <c r="AE161" s="143">
        <v>0</v>
      </c>
      <c r="AF161" s="143">
        <v>2</v>
      </c>
      <c r="AG161" s="145"/>
      <c r="AH161" s="145">
        <v>1</v>
      </c>
      <c r="AI161" s="145"/>
      <c r="AJ161" s="145">
        <v>2</v>
      </c>
      <c r="AK161" s="145">
        <v>0</v>
      </c>
      <c r="AL161" s="145">
        <v>0</v>
      </c>
      <c r="AM161" s="145">
        <v>2</v>
      </c>
      <c r="AN161" s="145">
        <v>1</v>
      </c>
      <c r="AO161" s="145">
        <v>0</v>
      </c>
      <c r="AP161" s="145">
        <v>0</v>
      </c>
      <c r="AQ161" s="145">
        <v>0</v>
      </c>
      <c r="AR161" s="145">
        <v>1</v>
      </c>
      <c r="AS161" s="145">
        <v>0</v>
      </c>
      <c r="AT161" s="145">
        <v>1</v>
      </c>
      <c r="AU161" s="145">
        <v>0</v>
      </c>
      <c r="AV161" s="145">
        <v>23</v>
      </c>
      <c r="AW161" s="145">
        <v>0</v>
      </c>
      <c r="AX161" s="145">
        <v>45</v>
      </c>
      <c r="AY161" s="145">
        <v>1</v>
      </c>
      <c r="AZ161" s="145">
        <v>0</v>
      </c>
      <c r="BA161" s="145">
        <v>2</v>
      </c>
      <c r="BB161" s="145">
        <v>0</v>
      </c>
      <c r="BC161" s="145">
        <v>36</v>
      </c>
      <c r="BD161" s="145">
        <v>0</v>
      </c>
      <c r="BE161" s="145">
        <v>0</v>
      </c>
      <c r="BF161" s="145">
        <v>0</v>
      </c>
      <c r="BG161" s="145">
        <v>68</v>
      </c>
      <c r="BH161" s="145">
        <v>0</v>
      </c>
      <c r="BI161" s="145">
        <v>0</v>
      </c>
      <c r="BJ161" s="145">
        <v>0</v>
      </c>
      <c r="BK161" s="145">
        <v>0</v>
      </c>
      <c r="BL161" s="145">
        <v>0</v>
      </c>
      <c r="BM161" s="145">
        <v>1</v>
      </c>
      <c r="BN161" s="145">
        <v>0</v>
      </c>
      <c r="BO161" s="145">
        <v>0</v>
      </c>
      <c r="BP161" s="145">
        <v>0</v>
      </c>
      <c r="BQ161" s="145">
        <v>0</v>
      </c>
      <c r="BR161" s="145">
        <v>0</v>
      </c>
      <c r="BS161" s="145">
        <v>0</v>
      </c>
      <c r="BT161" s="145">
        <v>0</v>
      </c>
      <c r="BU161" s="145">
        <v>0</v>
      </c>
      <c r="BV161" s="145">
        <v>0</v>
      </c>
      <c r="BW161" s="145">
        <v>0</v>
      </c>
      <c r="BX161" s="145">
        <v>0</v>
      </c>
      <c r="BY161" s="145">
        <v>0</v>
      </c>
      <c r="BZ161" s="145">
        <v>0</v>
      </c>
      <c r="CA161" s="145">
        <v>0</v>
      </c>
      <c r="CB161" s="145">
        <v>0</v>
      </c>
      <c r="CC161" s="145">
        <v>1</v>
      </c>
      <c r="CD161" s="145">
        <v>0</v>
      </c>
      <c r="CE161" s="145">
        <v>0</v>
      </c>
      <c r="CF161" s="145">
        <v>0</v>
      </c>
      <c r="CG161" s="145">
        <v>0</v>
      </c>
      <c r="CH161" s="145">
        <v>0</v>
      </c>
      <c r="CI161" s="145">
        <v>0</v>
      </c>
      <c r="CJ161" s="145">
        <v>0</v>
      </c>
      <c r="CK161" s="145">
        <v>0</v>
      </c>
      <c r="CL161" s="145">
        <v>0</v>
      </c>
      <c r="CM161" s="145">
        <v>0</v>
      </c>
      <c r="CN161" s="145">
        <v>0</v>
      </c>
      <c r="CO161" s="145">
        <v>0</v>
      </c>
      <c r="CP161" s="145">
        <v>0</v>
      </c>
      <c r="CQ161" s="145">
        <v>0</v>
      </c>
      <c r="CR161" s="145">
        <v>0</v>
      </c>
      <c r="CS161" s="145">
        <v>0</v>
      </c>
      <c r="CT161" s="145">
        <v>0</v>
      </c>
      <c r="CU161" s="145">
        <v>0</v>
      </c>
      <c r="CV161" s="145">
        <v>0</v>
      </c>
      <c r="CW161" s="145">
        <v>0</v>
      </c>
      <c r="CX161" s="145">
        <v>0</v>
      </c>
      <c r="CY161" s="145">
        <v>0</v>
      </c>
      <c r="CZ161" s="145">
        <v>0</v>
      </c>
      <c r="DA161" s="145">
        <v>0</v>
      </c>
      <c r="DB161" s="145">
        <v>0</v>
      </c>
      <c r="DC161" s="145">
        <v>0</v>
      </c>
      <c r="DD161" s="145">
        <v>0</v>
      </c>
      <c r="DE161" s="145">
        <v>0</v>
      </c>
      <c r="DF161" s="145">
        <v>78</v>
      </c>
      <c r="DG161" s="145">
        <v>10</v>
      </c>
      <c r="DH161" s="145">
        <v>720</v>
      </c>
      <c r="DI161" s="143">
        <v>30</v>
      </c>
      <c r="DJ161" s="145">
        <v>1</v>
      </c>
      <c r="DK161" s="145" t="s">
        <v>1748</v>
      </c>
      <c r="DL161" s="145">
        <v>5</v>
      </c>
      <c r="DM161" s="145" t="s">
        <v>1749</v>
      </c>
      <c r="DN161" s="145" t="s">
        <v>1142</v>
      </c>
      <c r="DO161" s="145">
        <v>1</v>
      </c>
      <c r="DP161" s="145">
        <v>1</v>
      </c>
      <c r="DQ161" s="145">
        <v>1</v>
      </c>
      <c r="DR161" s="145" t="s">
        <v>1750</v>
      </c>
      <c r="DS161" s="148"/>
      <c r="DT161" s="155">
        <v>27164</v>
      </c>
      <c r="DU161" s="154">
        <v>194.415525</v>
      </c>
      <c r="DV161" s="155">
        <v>18</v>
      </c>
    </row>
    <row r="162" spans="1:126" ht="25.5" x14ac:dyDescent="0.25">
      <c r="A162" s="142">
        <v>7102</v>
      </c>
      <c r="B162" s="143" t="s">
        <v>593</v>
      </c>
      <c r="C162" s="152" t="s">
        <v>600</v>
      </c>
      <c r="D162" s="152" t="s">
        <v>600</v>
      </c>
      <c r="E162" s="145">
        <v>2</v>
      </c>
      <c r="F162" s="145" t="s">
        <v>599</v>
      </c>
      <c r="G162" s="145" t="s">
        <v>1195</v>
      </c>
      <c r="H162" s="146" t="s">
        <v>1196</v>
      </c>
      <c r="I162" s="145" t="s">
        <v>600</v>
      </c>
      <c r="J162" s="145">
        <v>79001</v>
      </c>
      <c r="K162" s="145" t="s">
        <v>600</v>
      </c>
      <c r="L162" s="145" t="s">
        <v>601</v>
      </c>
      <c r="M162" s="145" t="s">
        <v>1751</v>
      </c>
      <c r="N162" s="145" t="s">
        <v>1297</v>
      </c>
      <c r="O162" s="145" t="s">
        <v>95</v>
      </c>
      <c r="P162" s="145" t="s">
        <v>95</v>
      </c>
      <c r="Q162" s="145" t="s">
        <v>95</v>
      </c>
      <c r="R162" s="145" t="s">
        <v>2723</v>
      </c>
      <c r="S162" s="145">
        <v>584498456</v>
      </c>
      <c r="T162" s="145" t="s">
        <v>2724</v>
      </c>
      <c r="U162" s="143">
        <v>3</v>
      </c>
      <c r="V162" s="145">
        <v>3</v>
      </c>
      <c r="W162" s="147">
        <f t="shared" si="2"/>
        <v>6</v>
      </c>
      <c r="X162" s="145">
        <v>3</v>
      </c>
      <c r="Y162" s="145">
        <v>3</v>
      </c>
      <c r="Z162" s="145">
        <v>0</v>
      </c>
      <c r="AA162" s="145">
        <v>0</v>
      </c>
      <c r="AB162" s="143">
        <v>2</v>
      </c>
      <c r="AC162" s="145"/>
      <c r="AD162" s="143">
        <v>1</v>
      </c>
      <c r="AE162" s="143"/>
      <c r="AF162" s="143">
        <v>2</v>
      </c>
      <c r="AG162" s="145"/>
      <c r="AH162" s="145">
        <v>1</v>
      </c>
      <c r="AI162" s="145">
        <v>0</v>
      </c>
      <c r="AJ162" s="145">
        <v>2</v>
      </c>
      <c r="AK162" s="145"/>
      <c r="AL162" s="145"/>
      <c r="AM162" s="145">
        <v>1</v>
      </c>
      <c r="AN162" s="145">
        <v>2</v>
      </c>
      <c r="AO162" s="145"/>
      <c r="AP162" s="145"/>
      <c r="AQ162" s="145">
        <v>1</v>
      </c>
      <c r="AR162" s="145">
        <v>1</v>
      </c>
      <c r="AS162" s="145">
        <v>0</v>
      </c>
      <c r="AT162" s="145">
        <v>1</v>
      </c>
      <c r="AU162" s="145">
        <v>0</v>
      </c>
      <c r="AV162" s="145">
        <v>36</v>
      </c>
      <c r="AW162" s="145">
        <v>0</v>
      </c>
      <c r="AX162" s="145">
        <v>55</v>
      </c>
      <c r="AY162" s="145">
        <v>1</v>
      </c>
      <c r="AZ162" s="145">
        <v>0</v>
      </c>
      <c r="BA162" s="145">
        <v>7</v>
      </c>
      <c r="BB162" s="145">
        <v>0</v>
      </c>
      <c r="BC162" s="145">
        <v>59</v>
      </c>
      <c r="BD162" s="145">
        <v>0</v>
      </c>
      <c r="BE162" s="145">
        <v>0</v>
      </c>
      <c r="BF162" s="145">
        <v>1</v>
      </c>
      <c r="BG162" s="145">
        <v>25</v>
      </c>
      <c r="BH162" s="145">
        <v>9</v>
      </c>
      <c r="BI162" s="145">
        <v>0</v>
      </c>
      <c r="BJ162" s="145">
        <v>0</v>
      </c>
      <c r="BK162" s="145">
        <v>0</v>
      </c>
      <c r="BL162" s="145">
        <v>0</v>
      </c>
      <c r="BM162" s="145">
        <v>5</v>
      </c>
      <c r="BN162" s="145">
        <v>0</v>
      </c>
      <c r="BO162" s="145">
        <v>1</v>
      </c>
      <c r="BP162" s="145">
        <v>0</v>
      </c>
      <c r="BQ162" s="145">
        <v>0</v>
      </c>
      <c r="BR162" s="145">
        <v>0</v>
      </c>
      <c r="BS162" s="145">
        <v>0</v>
      </c>
      <c r="BT162" s="145">
        <v>0</v>
      </c>
      <c r="BU162" s="145">
        <v>0</v>
      </c>
      <c r="BV162" s="145">
        <v>0</v>
      </c>
      <c r="BW162" s="145">
        <v>0</v>
      </c>
      <c r="BX162" s="145">
        <v>1</v>
      </c>
      <c r="BY162" s="145">
        <v>0</v>
      </c>
      <c r="BZ162" s="145">
        <v>0</v>
      </c>
      <c r="CA162" s="145">
        <v>0</v>
      </c>
      <c r="CB162" s="145">
        <v>15</v>
      </c>
      <c r="CC162" s="145">
        <v>0</v>
      </c>
      <c r="CD162" s="145">
        <v>0</v>
      </c>
      <c r="CE162" s="145">
        <v>0</v>
      </c>
      <c r="CF162" s="145">
        <v>0</v>
      </c>
      <c r="CG162" s="145">
        <v>0</v>
      </c>
      <c r="CH162" s="145">
        <v>0</v>
      </c>
      <c r="CI162" s="145">
        <v>0</v>
      </c>
      <c r="CJ162" s="145">
        <v>0</v>
      </c>
      <c r="CK162" s="145">
        <v>0</v>
      </c>
      <c r="CL162" s="145">
        <v>0</v>
      </c>
      <c r="CM162" s="145">
        <v>0</v>
      </c>
      <c r="CN162" s="145">
        <v>0</v>
      </c>
      <c r="CO162" s="145">
        <v>0</v>
      </c>
      <c r="CP162" s="145">
        <v>0</v>
      </c>
      <c r="CQ162" s="145">
        <v>0</v>
      </c>
      <c r="CR162" s="145">
        <v>0</v>
      </c>
      <c r="CS162" s="145">
        <v>0</v>
      </c>
      <c r="CT162" s="145">
        <v>0</v>
      </c>
      <c r="CU162" s="145">
        <v>0</v>
      </c>
      <c r="CV162" s="145">
        <v>0</v>
      </c>
      <c r="CW162" s="145">
        <v>0</v>
      </c>
      <c r="CX162" s="145">
        <v>0</v>
      </c>
      <c r="CY162" s="145">
        <v>0</v>
      </c>
      <c r="CZ162" s="145">
        <v>0</v>
      </c>
      <c r="DA162" s="145">
        <v>0</v>
      </c>
      <c r="DB162" s="145">
        <v>0</v>
      </c>
      <c r="DC162" s="145">
        <v>0</v>
      </c>
      <c r="DD162" s="145">
        <v>0</v>
      </c>
      <c r="DE162" s="145">
        <v>0</v>
      </c>
      <c r="DF162" s="145">
        <v>85</v>
      </c>
      <c r="DG162" s="145">
        <v>9</v>
      </c>
      <c r="DH162" s="145">
        <v>520</v>
      </c>
      <c r="DI162" s="143">
        <v>40</v>
      </c>
      <c r="DJ162" s="145">
        <v>1</v>
      </c>
      <c r="DK162" s="145" t="s">
        <v>1752</v>
      </c>
      <c r="DL162" s="145">
        <v>3</v>
      </c>
      <c r="DM162" s="145" t="s">
        <v>1753</v>
      </c>
      <c r="DN162" s="145"/>
      <c r="DO162" s="145">
        <v>1</v>
      </c>
      <c r="DP162" s="145">
        <v>1</v>
      </c>
      <c r="DQ162" s="145">
        <v>1</v>
      </c>
      <c r="DR162" s="145"/>
      <c r="DS162" s="148" t="s">
        <v>2725</v>
      </c>
      <c r="DT162" s="155">
        <v>24497</v>
      </c>
      <c r="DU162" s="154">
        <v>289.66121800000002</v>
      </c>
      <c r="DV162" s="155">
        <v>10</v>
      </c>
    </row>
    <row r="163" spans="1:126" x14ac:dyDescent="0.25">
      <c r="A163" s="142">
        <v>7103</v>
      </c>
      <c r="B163" s="143" t="s">
        <v>593</v>
      </c>
      <c r="C163" s="152" t="s">
        <v>603</v>
      </c>
      <c r="D163" s="152" t="s">
        <v>603</v>
      </c>
      <c r="E163" s="145">
        <v>2</v>
      </c>
      <c r="F163" s="145" t="s">
        <v>602</v>
      </c>
      <c r="G163" s="145" t="s">
        <v>346</v>
      </c>
      <c r="H163" s="146">
        <v>27</v>
      </c>
      <c r="I163" s="145" t="s">
        <v>603</v>
      </c>
      <c r="J163" s="145">
        <v>79852</v>
      </c>
      <c r="K163" s="145" t="s">
        <v>603</v>
      </c>
      <c r="L163" s="145" t="s">
        <v>604</v>
      </c>
      <c r="M163" s="145" t="s">
        <v>1197</v>
      </c>
      <c r="N163" s="145" t="s">
        <v>1297</v>
      </c>
      <c r="O163" s="145" t="s">
        <v>2726</v>
      </c>
      <c r="P163" s="145">
        <v>582401495</v>
      </c>
      <c r="Q163" s="145" t="s">
        <v>1754</v>
      </c>
      <c r="R163" s="145" t="s">
        <v>2727</v>
      </c>
      <c r="S163" s="145">
        <v>582401492</v>
      </c>
      <c r="T163" s="145" t="s">
        <v>1755</v>
      </c>
      <c r="U163" s="143">
        <v>2</v>
      </c>
      <c r="V163" s="145"/>
      <c r="W163" s="147">
        <f t="shared" si="2"/>
        <v>2</v>
      </c>
      <c r="X163" s="145">
        <v>1.1000000000000001</v>
      </c>
      <c r="Y163" s="145">
        <v>1.1000000000000001</v>
      </c>
      <c r="Z163" s="145"/>
      <c r="AA163" s="145"/>
      <c r="AB163" s="143">
        <v>1</v>
      </c>
      <c r="AC163" s="145"/>
      <c r="AD163" s="143"/>
      <c r="AE163" s="143">
        <v>1</v>
      </c>
      <c r="AF163" s="143">
        <v>1</v>
      </c>
      <c r="AG163" s="145"/>
      <c r="AH163" s="145">
        <v>1</v>
      </c>
      <c r="AI163" s="145"/>
      <c r="AJ163" s="145">
        <v>1</v>
      </c>
      <c r="AK163" s="145"/>
      <c r="AL163" s="145"/>
      <c r="AM163" s="145">
        <v>1</v>
      </c>
      <c r="AN163" s="145">
        <v>1</v>
      </c>
      <c r="AO163" s="145"/>
      <c r="AP163" s="145"/>
      <c r="AQ163" s="145">
        <v>0</v>
      </c>
      <c r="AR163" s="145">
        <v>1</v>
      </c>
      <c r="AS163" s="145">
        <v>0</v>
      </c>
      <c r="AT163" s="145">
        <v>0</v>
      </c>
      <c r="AU163" s="145">
        <v>2</v>
      </c>
      <c r="AV163" s="145">
        <v>3</v>
      </c>
      <c r="AW163" s="145"/>
      <c r="AX163" s="145">
        <v>11</v>
      </c>
      <c r="AY163" s="145"/>
      <c r="AZ163" s="145"/>
      <c r="BA163" s="145">
        <v>2</v>
      </c>
      <c r="BB163" s="145"/>
      <c r="BC163" s="145">
        <v>20</v>
      </c>
      <c r="BD163" s="145"/>
      <c r="BE163" s="145">
        <v>1</v>
      </c>
      <c r="BF163" s="145">
        <v>2</v>
      </c>
      <c r="BG163" s="145"/>
      <c r="BH163" s="145"/>
      <c r="BI163" s="145"/>
      <c r="BJ163" s="145"/>
      <c r="BK163" s="145">
        <v>1</v>
      </c>
      <c r="BL163" s="145">
        <v>2</v>
      </c>
      <c r="BM163" s="145">
        <v>1</v>
      </c>
      <c r="BN163" s="145"/>
      <c r="BO163" s="145"/>
      <c r="BP163" s="145"/>
      <c r="BQ163" s="145"/>
      <c r="BR163" s="145"/>
      <c r="BS163" s="145"/>
      <c r="BT163" s="145"/>
      <c r="BU163" s="145">
        <v>1</v>
      </c>
      <c r="BV163" s="145">
        <v>1</v>
      </c>
      <c r="BW163" s="145"/>
      <c r="BX163" s="145"/>
      <c r="BY163" s="145"/>
      <c r="BZ163" s="145"/>
      <c r="CA163" s="145">
        <v>1</v>
      </c>
      <c r="CB163" s="145">
        <v>1</v>
      </c>
      <c r="CC163" s="145">
        <v>4</v>
      </c>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v>4</v>
      </c>
      <c r="CY163" s="145"/>
      <c r="CZ163" s="145">
        <v>1</v>
      </c>
      <c r="DA163" s="145"/>
      <c r="DB163" s="145"/>
      <c r="DC163" s="145"/>
      <c r="DD163" s="145"/>
      <c r="DE163" s="145"/>
      <c r="DF163" s="145">
        <v>36</v>
      </c>
      <c r="DG163" s="145">
        <v>2</v>
      </c>
      <c r="DH163" s="145">
        <v>219</v>
      </c>
      <c r="DI163" s="143">
        <v>20</v>
      </c>
      <c r="DJ163" s="145">
        <v>0</v>
      </c>
      <c r="DK163" s="145"/>
      <c r="DL163" s="145">
        <v>1</v>
      </c>
      <c r="DM163" s="145" t="s">
        <v>2728</v>
      </c>
      <c r="DN163" s="145"/>
      <c r="DO163" s="145">
        <v>1</v>
      </c>
      <c r="DP163" s="145">
        <v>1</v>
      </c>
      <c r="DQ163" s="145">
        <v>1</v>
      </c>
      <c r="DR163" s="145"/>
      <c r="DS163" s="148"/>
      <c r="DT163" s="155">
        <v>11195</v>
      </c>
      <c r="DU163" s="154">
        <v>178.05616300000003</v>
      </c>
      <c r="DV163" s="155">
        <v>21</v>
      </c>
    </row>
    <row r="164" spans="1:126" ht="25.5" x14ac:dyDescent="0.25">
      <c r="A164" s="142">
        <v>7104</v>
      </c>
      <c r="B164" s="143" t="s">
        <v>593</v>
      </c>
      <c r="C164" s="152" t="s">
        <v>606</v>
      </c>
      <c r="D164" s="152" t="s">
        <v>606</v>
      </c>
      <c r="E164" s="145">
        <v>2</v>
      </c>
      <c r="F164" s="145" t="s">
        <v>605</v>
      </c>
      <c r="G164" s="145" t="s">
        <v>294</v>
      </c>
      <c r="H164" s="146">
        <v>89</v>
      </c>
      <c r="I164" s="145" t="s">
        <v>606</v>
      </c>
      <c r="J164" s="145">
        <v>75131</v>
      </c>
      <c r="K164" s="145" t="s">
        <v>606</v>
      </c>
      <c r="L164" s="145" t="s">
        <v>607</v>
      </c>
      <c r="M164" s="145" t="s">
        <v>608</v>
      </c>
      <c r="N164" s="145" t="s">
        <v>1297</v>
      </c>
      <c r="O164" s="145" t="s">
        <v>2729</v>
      </c>
      <c r="P164" s="145">
        <v>581722346</v>
      </c>
      <c r="Q164" s="145" t="s">
        <v>1756</v>
      </c>
      <c r="R164" s="145" t="s">
        <v>2729</v>
      </c>
      <c r="S164" s="145">
        <v>581722346</v>
      </c>
      <c r="T164" s="145" t="s">
        <v>1756</v>
      </c>
      <c r="U164" s="143">
        <v>1</v>
      </c>
      <c r="V164" s="145">
        <v>0</v>
      </c>
      <c r="W164" s="147">
        <f t="shared" si="2"/>
        <v>1</v>
      </c>
      <c r="X164" s="145">
        <v>1</v>
      </c>
      <c r="Y164" s="145">
        <v>1</v>
      </c>
      <c r="Z164" s="145">
        <v>0</v>
      </c>
      <c r="AA164" s="145">
        <v>0</v>
      </c>
      <c r="AB164" s="143">
        <v>1</v>
      </c>
      <c r="AC164" s="145">
        <v>0</v>
      </c>
      <c r="AD164" s="143">
        <v>0</v>
      </c>
      <c r="AE164" s="143">
        <v>0</v>
      </c>
      <c r="AF164" s="143">
        <v>1</v>
      </c>
      <c r="AG164" s="145"/>
      <c r="AH164" s="145">
        <v>0</v>
      </c>
      <c r="AI164" s="145">
        <v>1</v>
      </c>
      <c r="AJ164" s="145">
        <v>0</v>
      </c>
      <c r="AK164" s="145">
        <v>0</v>
      </c>
      <c r="AL164" s="145">
        <v>0</v>
      </c>
      <c r="AM164" s="145">
        <v>1</v>
      </c>
      <c r="AN164" s="145">
        <v>0</v>
      </c>
      <c r="AO164" s="145">
        <v>0</v>
      </c>
      <c r="AP164" s="145">
        <v>0</v>
      </c>
      <c r="AQ164" s="145">
        <v>0</v>
      </c>
      <c r="AR164" s="145">
        <v>1</v>
      </c>
      <c r="AS164" s="145">
        <v>0</v>
      </c>
      <c r="AT164" s="145">
        <v>1</v>
      </c>
      <c r="AU164" s="145">
        <v>0</v>
      </c>
      <c r="AV164" s="145">
        <v>2</v>
      </c>
      <c r="AW164" s="145">
        <v>0</v>
      </c>
      <c r="AX164" s="145">
        <v>24</v>
      </c>
      <c r="AY164" s="145">
        <v>0</v>
      </c>
      <c r="AZ164" s="145">
        <v>0</v>
      </c>
      <c r="BA164" s="145">
        <v>0</v>
      </c>
      <c r="BB164" s="145">
        <v>0</v>
      </c>
      <c r="BC164" s="145">
        <v>25</v>
      </c>
      <c r="BD164" s="145">
        <v>0</v>
      </c>
      <c r="BE164" s="145">
        <v>0</v>
      </c>
      <c r="BF164" s="145">
        <v>0</v>
      </c>
      <c r="BG164" s="145">
        <v>24</v>
      </c>
      <c r="BH164" s="145">
        <v>0</v>
      </c>
      <c r="BI164" s="145">
        <v>0</v>
      </c>
      <c r="BJ164" s="145">
        <v>0</v>
      </c>
      <c r="BK164" s="145">
        <v>0</v>
      </c>
      <c r="BL164" s="145">
        <v>0</v>
      </c>
      <c r="BM164" s="145">
        <v>2</v>
      </c>
      <c r="BN164" s="145">
        <v>0</v>
      </c>
      <c r="BO164" s="145">
        <v>0</v>
      </c>
      <c r="BP164" s="145">
        <v>0</v>
      </c>
      <c r="BQ164" s="145">
        <v>0</v>
      </c>
      <c r="BR164" s="145">
        <v>0</v>
      </c>
      <c r="BS164" s="145">
        <v>0</v>
      </c>
      <c r="BT164" s="145">
        <v>0</v>
      </c>
      <c r="BU164" s="145">
        <v>0</v>
      </c>
      <c r="BV164" s="145">
        <v>0</v>
      </c>
      <c r="BW164" s="145">
        <v>0</v>
      </c>
      <c r="BX164" s="145">
        <v>0</v>
      </c>
      <c r="BY164" s="145">
        <v>0</v>
      </c>
      <c r="BZ164" s="145">
        <v>0</v>
      </c>
      <c r="CA164" s="145">
        <v>1</v>
      </c>
      <c r="CB164" s="145">
        <v>2</v>
      </c>
      <c r="CC164" s="145">
        <v>2</v>
      </c>
      <c r="CD164" s="145">
        <v>0</v>
      </c>
      <c r="CE164" s="145">
        <v>0</v>
      </c>
      <c r="CF164" s="145">
        <v>0</v>
      </c>
      <c r="CG164" s="145">
        <v>0</v>
      </c>
      <c r="CH164" s="145">
        <v>0</v>
      </c>
      <c r="CI164" s="145">
        <v>0</v>
      </c>
      <c r="CJ164" s="145">
        <v>0</v>
      </c>
      <c r="CK164" s="145">
        <v>0</v>
      </c>
      <c r="CL164" s="145">
        <v>0</v>
      </c>
      <c r="CM164" s="145">
        <v>0</v>
      </c>
      <c r="CN164" s="145">
        <v>0</v>
      </c>
      <c r="CO164" s="145">
        <v>0</v>
      </c>
      <c r="CP164" s="145">
        <v>0</v>
      </c>
      <c r="CQ164" s="145">
        <v>0</v>
      </c>
      <c r="CR164" s="145">
        <v>0</v>
      </c>
      <c r="CS164" s="145">
        <v>0</v>
      </c>
      <c r="CT164" s="145">
        <v>0</v>
      </c>
      <c r="CU164" s="145">
        <v>0</v>
      </c>
      <c r="CV164" s="145">
        <v>0</v>
      </c>
      <c r="CW164" s="145">
        <v>0</v>
      </c>
      <c r="CX164" s="145">
        <v>1</v>
      </c>
      <c r="CY164" s="145">
        <v>0</v>
      </c>
      <c r="CZ164" s="145">
        <v>1</v>
      </c>
      <c r="DA164" s="145">
        <v>0</v>
      </c>
      <c r="DB164" s="145">
        <v>0</v>
      </c>
      <c r="DC164" s="145">
        <v>0</v>
      </c>
      <c r="DD164" s="145">
        <v>0</v>
      </c>
      <c r="DE164" s="145">
        <v>0</v>
      </c>
      <c r="DF164" s="145">
        <v>87</v>
      </c>
      <c r="DG164" s="145">
        <v>10</v>
      </c>
      <c r="DH164" s="145">
        <v>116</v>
      </c>
      <c r="DI164" s="143">
        <v>40</v>
      </c>
      <c r="DJ164" s="145">
        <v>1</v>
      </c>
      <c r="DK164" s="145" t="s">
        <v>1757</v>
      </c>
      <c r="DL164" s="145">
        <v>3</v>
      </c>
      <c r="DM164" s="145" t="s">
        <v>1758</v>
      </c>
      <c r="DN164" s="145" t="s">
        <v>1759</v>
      </c>
      <c r="DO164" s="145">
        <v>1</v>
      </c>
      <c r="DP164" s="145">
        <v>1</v>
      </c>
      <c r="DQ164" s="145">
        <v>1</v>
      </c>
      <c r="DR164" s="145"/>
      <c r="DS164" s="148"/>
      <c r="DT164" s="155">
        <v>15649</v>
      </c>
      <c r="DU164" s="154">
        <v>124.19794000000002</v>
      </c>
      <c r="DV164" s="155">
        <v>15</v>
      </c>
    </row>
    <row r="165" spans="1:126" x14ac:dyDescent="0.25">
      <c r="A165" s="142">
        <v>7105</v>
      </c>
      <c r="B165" s="143" t="s">
        <v>593</v>
      </c>
      <c r="C165" s="152" t="s">
        <v>610</v>
      </c>
      <c r="D165" s="152" t="s">
        <v>610</v>
      </c>
      <c r="E165" s="145">
        <v>2</v>
      </c>
      <c r="F165" s="145" t="s">
        <v>609</v>
      </c>
      <c r="G165" s="145" t="s">
        <v>446</v>
      </c>
      <c r="H165" s="146">
        <v>818</v>
      </c>
      <c r="I165" s="145" t="s">
        <v>610</v>
      </c>
      <c r="J165" s="145">
        <v>78401</v>
      </c>
      <c r="K165" s="145" t="s">
        <v>610</v>
      </c>
      <c r="L165" s="145" t="s">
        <v>1760</v>
      </c>
      <c r="M165" s="145" t="s">
        <v>1761</v>
      </c>
      <c r="N165" s="145" t="s">
        <v>1297</v>
      </c>
      <c r="O165" s="145" t="s">
        <v>2730</v>
      </c>
      <c r="P165" s="145">
        <v>585153265</v>
      </c>
      <c r="Q165" s="145" t="s">
        <v>1762</v>
      </c>
      <c r="R165" s="145" t="s">
        <v>2731</v>
      </c>
      <c r="S165" s="145">
        <v>585153260</v>
      </c>
      <c r="T165" s="145" t="s">
        <v>1763</v>
      </c>
      <c r="U165" s="143">
        <v>4</v>
      </c>
      <c r="V165" s="145">
        <v>0</v>
      </c>
      <c r="W165" s="147">
        <f t="shared" si="2"/>
        <v>4</v>
      </c>
      <c r="X165" s="145">
        <v>3.5</v>
      </c>
      <c r="Y165" s="145">
        <v>3.5</v>
      </c>
      <c r="Z165" s="145">
        <v>0</v>
      </c>
      <c r="AA165" s="145">
        <v>0</v>
      </c>
      <c r="AB165" s="143">
        <v>2</v>
      </c>
      <c r="AC165" s="145">
        <v>0</v>
      </c>
      <c r="AD165" s="143">
        <v>0</v>
      </c>
      <c r="AE165" s="143">
        <v>1</v>
      </c>
      <c r="AF165" s="143">
        <v>3</v>
      </c>
      <c r="AG165" s="145">
        <v>0</v>
      </c>
      <c r="AH165" s="145">
        <v>0</v>
      </c>
      <c r="AI165" s="145">
        <v>0</v>
      </c>
      <c r="AJ165" s="145">
        <v>4</v>
      </c>
      <c r="AK165" s="145">
        <v>0</v>
      </c>
      <c r="AL165" s="145">
        <v>0</v>
      </c>
      <c r="AM165" s="145">
        <v>3</v>
      </c>
      <c r="AN165" s="145">
        <v>0</v>
      </c>
      <c r="AO165" s="145">
        <v>1</v>
      </c>
      <c r="AP165" s="145">
        <v>0</v>
      </c>
      <c r="AQ165" s="145">
        <v>0</v>
      </c>
      <c r="AR165" s="145">
        <v>1</v>
      </c>
      <c r="AS165" s="145">
        <v>0</v>
      </c>
      <c r="AT165" s="145">
        <v>1</v>
      </c>
      <c r="AU165" s="145">
        <v>0</v>
      </c>
      <c r="AV165" s="145">
        <v>0</v>
      </c>
      <c r="AW165" s="145">
        <v>0</v>
      </c>
      <c r="AX165" s="145">
        <v>36</v>
      </c>
      <c r="AY165" s="145">
        <v>0</v>
      </c>
      <c r="AZ165" s="145">
        <v>0</v>
      </c>
      <c r="BA165" s="145">
        <v>1</v>
      </c>
      <c r="BB165" s="145">
        <v>0</v>
      </c>
      <c r="BC165" s="145">
        <v>53</v>
      </c>
      <c r="BD165" s="145">
        <v>1</v>
      </c>
      <c r="BE165" s="145">
        <v>0</v>
      </c>
      <c r="BF165" s="145">
        <v>2</v>
      </c>
      <c r="BG165" s="145">
        <v>47</v>
      </c>
      <c r="BH165" s="145">
        <v>1</v>
      </c>
      <c r="BI165" s="145">
        <v>0</v>
      </c>
      <c r="BJ165" s="145">
        <v>0</v>
      </c>
      <c r="BK165" s="145">
        <v>1</v>
      </c>
      <c r="BL165" s="145">
        <v>0</v>
      </c>
      <c r="BM165" s="145">
        <v>12</v>
      </c>
      <c r="BN165" s="145">
        <v>0</v>
      </c>
      <c r="BO165" s="145">
        <v>0</v>
      </c>
      <c r="BP165" s="145">
        <v>0</v>
      </c>
      <c r="BQ165" s="145">
        <v>0</v>
      </c>
      <c r="BR165" s="145">
        <v>0</v>
      </c>
      <c r="BS165" s="145">
        <v>0</v>
      </c>
      <c r="BT165" s="145">
        <v>0</v>
      </c>
      <c r="BU165" s="145">
        <v>0</v>
      </c>
      <c r="BV165" s="145">
        <v>0</v>
      </c>
      <c r="BW165" s="145">
        <v>0</v>
      </c>
      <c r="BX165" s="145">
        <v>0</v>
      </c>
      <c r="BY165" s="145">
        <v>0</v>
      </c>
      <c r="BZ165" s="145">
        <v>0</v>
      </c>
      <c r="CA165" s="145">
        <v>16</v>
      </c>
      <c r="CB165" s="145">
        <v>4</v>
      </c>
      <c r="CC165" s="145">
        <v>0</v>
      </c>
      <c r="CD165" s="145">
        <v>0</v>
      </c>
      <c r="CE165" s="145">
        <v>0</v>
      </c>
      <c r="CF165" s="145">
        <v>0</v>
      </c>
      <c r="CG165" s="145">
        <v>0</v>
      </c>
      <c r="CH165" s="145">
        <v>0</v>
      </c>
      <c r="CI165" s="145">
        <v>0</v>
      </c>
      <c r="CJ165" s="145">
        <v>0</v>
      </c>
      <c r="CK165" s="145">
        <v>0</v>
      </c>
      <c r="CL165" s="145">
        <v>0</v>
      </c>
      <c r="CM165" s="145">
        <v>0</v>
      </c>
      <c r="CN165" s="145">
        <v>0</v>
      </c>
      <c r="CO165" s="145">
        <v>0</v>
      </c>
      <c r="CP165" s="145">
        <v>0</v>
      </c>
      <c r="CQ165" s="145">
        <v>0</v>
      </c>
      <c r="CR165" s="145">
        <v>0</v>
      </c>
      <c r="CS165" s="145">
        <v>0</v>
      </c>
      <c r="CT165" s="145">
        <v>0</v>
      </c>
      <c r="CU165" s="145">
        <v>0</v>
      </c>
      <c r="CV165" s="145">
        <v>0</v>
      </c>
      <c r="CW165" s="145">
        <v>0</v>
      </c>
      <c r="CX165" s="145">
        <v>0</v>
      </c>
      <c r="CY165" s="145">
        <v>0</v>
      </c>
      <c r="CZ165" s="145">
        <v>0</v>
      </c>
      <c r="DA165" s="145">
        <v>0</v>
      </c>
      <c r="DB165" s="145">
        <v>0</v>
      </c>
      <c r="DC165" s="145">
        <v>0</v>
      </c>
      <c r="DD165" s="145">
        <v>0</v>
      </c>
      <c r="DE165" s="145">
        <v>0</v>
      </c>
      <c r="DF165" s="145">
        <v>109</v>
      </c>
      <c r="DG165" s="145">
        <v>6</v>
      </c>
      <c r="DH165" s="145">
        <v>268</v>
      </c>
      <c r="DI165" s="143">
        <v>50</v>
      </c>
      <c r="DJ165" s="145">
        <v>0</v>
      </c>
      <c r="DK165" s="145"/>
      <c r="DL165" s="145">
        <v>3</v>
      </c>
      <c r="DM165" s="145" t="s">
        <v>1764</v>
      </c>
      <c r="DN165" s="145" t="s">
        <v>1765</v>
      </c>
      <c r="DO165" s="145">
        <v>1</v>
      </c>
      <c r="DP165" s="145">
        <v>1</v>
      </c>
      <c r="DQ165" s="145">
        <v>0</v>
      </c>
      <c r="DR165" s="145"/>
      <c r="DS165" s="148"/>
      <c r="DT165" s="155">
        <v>21854</v>
      </c>
      <c r="DU165" s="154">
        <v>221.46110900000002</v>
      </c>
      <c r="DV165" s="155">
        <v>16</v>
      </c>
    </row>
    <row r="166" spans="1:126" ht="242.25" x14ac:dyDescent="0.25">
      <c r="A166" s="142">
        <v>7106</v>
      </c>
      <c r="B166" s="143" t="s">
        <v>593</v>
      </c>
      <c r="C166" s="152" t="s">
        <v>615</v>
      </c>
      <c r="D166" s="152" t="s">
        <v>615</v>
      </c>
      <c r="E166" s="145">
        <v>2</v>
      </c>
      <c r="F166" s="145" t="s">
        <v>612</v>
      </c>
      <c r="G166" s="145" t="s">
        <v>613</v>
      </c>
      <c r="H166" s="146" t="s">
        <v>614</v>
      </c>
      <c r="I166" s="145" t="s">
        <v>615</v>
      </c>
      <c r="J166" s="145">
        <v>78985</v>
      </c>
      <c r="K166" s="145" t="s">
        <v>615</v>
      </c>
      <c r="L166" s="145" t="s">
        <v>616</v>
      </c>
      <c r="M166" s="151" t="s">
        <v>2732</v>
      </c>
      <c r="N166" s="145" t="s">
        <v>1297</v>
      </c>
      <c r="O166" s="145" t="s">
        <v>2733</v>
      </c>
      <c r="P166" s="145">
        <v>583452197</v>
      </c>
      <c r="Q166" s="145" t="s">
        <v>1766</v>
      </c>
      <c r="R166" s="145" t="s">
        <v>2733</v>
      </c>
      <c r="S166" s="145">
        <v>583452197</v>
      </c>
      <c r="T166" s="145" t="s">
        <v>1766</v>
      </c>
      <c r="U166" s="143">
        <v>3</v>
      </c>
      <c r="V166" s="145">
        <v>0</v>
      </c>
      <c r="W166" s="147">
        <f t="shared" si="2"/>
        <v>3</v>
      </c>
      <c r="X166" s="145">
        <v>1.7</v>
      </c>
      <c r="Y166" s="145">
        <v>1.7</v>
      </c>
      <c r="Z166" s="145">
        <v>0</v>
      </c>
      <c r="AA166" s="145">
        <v>0</v>
      </c>
      <c r="AB166" s="143">
        <v>2</v>
      </c>
      <c r="AC166" s="145">
        <v>0</v>
      </c>
      <c r="AD166" s="143">
        <v>0</v>
      </c>
      <c r="AE166" s="143">
        <v>0</v>
      </c>
      <c r="AF166" s="143">
        <v>3</v>
      </c>
      <c r="AG166" s="145"/>
      <c r="AH166" s="145">
        <v>1</v>
      </c>
      <c r="AI166" s="145">
        <v>1</v>
      </c>
      <c r="AJ166" s="145">
        <v>1</v>
      </c>
      <c r="AK166" s="145">
        <v>0</v>
      </c>
      <c r="AL166" s="145">
        <v>0</v>
      </c>
      <c r="AM166" s="145">
        <v>2</v>
      </c>
      <c r="AN166" s="145">
        <v>0</v>
      </c>
      <c r="AO166" s="145">
        <v>1</v>
      </c>
      <c r="AP166" s="145">
        <v>0</v>
      </c>
      <c r="AQ166" s="145">
        <v>1</v>
      </c>
      <c r="AR166" s="145">
        <v>1</v>
      </c>
      <c r="AS166" s="145">
        <v>1</v>
      </c>
      <c r="AT166" s="145">
        <v>1</v>
      </c>
      <c r="AU166" s="145">
        <v>0</v>
      </c>
      <c r="AV166" s="145">
        <v>4</v>
      </c>
      <c r="AW166" s="145">
        <v>1</v>
      </c>
      <c r="AX166" s="145">
        <v>28</v>
      </c>
      <c r="AY166" s="145">
        <v>0</v>
      </c>
      <c r="AZ166" s="145">
        <v>0</v>
      </c>
      <c r="BA166" s="145">
        <v>0</v>
      </c>
      <c r="BB166" s="145">
        <v>0</v>
      </c>
      <c r="BC166" s="145">
        <v>29</v>
      </c>
      <c r="BD166" s="145">
        <v>0</v>
      </c>
      <c r="BE166" s="145">
        <v>0</v>
      </c>
      <c r="BF166" s="145">
        <v>8</v>
      </c>
      <c r="BG166" s="145">
        <v>0</v>
      </c>
      <c r="BH166" s="145">
        <v>0</v>
      </c>
      <c r="BI166" s="145">
        <v>0</v>
      </c>
      <c r="BJ166" s="145">
        <v>0</v>
      </c>
      <c r="BK166" s="145">
        <v>0</v>
      </c>
      <c r="BL166" s="145">
        <v>0</v>
      </c>
      <c r="BM166" s="145">
        <v>0</v>
      </c>
      <c r="BN166" s="145">
        <v>0</v>
      </c>
      <c r="BO166" s="145">
        <v>0</v>
      </c>
      <c r="BP166" s="145">
        <v>0</v>
      </c>
      <c r="BQ166" s="145">
        <v>0</v>
      </c>
      <c r="BR166" s="145">
        <v>0</v>
      </c>
      <c r="BS166" s="145">
        <v>0</v>
      </c>
      <c r="BT166" s="145">
        <v>0</v>
      </c>
      <c r="BU166" s="145">
        <v>0</v>
      </c>
      <c r="BV166" s="145">
        <v>0</v>
      </c>
      <c r="BW166" s="145">
        <v>0</v>
      </c>
      <c r="BX166" s="145">
        <v>0</v>
      </c>
      <c r="BY166" s="145">
        <v>0</v>
      </c>
      <c r="BZ166" s="145">
        <v>0</v>
      </c>
      <c r="CA166" s="145">
        <v>5</v>
      </c>
      <c r="CB166" s="145">
        <v>0</v>
      </c>
      <c r="CC166" s="145">
        <v>1</v>
      </c>
      <c r="CD166" s="145">
        <v>0</v>
      </c>
      <c r="CE166" s="145">
        <v>0</v>
      </c>
      <c r="CF166" s="145">
        <v>0</v>
      </c>
      <c r="CG166" s="145">
        <v>0</v>
      </c>
      <c r="CH166" s="145">
        <v>0</v>
      </c>
      <c r="CI166" s="145">
        <v>0</v>
      </c>
      <c r="CJ166" s="145">
        <v>0</v>
      </c>
      <c r="CK166" s="145">
        <v>0</v>
      </c>
      <c r="CL166" s="145">
        <v>0</v>
      </c>
      <c r="CM166" s="145">
        <v>0</v>
      </c>
      <c r="CN166" s="145">
        <v>0</v>
      </c>
      <c r="CO166" s="145">
        <v>0</v>
      </c>
      <c r="CP166" s="145">
        <v>0</v>
      </c>
      <c r="CQ166" s="145">
        <v>0</v>
      </c>
      <c r="CR166" s="145">
        <v>0</v>
      </c>
      <c r="CS166" s="145">
        <v>0</v>
      </c>
      <c r="CT166" s="145">
        <v>0</v>
      </c>
      <c r="CU166" s="145">
        <v>0</v>
      </c>
      <c r="CV166" s="145">
        <v>0</v>
      </c>
      <c r="CW166" s="145">
        <v>0</v>
      </c>
      <c r="CX166" s="145">
        <v>0</v>
      </c>
      <c r="CY166" s="145">
        <v>0</v>
      </c>
      <c r="CZ166" s="145">
        <v>1</v>
      </c>
      <c r="DA166" s="145">
        <v>0</v>
      </c>
      <c r="DB166" s="145">
        <v>0</v>
      </c>
      <c r="DC166" s="145">
        <v>1</v>
      </c>
      <c r="DD166" s="145">
        <v>0</v>
      </c>
      <c r="DE166" s="145">
        <v>0</v>
      </c>
      <c r="DF166" s="145">
        <v>46</v>
      </c>
      <c r="DG166" s="145">
        <v>0</v>
      </c>
      <c r="DH166" s="145">
        <v>154</v>
      </c>
      <c r="DI166" s="143">
        <v>44</v>
      </c>
      <c r="DJ166" s="145">
        <v>1</v>
      </c>
      <c r="DK166" s="145" t="s">
        <v>2734</v>
      </c>
      <c r="DL166" s="145">
        <v>2</v>
      </c>
      <c r="DM166" s="145"/>
      <c r="DN166" s="145"/>
      <c r="DO166" s="145">
        <v>1</v>
      </c>
      <c r="DP166" s="145">
        <v>1</v>
      </c>
      <c r="DQ166" s="145">
        <v>1</v>
      </c>
      <c r="DR166" s="145"/>
      <c r="DS166" s="148"/>
      <c r="DT166" s="155">
        <v>18736</v>
      </c>
      <c r="DU166" s="154">
        <v>188.39895799999999</v>
      </c>
      <c r="DV166" s="155">
        <v>14</v>
      </c>
    </row>
    <row r="167" spans="1:126" ht="38.25" x14ac:dyDescent="0.25">
      <c r="A167" s="142">
        <v>7107</v>
      </c>
      <c r="B167" s="143" t="s">
        <v>593</v>
      </c>
      <c r="C167" s="152" t="s">
        <v>619</v>
      </c>
      <c r="D167" s="152" t="s">
        <v>619</v>
      </c>
      <c r="E167" s="145">
        <v>2</v>
      </c>
      <c r="F167" s="145" t="s">
        <v>618</v>
      </c>
      <c r="G167" s="145" t="s">
        <v>2735</v>
      </c>
      <c r="H167" s="146" t="s">
        <v>2736</v>
      </c>
      <c r="I167" s="145" t="s">
        <v>619</v>
      </c>
      <c r="J167" s="145">
        <v>77911</v>
      </c>
      <c r="K167" s="145" t="s">
        <v>620</v>
      </c>
      <c r="L167" s="145" t="s">
        <v>1036</v>
      </c>
      <c r="M167" s="145" t="s">
        <v>1767</v>
      </c>
      <c r="N167" s="145" t="s">
        <v>2053</v>
      </c>
      <c r="O167" s="145" t="s">
        <v>2737</v>
      </c>
      <c r="P167" s="145">
        <v>588488320</v>
      </c>
      <c r="Q167" s="145" t="s">
        <v>1768</v>
      </c>
      <c r="R167" s="145" t="s">
        <v>2737</v>
      </c>
      <c r="S167" s="145">
        <v>588488320</v>
      </c>
      <c r="T167" s="145" t="s">
        <v>1768</v>
      </c>
      <c r="U167" s="143">
        <v>10</v>
      </c>
      <c r="V167" s="145">
        <v>0</v>
      </c>
      <c r="W167" s="147">
        <f t="shared" si="2"/>
        <v>10</v>
      </c>
      <c r="X167" s="145">
        <v>10</v>
      </c>
      <c r="Y167" s="145">
        <v>10</v>
      </c>
      <c r="Z167" s="145">
        <v>0</v>
      </c>
      <c r="AA167" s="145">
        <v>0</v>
      </c>
      <c r="AB167" s="143">
        <v>9</v>
      </c>
      <c r="AC167" s="145">
        <v>0</v>
      </c>
      <c r="AD167" s="143">
        <v>1</v>
      </c>
      <c r="AE167" s="143">
        <v>0</v>
      </c>
      <c r="AF167" s="143">
        <v>9</v>
      </c>
      <c r="AG167" s="145">
        <v>0</v>
      </c>
      <c r="AH167" s="145">
        <v>3</v>
      </c>
      <c r="AI167" s="145">
        <v>0</v>
      </c>
      <c r="AJ167" s="145">
        <v>7</v>
      </c>
      <c r="AK167" s="145">
        <v>0</v>
      </c>
      <c r="AL167" s="145">
        <v>0</v>
      </c>
      <c r="AM167" s="145">
        <v>0</v>
      </c>
      <c r="AN167" s="145">
        <v>9</v>
      </c>
      <c r="AO167" s="145">
        <v>1</v>
      </c>
      <c r="AP167" s="145">
        <v>0</v>
      </c>
      <c r="AQ167" s="145">
        <v>0</v>
      </c>
      <c r="AR167" s="145">
        <v>1</v>
      </c>
      <c r="AS167" s="145">
        <v>1</v>
      </c>
      <c r="AT167" s="145">
        <v>1</v>
      </c>
      <c r="AU167" s="145">
        <v>4</v>
      </c>
      <c r="AV167" s="145">
        <v>13</v>
      </c>
      <c r="AW167" s="145">
        <v>1</v>
      </c>
      <c r="AX167" s="145">
        <v>248</v>
      </c>
      <c r="AY167" s="145">
        <v>0</v>
      </c>
      <c r="AZ167" s="145">
        <v>0</v>
      </c>
      <c r="BA167" s="145">
        <v>10</v>
      </c>
      <c r="BB167" s="145">
        <v>0</v>
      </c>
      <c r="BC167" s="145">
        <v>306</v>
      </c>
      <c r="BD167" s="145">
        <v>1</v>
      </c>
      <c r="BE167" s="145">
        <v>5</v>
      </c>
      <c r="BF167" s="145">
        <v>7</v>
      </c>
      <c r="BG167" s="145">
        <v>8</v>
      </c>
      <c r="BH167" s="145">
        <v>1</v>
      </c>
      <c r="BI167" s="145">
        <v>0</v>
      </c>
      <c r="BJ167" s="145">
        <v>0</v>
      </c>
      <c r="BK167" s="145">
        <v>5</v>
      </c>
      <c r="BL167" s="145">
        <v>1</v>
      </c>
      <c r="BM167" s="145">
        <v>24</v>
      </c>
      <c r="BN167" s="145">
        <v>0</v>
      </c>
      <c r="BO167" s="145">
        <v>0</v>
      </c>
      <c r="BP167" s="145">
        <v>0</v>
      </c>
      <c r="BQ167" s="145">
        <v>0</v>
      </c>
      <c r="BR167" s="145">
        <v>0</v>
      </c>
      <c r="BS167" s="145">
        <v>0</v>
      </c>
      <c r="BT167" s="145">
        <v>0</v>
      </c>
      <c r="BU167" s="145">
        <v>3</v>
      </c>
      <c r="BV167" s="145">
        <v>0</v>
      </c>
      <c r="BW167" s="145">
        <v>0</v>
      </c>
      <c r="BX167" s="145">
        <v>4</v>
      </c>
      <c r="BY167" s="145">
        <v>0</v>
      </c>
      <c r="BZ167" s="145">
        <v>0</v>
      </c>
      <c r="CA167" s="145">
        <v>14</v>
      </c>
      <c r="CB167" s="145">
        <v>2</v>
      </c>
      <c r="CC167" s="145">
        <v>4</v>
      </c>
      <c r="CD167" s="145">
        <v>0</v>
      </c>
      <c r="CE167" s="145">
        <v>0</v>
      </c>
      <c r="CF167" s="145">
        <v>0</v>
      </c>
      <c r="CG167" s="145">
        <v>0</v>
      </c>
      <c r="CH167" s="145">
        <v>1</v>
      </c>
      <c r="CI167" s="145">
        <v>0</v>
      </c>
      <c r="CJ167" s="145">
        <v>0</v>
      </c>
      <c r="CK167" s="145">
        <v>0</v>
      </c>
      <c r="CL167" s="145">
        <v>0</v>
      </c>
      <c r="CM167" s="145">
        <v>0</v>
      </c>
      <c r="CN167" s="145">
        <v>0</v>
      </c>
      <c r="CO167" s="145">
        <v>0</v>
      </c>
      <c r="CP167" s="145">
        <v>0</v>
      </c>
      <c r="CQ167" s="145">
        <v>2</v>
      </c>
      <c r="CR167" s="145">
        <v>0</v>
      </c>
      <c r="CS167" s="145">
        <v>0</v>
      </c>
      <c r="CT167" s="145"/>
      <c r="CU167" s="145"/>
      <c r="CV167" s="145"/>
      <c r="CW167" s="145"/>
      <c r="CX167" s="145"/>
      <c r="CY167" s="145"/>
      <c r="CZ167" s="145"/>
      <c r="DA167" s="145"/>
      <c r="DB167" s="145"/>
      <c r="DC167" s="145">
        <v>1</v>
      </c>
      <c r="DD167" s="145">
        <v>0</v>
      </c>
      <c r="DE167" s="145">
        <v>0</v>
      </c>
      <c r="DF167" s="145">
        <v>426</v>
      </c>
      <c r="DG167" s="145">
        <v>46</v>
      </c>
      <c r="DH167" s="145">
        <v>1026</v>
      </c>
      <c r="DI167" s="143">
        <v>30</v>
      </c>
      <c r="DJ167" s="145">
        <v>0</v>
      </c>
      <c r="DK167" s="145"/>
      <c r="DL167" s="145">
        <v>2</v>
      </c>
      <c r="DM167" s="145" t="s">
        <v>2738</v>
      </c>
      <c r="DN167" s="145" t="s">
        <v>2739</v>
      </c>
      <c r="DO167" s="145">
        <v>1</v>
      </c>
      <c r="DP167" s="145">
        <v>1</v>
      </c>
      <c r="DQ167" s="145">
        <v>1</v>
      </c>
      <c r="DR167" s="145"/>
      <c r="DS167" s="148" t="s">
        <v>2740</v>
      </c>
      <c r="DT167" s="155">
        <v>110437</v>
      </c>
      <c r="DU167" s="154">
        <v>162.04977300000002</v>
      </c>
      <c r="DV167" s="155">
        <v>9</v>
      </c>
    </row>
    <row r="168" spans="1:126" ht="38.25" x14ac:dyDescent="0.25">
      <c r="A168" s="142">
        <v>7108</v>
      </c>
      <c r="B168" s="143" t="s">
        <v>593</v>
      </c>
      <c r="C168" s="152" t="s">
        <v>622</v>
      </c>
      <c r="D168" s="152" t="s">
        <v>622</v>
      </c>
      <c r="E168" s="145">
        <v>2</v>
      </c>
      <c r="F168" s="145" t="s">
        <v>1769</v>
      </c>
      <c r="G168" s="145" t="s">
        <v>294</v>
      </c>
      <c r="H168" s="146" t="s">
        <v>621</v>
      </c>
      <c r="I168" s="145" t="s">
        <v>622</v>
      </c>
      <c r="J168" s="145">
        <v>79601</v>
      </c>
      <c r="K168" s="145" t="s">
        <v>1198</v>
      </c>
      <c r="L168" s="145" t="s">
        <v>623</v>
      </c>
      <c r="M168" s="145" t="s">
        <v>1770</v>
      </c>
      <c r="N168" s="145" t="s">
        <v>2741</v>
      </c>
      <c r="O168" s="145" t="s">
        <v>2742</v>
      </c>
      <c r="P168" s="145">
        <v>582329493</v>
      </c>
      <c r="Q168" s="145" t="s">
        <v>2743</v>
      </c>
      <c r="R168" s="145" t="s">
        <v>2744</v>
      </c>
      <c r="S168" s="145">
        <v>582329402</v>
      </c>
      <c r="T168" s="145" t="s">
        <v>2745</v>
      </c>
      <c r="U168" s="143">
        <v>5</v>
      </c>
      <c r="V168" s="145">
        <v>0</v>
      </c>
      <c r="W168" s="147">
        <f t="shared" si="2"/>
        <v>5</v>
      </c>
      <c r="X168" s="145">
        <v>5</v>
      </c>
      <c r="Y168" s="145">
        <v>5</v>
      </c>
      <c r="Z168" s="145"/>
      <c r="AA168" s="145"/>
      <c r="AB168" s="143">
        <v>4</v>
      </c>
      <c r="AC168" s="145"/>
      <c r="AD168" s="143">
        <v>1</v>
      </c>
      <c r="AE168" s="143"/>
      <c r="AF168" s="143">
        <v>4</v>
      </c>
      <c r="AG168" s="145"/>
      <c r="AH168" s="145">
        <v>1</v>
      </c>
      <c r="AI168" s="145">
        <v>2</v>
      </c>
      <c r="AJ168" s="145">
        <v>2</v>
      </c>
      <c r="AK168" s="145"/>
      <c r="AL168" s="145"/>
      <c r="AM168" s="145">
        <v>5</v>
      </c>
      <c r="AN168" s="145"/>
      <c r="AO168" s="145"/>
      <c r="AP168" s="145"/>
      <c r="AQ168" s="145">
        <v>1</v>
      </c>
      <c r="AR168" s="145">
        <v>1</v>
      </c>
      <c r="AS168" s="145">
        <v>0</v>
      </c>
      <c r="AT168" s="145">
        <v>1</v>
      </c>
      <c r="AU168" s="145">
        <v>1</v>
      </c>
      <c r="AV168" s="145">
        <v>13</v>
      </c>
      <c r="AW168" s="145">
        <v>0</v>
      </c>
      <c r="AX168" s="145">
        <v>115</v>
      </c>
      <c r="AY168" s="145">
        <v>9</v>
      </c>
      <c r="AZ168" s="145">
        <v>0</v>
      </c>
      <c r="BA168" s="145">
        <v>3</v>
      </c>
      <c r="BB168" s="145">
        <v>0</v>
      </c>
      <c r="BC168" s="145">
        <v>98</v>
      </c>
      <c r="BD168" s="145">
        <v>2</v>
      </c>
      <c r="BE168" s="145">
        <v>0</v>
      </c>
      <c r="BF168" s="145">
        <v>3</v>
      </c>
      <c r="BG168" s="145">
        <v>5</v>
      </c>
      <c r="BH168" s="145">
        <v>0</v>
      </c>
      <c r="BI168" s="145">
        <v>0</v>
      </c>
      <c r="BJ168" s="145">
        <v>0</v>
      </c>
      <c r="BK168" s="145">
        <v>1</v>
      </c>
      <c r="BL168" s="145">
        <v>0</v>
      </c>
      <c r="BM168" s="145">
        <v>5</v>
      </c>
      <c r="BN168" s="145">
        <v>0</v>
      </c>
      <c r="BO168" s="145">
        <v>0</v>
      </c>
      <c r="BP168" s="145">
        <v>0</v>
      </c>
      <c r="BQ168" s="145">
        <v>0</v>
      </c>
      <c r="BR168" s="145">
        <v>0</v>
      </c>
      <c r="BS168" s="145">
        <v>0</v>
      </c>
      <c r="BT168" s="145">
        <v>0</v>
      </c>
      <c r="BU168" s="145">
        <v>0</v>
      </c>
      <c r="BV168" s="145">
        <v>1</v>
      </c>
      <c r="BW168" s="145">
        <v>4</v>
      </c>
      <c r="BX168" s="145">
        <v>4</v>
      </c>
      <c r="BY168" s="145">
        <v>0</v>
      </c>
      <c r="BZ168" s="145">
        <v>3</v>
      </c>
      <c r="CA168" s="145">
        <v>10</v>
      </c>
      <c r="CB168" s="145">
        <v>3</v>
      </c>
      <c r="CC168" s="145">
        <v>4</v>
      </c>
      <c r="CD168" s="145">
        <v>0</v>
      </c>
      <c r="CE168" s="145">
        <v>0</v>
      </c>
      <c r="CF168" s="145">
        <v>0</v>
      </c>
      <c r="CG168" s="145">
        <v>0</v>
      </c>
      <c r="CH168" s="145">
        <v>1</v>
      </c>
      <c r="CI168" s="145">
        <v>0</v>
      </c>
      <c r="CJ168" s="145">
        <v>0</v>
      </c>
      <c r="CK168" s="145">
        <v>0</v>
      </c>
      <c r="CL168" s="145">
        <v>0</v>
      </c>
      <c r="CM168" s="145">
        <v>0</v>
      </c>
      <c r="CN168" s="145">
        <v>0</v>
      </c>
      <c r="CO168" s="145">
        <v>0</v>
      </c>
      <c r="CP168" s="145">
        <v>0</v>
      </c>
      <c r="CQ168" s="145">
        <v>0</v>
      </c>
      <c r="CR168" s="145">
        <v>10</v>
      </c>
      <c r="CS168" s="145">
        <v>0</v>
      </c>
      <c r="CT168" s="145">
        <v>0</v>
      </c>
      <c r="CU168" s="145">
        <v>0</v>
      </c>
      <c r="CV168" s="145">
        <v>0</v>
      </c>
      <c r="CW168" s="145">
        <v>0</v>
      </c>
      <c r="CX168" s="145">
        <v>1</v>
      </c>
      <c r="CY168" s="145">
        <v>0</v>
      </c>
      <c r="CZ168" s="145">
        <v>3</v>
      </c>
      <c r="DA168" s="145">
        <v>0</v>
      </c>
      <c r="DB168" s="145">
        <v>0</v>
      </c>
      <c r="DC168" s="145">
        <v>1</v>
      </c>
      <c r="DD168" s="145">
        <v>1</v>
      </c>
      <c r="DE168" s="145">
        <v>0</v>
      </c>
      <c r="DF168" s="145">
        <v>508</v>
      </c>
      <c r="DG168" s="145">
        <v>10</v>
      </c>
      <c r="DH168" s="145">
        <v>930</v>
      </c>
      <c r="DI168" s="143">
        <v>85</v>
      </c>
      <c r="DJ168" s="145"/>
      <c r="DK168" s="145"/>
      <c r="DL168" s="145">
        <v>2</v>
      </c>
      <c r="DM168" s="145"/>
      <c r="DN168" s="145"/>
      <c r="DO168" s="145">
        <v>1</v>
      </c>
      <c r="DP168" s="145">
        <v>1</v>
      </c>
      <c r="DQ168" s="145">
        <v>1</v>
      </c>
      <c r="DR168" s="145"/>
      <c r="DS168" s="148"/>
      <c r="DT168" s="155">
        <v>72355</v>
      </c>
      <c r="DU168" s="154">
        <v>281.04599100000001</v>
      </c>
      <c r="DV168" s="155">
        <v>37</v>
      </c>
    </row>
    <row r="169" spans="1:126" ht="38.25" x14ac:dyDescent="0.25">
      <c r="A169" s="142">
        <v>7109</v>
      </c>
      <c r="B169" s="143" t="s">
        <v>593</v>
      </c>
      <c r="C169" s="152" t="s">
        <v>627</v>
      </c>
      <c r="D169" s="152" t="s">
        <v>627</v>
      </c>
      <c r="E169" s="145">
        <v>2</v>
      </c>
      <c r="F169" s="145" t="s">
        <v>624</v>
      </c>
      <c r="G169" s="145" t="s">
        <v>625</v>
      </c>
      <c r="H169" s="146" t="s">
        <v>626</v>
      </c>
      <c r="I169" s="145" t="s">
        <v>627</v>
      </c>
      <c r="J169" s="145">
        <v>75011</v>
      </c>
      <c r="K169" s="145" t="s">
        <v>628</v>
      </c>
      <c r="L169" s="145" t="s">
        <v>629</v>
      </c>
      <c r="M169" s="145" t="s">
        <v>630</v>
      </c>
      <c r="N169" s="145" t="s">
        <v>2746</v>
      </c>
      <c r="O169" s="145" t="s">
        <v>2747</v>
      </c>
      <c r="P169" s="145">
        <v>581268534</v>
      </c>
      <c r="Q169" s="145" t="s">
        <v>1771</v>
      </c>
      <c r="R169" s="145" t="s">
        <v>2747</v>
      </c>
      <c r="S169" s="145">
        <v>581268534</v>
      </c>
      <c r="T169" s="145" t="s">
        <v>1771</v>
      </c>
      <c r="U169" s="143">
        <v>4</v>
      </c>
      <c r="V169" s="145">
        <v>0</v>
      </c>
      <c r="W169" s="147">
        <f t="shared" si="2"/>
        <v>4</v>
      </c>
      <c r="X169" s="145">
        <v>3.5</v>
      </c>
      <c r="Y169" s="145">
        <v>3.5</v>
      </c>
      <c r="Z169" s="145"/>
      <c r="AA169" s="145"/>
      <c r="AB169" s="143">
        <v>4</v>
      </c>
      <c r="AC169" s="145"/>
      <c r="AD169" s="143">
        <v>1</v>
      </c>
      <c r="AE169" s="143"/>
      <c r="AF169" s="143">
        <v>3</v>
      </c>
      <c r="AG169" s="145"/>
      <c r="AH169" s="145">
        <v>1</v>
      </c>
      <c r="AI169" s="145">
        <v>2</v>
      </c>
      <c r="AJ169" s="145">
        <v>1</v>
      </c>
      <c r="AK169" s="145"/>
      <c r="AL169" s="145"/>
      <c r="AM169" s="145">
        <v>3</v>
      </c>
      <c r="AN169" s="145"/>
      <c r="AO169" s="145">
        <v>1</v>
      </c>
      <c r="AP169" s="145"/>
      <c r="AQ169" s="145">
        <v>1</v>
      </c>
      <c r="AR169" s="145">
        <v>1</v>
      </c>
      <c r="AS169" s="145">
        <v>1</v>
      </c>
      <c r="AT169" s="145">
        <v>1</v>
      </c>
      <c r="AU169" s="145">
        <v>3</v>
      </c>
      <c r="AV169" s="145">
        <v>34</v>
      </c>
      <c r="AW169" s="145">
        <v>1</v>
      </c>
      <c r="AX169" s="145">
        <v>73</v>
      </c>
      <c r="AY169" s="145">
        <v>1</v>
      </c>
      <c r="AZ169" s="145">
        <v>0</v>
      </c>
      <c r="BA169" s="145">
        <v>2</v>
      </c>
      <c r="BB169" s="145">
        <v>0</v>
      </c>
      <c r="BC169" s="145">
        <v>61</v>
      </c>
      <c r="BD169" s="145">
        <v>0</v>
      </c>
      <c r="BE169" s="145">
        <v>1</v>
      </c>
      <c r="BF169" s="145">
        <v>1</v>
      </c>
      <c r="BG169" s="145">
        <v>23</v>
      </c>
      <c r="BH169" s="145">
        <v>0</v>
      </c>
      <c r="BI169" s="145">
        <v>0</v>
      </c>
      <c r="BJ169" s="145">
        <v>0</v>
      </c>
      <c r="BK169" s="145">
        <v>0</v>
      </c>
      <c r="BL169" s="145">
        <v>0</v>
      </c>
      <c r="BM169" s="145">
        <v>5</v>
      </c>
      <c r="BN169" s="145">
        <v>0</v>
      </c>
      <c r="BO169" s="145">
        <v>0</v>
      </c>
      <c r="BP169" s="145">
        <v>2</v>
      </c>
      <c r="BQ169" s="145">
        <v>0</v>
      </c>
      <c r="BR169" s="145">
        <v>0</v>
      </c>
      <c r="BS169" s="145">
        <v>0</v>
      </c>
      <c r="BT169" s="145">
        <v>0</v>
      </c>
      <c r="BU169" s="145">
        <v>2</v>
      </c>
      <c r="BV169" s="145">
        <v>0</v>
      </c>
      <c r="BW169" s="145">
        <v>1</v>
      </c>
      <c r="BX169" s="145">
        <v>5</v>
      </c>
      <c r="BY169" s="145">
        <v>1</v>
      </c>
      <c r="BZ169" s="145">
        <v>1</v>
      </c>
      <c r="CA169" s="145">
        <v>16</v>
      </c>
      <c r="CB169" s="145">
        <v>1</v>
      </c>
      <c r="CC169" s="145">
        <v>5</v>
      </c>
      <c r="CD169" s="145">
        <v>0</v>
      </c>
      <c r="CE169" s="145">
        <v>0</v>
      </c>
      <c r="CF169" s="145">
        <v>0</v>
      </c>
      <c r="CG169" s="145">
        <v>0</v>
      </c>
      <c r="CH169" s="145">
        <v>0</v>
      </c>
      <c r="CI169" s="145">
        <v>0</v>
      </c>
      <c r="CJ169" s="145">
        <v>0</v>
      </c>
      <c r="CK169" s="145">
        <v>0</v>
      </c>
      <c r="CL169" s="145">
        <v>0</v>
      </c>
      <c r="CM169" s="145">
        <v>0</v>
      </c>
      <c r="CN169" s="145">
        <v>0</v>
      </c>
      <c r="CO169" s="145">
        <v>0</v>
      </c>
      <c r="CP169" s="145">
        <v>0</v>
      </c>
      <c r="CQ169" s="145">
        <v>1</v>
      </c>
      <c r="CR169" s="145">
        <v>25</v>
      </c>
      <c r="CS169" s="145">
        <v>0</v>
      </c>
      <c r="CT169" s="145">
        <v>0</v>
      </c>
      <c r="CU169" s="145">
        <v>0</v>
      </c>
      <c r="CV169" s="145">
        <v>0</v>
      </c>
      <c r="CW169" s="145">
        <v>0</v>
      </c>
      <c r="CX169" s="145">
        <v>2</v>
      </c>
      <c r="CY169" s="145">
        <v>0</v>
      </c>
      <c r="CZ169" s="145">
        <v>1</v>
      </c>
      <c r="DA169" s="145">
        <v>0</v>
      </c>
      <c r="DB169" s="145">
        <v>0</v>
      </c>
      <c r="DC169" s="145">
        <v>2</v>
      </c>
      <c r="DD169" s="145">
        <v>0</v>
      </c>
      <c r="DE169" s="145">
        <v>0</v>
      </c>
      <c r="DF169" s="145">
        <v>181</v>
      </c>
      <c r="DG169" s="145">
        <v>51</v>
      </c>
      <c r="DH169" s="145">
        <v>520</v>
      </c>
      <c r="DI169" s="143">
        <v>27</v>
      </c>
      <c r="DJ169" s="145">
        <v>0</v>
      </c>
      <c r="DK169" s="145"/>
      <c r="DL169" s="145">
        <v>2</v>
      </c>
      <c r="DM169" s="145" t="s">
        <v>1772</v>
      </c>
      <c r="DN169" s="145"/>
      <c r="DO169" s="145"/>
      <c r="DP169" s="145">
        <v>1</v>
      </c>
      <c r="DQ169" s="145">
        <v>1</v>
      </c>
      <c r="DR169" s="145"/>
      <c r="DS169" s="148"/>
      <c r="DT169" s="155">
        <v>67038</v>
      </c>
      <c r="DU169" s="154">
        <v>245.263452</v>
      </c>
      <c r="DV169" s="155">
        <v>37</v>
      </c>
    </row>
    <row r="170" spans="1:126" ht="76.5" x14ac:dyDescent="0.25">
      <c r="A170" s="142">
        <v>7110</v>
      </c>
      <c r="B170" s="143" t="s">
        <v>593</v>
      </c>
      <c r="C170" s="152" t="s">
        <v>633</v>
      </c>
      <c r="D170" s="152" t="s">
        <v>633</v>
      </c>
      <c r="E170" s="145">
        <v>2</v>
      </c>
      <c r="F170" s="145" t="s">
        <v>631</v>
      </c>
      <c r="G170" s="145" t="s">
        <v>256</v>
      </c>
      <c r="H170" s="146" t="s">
        <v>632</v>
      </c>
      <c r="I170" s="145" t="s">
        <v>633</v>
      </c>
      <c r="J170" s="145">
        <v>78501</v>
      </c>
      <c r="K170" s="145" t="s">
        <v>633</v>
      </c>
      <c r="L170" s="145" t="s">
        <v>634</v>
      </c>
      <c r="M170" s="145" t="s">
        <v>1773</v>
      </c>
      <c r="N170" s="145" t="s">
        <v>1297</v>
      </c>
      <c r="O170" s="145" t="s">
        <v>2748</v>
      </c>
      <c r="P170" s="145">
        <v>585086572</v>
      </c>
      <c r="Q170" s="145" t="s">
        <v>1774</v>
      </c>
      <c r="R170" s="145" t="s">
        <v>2749</v>
      </c>
      <c r="S170" s="145">
        <v>585086569</v>
      </c>
      <c r="T170" s="145" t="s">
        <v>1775</v>
      </c>
      <c r="U170" s="143">
        <v>2</v>
      </c>
      <c r="V170" s="145">
        <v>6</v>
      </c>
      <c r="W170" s="147">
        <f t="shared" si="2"/>
        <v>8</v>
      </c>
      <c r="X170" s="145">
        <v>3</v>
      </c>
      <c r="Y170" s="145">
        <v>1.7</v>
      </c>
      <c r="Z170" s="145">
        <v>0</v>
      </c>
      <c r="AA170" s="145">
        <v>0</v>
      </c>
      <c r="AB170" s="143">
        <v>2</v>
      </c>
      <c r="AC170" s="145">
        <v>0</v>
      </c>
      <c r="AD170" s="143">
        <v>2</v>
      </c>
      <c r="AE170" s="143">
        <v>0</v>
      </c>
      <c r="AF170" s="143">
        <v>0</v>
      </c>
      <c r="AG170" s="145">
        <v>0</v>
      </c>
      <c r="AH170" s="145">
        <v>0</v>
      </c>
      <c r="AI170" s="145">
        <v>0</v>
      </c>
      <c r="AJ170" s="145">
        <v>2</v>
      </c>
      <c r="AK170" s="145">
        <v>0</v>
      </c>
      <c r="AL170" s="145">
        <v>0</v>
      </c>
      <c r="AM170" s="145">
        <v>0</v>
      </c>
      <c r="AN170" s="145">
        <v>2</v>
      </c>
      <c r="AO170" s="145">
        <v>0</v>
      </c>
      <c r="AP170" s="145">
        <v>0</v>
      </c>
      <c r="AQ170" s="145">
        <v>0</v>
      </c>
      <c r="AR170" s="145">
        <v>1</v>
      </c>
      <c r="AS170" s="145">
        <v>0</v>
      </c>
      <c r="AT170" s="145">
        <v>1</v>
      </c>
      <c r="AU170" s="145">
        <v>0</v>
      </c>
      <c r="AV170" s="145">
        <v>6</v>
      </c>
      <c r="AW170" s="145">
        <v>0</v>
      </c>
      <c r="AX170" s="145">
        <v>43</v>
      </c>
      <c r="AY170" s="145">
        <v>2</v>
      </c>
      <c r="AZ170" s="145">
        <v>0</v>
      </c>
      <c r="BA170" s="145">
        <v>0</v>
      </c>
      <c r="BB170" s="145">
        <v>0</v>
      </c>
      <c r="BC170" s="145">
        <v>38</v>
      </c>
      <c r="BD170" s="145">
        <v>1</v>
      </c>
      <c r="BE170" s="145">
        <v>0</v>
      </c>
      <c r="BF170" s="145">
        <v>0</v>
      </c>
      <c r="BG170" s="145">
        <v>2</v>
      </c>
      <c r="BH170" s="145">
        <v>0</v>
      </c>
      <c r="BI170" s="145">
        <v>0</v>
      </c>
      <c r="BJ170" s="145">
        <v>0</v>
      </c>
      <c r="BK170" s="145">
        <v>1</v>
      </c>
      <c r="BL170" s="145">
        <v>1</v>
      </c>
      <c r="BM170" s="145">
        <v>3</v>
      </c>
      <c r="BN170" s="145">
        <v>0</v>
      </c>
      <c r="BO170" s="145">
        <v>0</v>
      </c>
      <c r="BP170" s="145">
        <v>0</v>
      </c>
      <c r="BQ170" s="145">
        <v>0</v>
      </c>
      <c r="BR170" s="145">
        <v>0</v>
      </c>
      <c r="BS170" s="145">
        <v>0</v>
      </c>
      <c r="BT170" s="145">
        <v>0</v>
      </c>
      <c r="BU170" s="145">
        <v>0</v>
      </c>
      <c r="BV170" s="145">
        <v>0</v>
      </c>
      <c r="BW170" s="145">
        <v>0</v>
      </c>
      <c r="BX170" s="145">
        <v>0</v>
      </c>
      <c r="BY170" s="145">
        <v>0</v>
      </c>
      <c r="BZ170" s="145">
        <v>0</v>
      </c>
      <c r="CA170" s="145">
        <v>7</v>
      </c>
      <c r="CB170" s="145">
        <v>0</v>
      </c>
      <c r="CC170" s="145">
        <v>2</v>
      </c>
      <c r="CD170" s="145">
        <v>0</v>
      </c>
      <c r="CE170" s="145">
        <v>0</v>
      </c>
      <c r="CF170" s="145">
        <v>0</v>
      </c>
      <c r="CG170" s="145">
        <v>0</v>
      </c>
      <c r="CH170" s="145">
        <v>1</v>
      </c>
      <c r="CI170" s="145">
        <v>0</v>
      </c>
      <c r="CJ170" s="145">
        <v>0</v>
      </c>
      <c r="CK170" s="145">
        <v>0</v>
      </c>
      <c r="CL170" s="145">
        <v>0</v>
      </c>
      <c r="CM170" s="145">
        <v>0</v>
      </c>
      <c r="CN170" s="145">
        <v>0</v>
      </c>
      <c r="CO170" s="145">
        <v>0</v>
      </c>
      <c r="CP170" s="145">
        <v>0</v>
      </c>
      <c r="CQ170" s="145">
        <v>0</v>
      </c>
      <c r="CR170" s="145">
        <v>0</v>
      </c>
      <c r="CS170" s="145">
        <v>0</v>
      </c>
      <c r="CT170" s="145">
        <v>0</v>
      </c>
      <c r="CU170" s="145">
        <v>0</v>
      </c>
      <c r="CV170" s="145">
        <v>0</v>
      </c>
      <c r="CW170" s="145">
        <v>0</v>
      </c>
      <c r="CX170" s="145">
        <v>1</v>
      </c>
      <c r="CY170" s="145">
        <v>0</v>
      </c>
      <c r="CZ170" s="145">
        <v>1</v>
      </c>
      <c r="DA170" s="145">
        <v>0</v>
      </c>
      <c r="DB170" s="145">
        <v>0</v>
      </c>
      <c r="DC170" s="145">
        <v>0</v>
      </c>
      <c r="DD170" s="145">
        <v>0</v>
      </c>
      <c r="DE170" s="145">
        <v>0</v>
      </c>
      <c r="DF170" s="145">
        <v>129</v>
      </c>
      <c r="DG170" s="145">
        <v>27</v>
      </c>
      <c r="DH170" s="145">
        <v>309</v>
      </c>
      <c r="DI170" s="143">
        <v>62</v>
      </c>
      <c r="DJ170" s="145">
        <v>1</v>
      </c>
      <c r="DK170" s="145" t="s">
        <v>2750</v>
      </c>
      <c r="DL170" s="145">
        <v>1</v>
      </c>
      <c r="DM170" s="145" t="s">
        <v>2751</v>
      </c>
      <c r="DN170" s="145"/>
      <c r="DO170" s="145">
        <v>1</v>
      </c>
      <c r="DP170" s="145">
        <v>1</v>
      </c>
      <c r="DQ170" s="145">
        <v>1</v>
      </c>
      <c r="DR170" s="145"/>
      <c r="DS170" s="148"/>
      <c r="DT170" s="155">
        <v>23490</v>
      </c>
      <c r="DU170" s="154">
        <v>249.927143</v>
      </c>
      <c r="DV170" s="155">
        <v>21</v>
      </c>
    </row>
    <row r="171" spans="1:126" ht="38.25" x14ac:dyDescent="0.25">
      <c r="A171" s="142">
        <v>7111</v>
      </c>
      <c r="B171" s="143" t="s">
        <v>593</v>
      </c>
      <c r="C171" s="152" t="s">
        <v>636</v>
      </c>
      <c r="D171" s="152" t="s">
        <v>636</v>
      </c>
      <c r="E171" s="145">
        <v>2</v>
      </c>
      <c r="F171" s="145" t="s">
        <v>635</v>
      </c>
      <c r="G171" s="145" t="s">
        <v>306</v>
      </c>
      <c r="H171" s="146" t="s">
        <v>1057</v>
      </c>
      <c r="I171" s="145" t="s">
        <v>636</v>
      </c>
      <c r="J171" s="145">
        <v>78701</v>
      </c>
      <c r="K171" s="145" t="s">
        <v>636</v>
      </c>
      <c r="L171" s="148" t="s">
        <v>637</v>
      </c>
      <c r="M171" s="151" t="s">
        <v>638</v>
      </c>
      <c r="N171" s="145" t="s">
        <v>2752</v>
      </c>
      <c r="O171" s="145" t="s">
        <v>2753</v>
      </c>
      <c r="P171" s="145" t="s">
        <v>2754</v>
      </c>
      <c r="Q171" s="145" t="s">
        <v>1776</v>
      </c>
      <c r="R171" s="145" t="s">
        <v>2753</v>
      </c>
      <c r="S171" s="145">
        <v>606314719</v>
      </c>
      <c r="T171" s="145" t="s">
        <v>1776</v>
      </c>
      <c r="U171" s="143">
        <v>5</v>
      </c>
      <c r="V171" s="145">
        <v>1</v>
      </c>
      <c r="W171" s="147">
        <f t="shared" si="2"/>
        <v>6</v>
      </c>
      <c r="X171" s="145">
        <v>5</v>
      </c>
      <c r="Y171" s="145">
        <v>5</v>
      </c>
      <c r="Z171" s="145">
        <v>0.2</v>
      </c>
      <c r="AA171" s="145">
        <v>0.2</v>
      </c>
      <c r="AB171" s="143">
        <v>5</v>
      </c>
      <c r="AC171" s="145">
        <v>0</v>
      </c>
      <c r="AD171" s="143">
        <v>0</v>
      </c>
      <c r="AE171" s="143">
        <v>0</v>
      </c>
      <c r="AF171" s="143">
        <v>5</v>
      </c>
      <c r="AG171" s="145"/>
      <c r="AH171" s="145">
        <v>1</v>
      </c>
      <c r="AI171" s="145">
        <v>0</v>
      </c>
      <c r="AJ171" s="145">
        <v>4</v>
      </c>
      <c r="AK171" s="145">
        <v>0</v>
      </c>
      <c r="AL171" s="145">
        <v>0</v>
      </c>
      <c r="AM171" s="145">
        <v>4</v>
      </c>
      <c r="AN171" s="145">
        <v>1</v>
      </c>
      <c r="AO171" s="145">
        <v>0</v>
      </c>
      <c r="AP171" s="145">
        <v>0</v>
      </c>
      <c r="AQ171" s="145">
        <v>0</v>
      </c>
      <c r="AR171" s="145">
        <v>1</v>
      </c>
      <c r="AS171" s="145">
        <v>0</v>
      </c>
      <c r="AT171" s="145">
        <v>1</v>
      </c>
      <c r="AU171" s="145">
        <v>0</v>
      </c>
      <c r="AV171" s="145">
        <v>21</v>
      </c>
      <c r="AW171" s="145">
        <v>0</v>
      </c>
      <c r="AX171" s="145">
        <v>102</v>
      </c>
      <c r="AY171" s="145">
        <v>0</v>
      </c>
      <c r="AZ171" s="145">
        <v>0</v>
      </c>
      <c r="BA171" s="145">
        <v>9</v>
      </c>
      <c r="BB171" s="145">
        <v>1</v>
      </c>
      <c r="BC171" s="145">
        <v>64</v>
      </c>
      <c r="BD171" s="145">
        <v>0</v>
      </c>
      <c r="BE171" s="145">
        <v>0</v>
      </c>
      <c r="BF171" s="145">
        <v>2</v>
      </c>
      <c r="BG171" s="145">
        <v>31</v>
      </c>
      <c r="BH171" s="145">
        <v>1</v>
      </c>
      <c r="BI171" s="145">
        <v>0</v>
      </c>
      <c r="BJ171" s="145">
        <v>0</v>
      </c>
      <c r="BK171" s="145">
        <v>1</v>
      </c>
      <c r="BL171" s="145">
        <v>1</v>
      </c>
      <c r="BM171" s="145">
        <v>10</v>
      </c>
      <c r="BN171" s="145">
        <v>0</v>
      </c>
      <c r="BO171" s="145">
        <v>0</v>
      </c>
      <c r="BP171" s="145">
        <v>0</v>
      </c>
      <c r="BQ171" s="145">
        <v>0</v>
      </c>
      <c r="BR171" s="145">
        <v>0</v>
      </c>
      <c r="BS171" s="145">
        <v>0</v>
      </c>
      <c r="BT171" s="145">
        <v>0</v>
      </c>
      <c r="BU171" s="145">
        <v>0</v>
      </c>
      <c r="BV171" s="145">
        <v>0</v>
      </c>
      <c r="BW171" s="145">
        <v>0</v>
      </c>
      <c r="BX171" s="145">
        <v>6</v>
      </c>
      <c r="BY171" s="145">
        <v>0</v>
      </c>
      <c r="BZ171" s="145">
        <v>3</v>
      </c>
      <c r="CA171" s="145">
        <v>11</v>
      </c>
      <c r="CB171" s="145">
        <v>3</v>
      </c>
      <c r="CC171" s="145">
        <v>4</v>
      </c>
      <c r="CD171" s="145">
        <v>0</v>
      </c>
      <c r="CE171" s="145">
        <v>0</v>
      </c>
      <c r="CF171" s="145">
        <v>0</v>
      </c>
      <c r="CG171" s="145">
        <v>0</v>
      </c>
      <c r="CH171" s="145">
        <v>0</v>
      </c>
      <c r="CI171" s="145">
        <v>0</v>
      </c>
      <c r="CJ171" s="145">
        <v>0</v>
      </c>
      <c r="CK171" s="145">
        <v>0</v>
      </c>
      <c r="CL171" s="145">
        <v>0</v>
      </c>
      <c r="CM171" s="145">
        <v>0</v>
      </c>
      <c r="CN171" s="145">
        <v>0</v>
      </c>
      <c r="CO171" s="145">
        <v>0</v>
      </c>
      <c r="CP171" s="145">
        <v>0</v>
      </c>
      <c r="CQ171" s="145">
        <v>0</v>
      </c>
      <c r="CR171" s="145">
        <v>3</v>
      </c>
      <c r="CS171" s="145">
        <v>0</v>
      </c>
      <c r="CT171" s="145">
        <v>0</v>
      </c>
      <c r="CU171" s="145">
        <v>0</v>
      </c>
      <c r="CV171" s="145">
        <v>0</v>
      </c>
      <c r="CW171" s="145">
        <v>0</v>
      </c>
      <c r="CX171" s="145">
        <v>2</v>
      </c>
      <c r="CY171" s="145">
        <v>0</v>
      </c>
      <c r="CZ171" s="145">
        <v>1</v>
      </c>
      <c r="DA171" s="145">
        <v>0</v>
      </c>
      <c r="DB171" s="145">
        <v>0</v>
      </c>
      <c r="DC171" s="145">
        <v>4</v>
      </c>
      <c r="DD171" s="145">
        <v>0</v>
      </c>
      <c r="DE171" s="145">
        <v>0</v>
      </c>
      <c r="DF171" s="145">
        <v>257</v>
      </c>
      <c r="DG171" s="145">
        <v>2</v>
      </c>
      <c r="DH171" s="145">
        <v>599</v>
      </c>
      <c r="DI171" s="143">
        <v>27</v>
      </c>
      <c r="DJ171" s="145">
        <v>1</v>
      </c>
      <c r="DK171" s="145" t="s">
        <v>2755</v>
      </c>
      <c r="DL171" s="145">
        <v>2</v>
      </c>
      <c r="DM171" s="145" t="s">
        <v>2756</v>
      </c>
      <c r="DN171" s="145" t="s">
        <v>2757</v>
      </c>
      <c r="DO171" s="145">
        <v>1</v>
      </c>
      <c r="DP171" s="145">
        <v>1</v>
      </c>
      <c r="DQ171" s="145">
        <v>1</v>
      </c>
      <c r="DR171" s="145" t="s">
        <v>1777</v>
      </c>
      <c r="DS171" s="148" t="s">
        <v>2758</v>
      </c>
      <c r="DT171" s="155">
        <v>64098</v>
      </c>
      <c r="DU171" s="154">
        <v>570.61112900000001</v>
      </c>
      <c r="DV171" s="155">
        <v>28</v>
      </c>
    </row>
    <row r="172" spans="1:126" ht="25.5" x14ac:dyDescent="0.25">
      <c r="A172" s="142">
        <v>7112</v>
      </c>
      <c r="B172" s="143" t="s">
        <v>593</v>
      </c>
      <c r="C172" s="152" t="s">
        <v>640</v>
      </c>
      <c r="D172" s="152" t="s">
        <v>640</v>
      </c>
      <c r="E172" s="145">
        <v>2</v>
      </c>
      <c r="F172" s="145" t="s">
        <v>639</v>
      </c>
      <c r="G172" s="145" t="s">
        <v>346</v>
      </c>
      <c r="H172" s="146">
        <v>1</v>
      </c>
      <c r="I172" s="145" t="s">
        <v>640</v>
      </c>
      <c r="J172" s="145">
        <v>78391</v>
      </c>
      <c r="K172" s="145" t="s">
        <v>640</v>
      </c>
      <c r="L172" s="145" t="s">
        <v>641</v>
      </c>
      <c r="M172" s="145" t="s">
        <v>642</v>
      </c>
      <c r="N172" s="145" t="s">
        <v>1297</v>
      </c>
      <c r="O172" s="145" t="s">
        <v>2759</v>
      </c>
      <c r="P172" s="145">
        <v>585088325</v>
      </c>
      <c r="Q172" s="145" t="s">
        <v>1778</v>
      </c>
      <c r="R172" s="145" t="s">
        <v>2760</v>
      </c>
      <c r="S172" s="145">
        <v>585088352</v>
      </c>
      <c r="T172" s="145" t="s">
        <v>1779</v>
      </c>
      <c r="U172" s="143">
        <v>2</v>
      </c>
      <c r="V172" s="145">
        <v>0</v>
      </c>
      <c r="W172" s="147">
        <f t="shared" si="2"/>
        <v>2</v>
      </c>
      <c r="X172" s="145">
        <v>2</v>
      </c>
      <c r="Y172" s="145">
        <v>2</v>
      </c>
      <c r="Z172" s="145">
        <v>0</v>
      </c>
      <c r="AA172" s="145">
        <v>0</v>
      </c>
      <c r="AB172" s="143">
        <v>2</v>
      </c>
      <c r="AC172" s="145"/>
      <c r="AD172" s="143"/>
      <c r="AE172" s="143">
        <v>1</v>
      </c>
      <c r="AF172" s="143">
        <v>1</v>
      </c>
      <c r="AG172" s="145"/>
      <c r="AH172" s="145">
        <v>2</v>
      </c>
      <c r="AI172" s="145"/>
      <c r="AJ172" s="145"/>
      <c r="AK172" s="145"/>
      <c r="AL172" s="145"/>
      <c r="AM172" s="145"/>
      <c r="AN172" s="145">
        <v>2</v>
      </c>
      <c r="AO172" s="145"/>
      <c r="AP172" s="145"/>
      <c r="AQ172" s="145">
        <v>0</v>
      </c>
      <c r="AR172" s="145">
        <v>1</v>
      </c>
      <c r="AS172" s="145">
        <v>0</v>
      </c>
      <c r="AT172" s="145">
        <v>1</v>
      </c>
      <c r="AU172" s="145">
        <v>1</v>
      </c>
      <c r="AV172" s="145">
        <v>3</v>
      </c>
      <c r="AW172" s="145">
        <v>0</v>
      </c>
      <c r="AX172" s="145">
        <v>26</v>
      </c>
      <c r="AY172" s="145">
        <v>0</v>
      </c>
      <c r="AZ172" s="145">
        <v>0</v>
      </c>
      <c r="BA172" s="145">
        <v>3</v>
      </c>
      <c r="BB172" s="145">
        <v>0</v>
      </c>
      <c r="BC172" s="145">
        <v>30</v>
      </c>
      <c r="BD172" s="145">
        <v>0</v>
      </c>
      <c r="BE172" s="145">
        <v>0</v>
      </c>
      <c r="BF172" s="145">
        <v>1</v>
      </c>
      <c r="BG172" s="145">
        <v>2</v>
      </c>
      <c r="BH172" s="145">
        <v>0</v>
      </c>
      <c r="BI172" s="145">
        <v>0</v>
      </c>
      <c r="BJ172" s="145">
        <v>0</v>
      </c>
      <c r="BK172" s="145">
        <v>0</v>
      </c>
      <c r="BL172" s="145">
        <v>0</v>
      </c>
      <c r="BM172" s="145">
        <v>3</v>
      </c>
      <c r="BN172" s="145">
        <v>0</v>
      </c>
      <c r="BO172" s="145">
        <v>0</v>
      </c>
      <c r="BP172" s="145">
        <v>0</v>
      </c>
      <c r="BQ172" s="145">
        <v>0</v>
      </c>
      <c r="BR172" s="145">
        <v>0</v>
      </c>
      <c r="BS172" s="145">
        <v>0</v>
      </c>
      <c r="BT172" s="145">
        <v>0</v>
      </c>
      <c r="BU172" s="145">
        <v>0</v>
      </c>
      <c r="BV172" s="145">
        <v>0</v>
      </c>
      <c r="BW172" s="145">
        <v>0</v>
      </c>
      <c r="BX172" s="145">
        <v>0</v>
      </c>
      <c r="BY172" s="145">
        <v>1</v>
      </c>
      <c r="BZ172" s="145">
        <v>0</v>
      </c>
      <c r="CA172" s="145">
        <v>0</v>
      </c>
      <c r="CB172" s="145">
        <v>5</v>
      </c>
      <c r="CC172" s="145">
        <v>0</v>
      </c>
      <c r="CD172" s="145">
        <v>0</v>
      </c>
      <c r="CE172" s="145">
        <v>0</v>
      </c>
      <c r="CF172" s="145">
        <v>1</v>
      </c>
      <c r="CG172" s="145">
        <v>0</v>
      </c>
      <c r="CH172" s="145">
        <v>1</v>
      </c>
      <c r="CI172" s="145">
        <v>1</v>
      </c>
      <c r="CJ172" s="145">
        <v>0</v>
      </c>
      <c r="CK172" s="145">
        <v>0</v>
      </c>
      <c r="CL172" s="145">
        <v>0</v>
      </c>
      <c r="CM172" s="145">
        <v>0</v>
      </c>
      <c r="CN172" s="145">
        <v>0</v>
      </c>
      <c r="CO172" s="145">
        <v>0</v>
      </c>
      <c r="CP172" s="145">
        <v>0</v>
      </c>
      <c r="CQ172" s="145">
        <v>0</v>
      </c>
      <c r="CR172" s="145">
        <v>0</v>
      </c>
      <c r="CS172" s="145">
        <v>0</v>
      </c>
      <c r="CT172" s="145">
        <v>0</v>
      </c>
      <c r="CU172" s="145">
        <v>1</v>
      </c>
      <c r="CV172" s="145">
        <v>0</v>
      </c>
      <c r="CW172" s="145">
        <v>0</v>
      </c>
      <c r="CX172" s="145">
        <v>0</v>
      </c>
      <c r="CY172" s="145">
        <v>0</v>
      </c>
      <c r="CZ172" s="145">
        <v>0</v>
      </c>
      <c r="DA172" s="145">
        <v>0</v>
      </c>
      <c r="DB172" s="145">
        <v>0</v>
      </c>
      <c r="DC172" s="145">
        <v>0</v>
      </c>
      <c r="DD172" s="145">
        <v>0</v>
      </c>
      <c r="DE172" s="145">
        <v>0</v>
      </c>
      <c r="DF172" s="145">
        <v>116</v>
      </c>
      <c r="DG172" s="145">
        <v>9</v>
      </c>
      <c r="DH172" s="145">
        <v>294</v>
      </c>
      <c r="DI172" s="143">
        <v>50</v>
      </c>
      <c r="DJ172" s="145">
        <v>0</v>
      </c>
      <c r="DK172" s="145"/>
      <c r="DL172" s="145">
        <v>2</v>
      </c>
      <c r="DM172" s="145" t="s">
        <v>2761</v>
      </c>
      <c r="DN172" s="145"/>
      <c r="DO172" s="145">
        <v>1</v>
      </c>
      <c r="DP172" s="145">
        <v>1</v>
      </c>
      <c r="DQ172" s="145">
        <v>1</v>
      </c>
      <c r="DR172" s="145"/>
      <c r="DS172" s="148"/>
      <c r="DT172" s="155">
        <v>22995</v>
      </c>
      <c r="DU172" s="154">
        <v>207.43197700000002</v>
      </c>
      <c r="DV172" s="155">
        <v>10</v>
      </c>
    </row>
    <row r="173" spans="1:126" ht="25.5" x14ac:dyDescent="0.25">
      <c r="A173" s="142">
        <v>7113</v>
      </c>
      <c r="B173" s="143" t="s">
        <v>593</v>
      </c>
      <c r="C173" s="152" t="s">
        <v>645</v>
      </c>
      <c r="D173" s="152" t="s">
        <v>645</v>
      </c>
      <c r="E173" s="145">
        <v>2</v>
      </c>
      <c r="F173" s="145" t="s">
        <v>643</v>
      </c>
      <c r="G173" s="145" t="s">
        <v>243</v>
      </c>
      <c r="H173" s="146" t="s">
        <v>644</v>
      </c>
      <c r="I173" s="145" t="s">
        <v>645</v>
      </c>
      <c r="J173" s="145">
        <v>78901</v>
      </c>
      <c r="K173" s="145" t="s">
        <v>645</v>
      </c>
      <c r="L173" s="145" t="s">
        <v>646</v>
      </c>
      <c r="M173" s="145" t="s">
        <v>647</v>
      </c>
      <c r="N173" s="145" t="s">
        <v>2762</v>
      </c>
      <c r="O173" s="145" t="s">
        <v>2763</v>
      </c>
      <c r="P173" s="145">
        <v>583468254</v>
      </c>
      <c r="Q173" s="145" t="s">
        <v>1780</v>
      </c>
      <c r="R173" s="145" t="s">
        <v>2764</v>
      </c>
      <c r="S173" s="145">
        <v>583468240</v>
      </c>
      <c r="T173" s="145" t="s">
        <v>1781</v>
      </c>
      <c r="U173" s="143">
        <v>7</v>
      </c>
      <c r="V173" s="145">
        <v>0</v>
      </c>
      <c r="W173" s="147">
        <f t="shared" si="2"/>
        <v>7</v>
      </c>
      <c r="X173" s="145">
        <v>7</v>
      </c>
      <c r="Y173" s="145">
        <v>7</v>
      </c>
      <c r="Z173" s="145">
        <v>0</v>
      </c>
      <c r="AA173" s="145">
        <v>0</v>
      </c>
      <c r="AB173" s="143">
        <v>7</v>
      </c>
      <c r="AC173" s="145"/>
      <c r="AD173" s="143">
        <v>3</v>
      </c>
      <c r="AE173" s="143">
        <v>2</v>
      </c>
      <c r="AF173" s="143">
        <v>2</v>
      </c>
      <c r="AG173" s="145">
        <v>0</v>
      </c>
      <c r="AH173" s="145">
        <v>4</v>
      </c>
      <c r="AI173" s="145">
        <v>2</v>
      </c>
      <c r="AJ173" s="145">
        <v>1</v>
      </c>
      <c r="AK173" s="145"/>
      <c r="AL173" s="145"/>
      <c r="AM173" s="145">
        <v>6</v>
      </c>
      <c r="AN173" s="145">
        <v>1</v>
      </c>
      <c r="AO173" s="145"/>
      <c r="AP173" s="145"/>
      <c r="AQ173" s="145">
        <v>1</v>
      </c>
      <c r="AR173" s="145">
        <v>1</v>
      </c>
      <c r="AS173" s="145">
        <v>1</v>
      </c>
      <c r="AT173" s="145">
        <v>1</v>
      </c>
      <c r="AU173" s="145"/>
      <c r="AV173" s="145">
        <v>5</v>
      </c>
      <c r="AW173" s="145"/>
      <c r="AX173" s="145">
        <v>50</v>
      </c>
      <c r="AY173" s="145"/>
      <c r="AZ173" s="145"/>
      <c r="BA173" s="145"/>
      <c r="BB173" s="145"/>
      <c r="BC173" s="145">
        <v>30</v>
      </c>
      <c r="BD173" s="145"/>
      <c r="BE173" s="145"/>
      <c r="BF173" s="145">
        <v>4</v>
      </c>
      <c r="BG173" s="145">
        <v>5</v>
      </c>
      <c r="BH173" s="145"/>
      <c r="BI173" s="145"/>
      <c r="BJ173" s="145"/>
      <c r="BK173" s="145">
        <v>2</v>
      </c>
      <c r="BL173" s="145">
        <v>2</v>
      </c>
      <c r="BM173" s="145">
        <v>3</v>
      </c>
      <c r="BN173" s="145"/>
      <c r="BO173" s="145"/>
      <c r="BP173" s="145"/>
      <c r="BQ173" s="145"/>
      <c r="BR173" s="145"/>
      <c r="BS173" s="145"/>
      <c r="BT173" s="145"/>
      <c r="BU173" s="145"/>
      <c r="BV173" s="145"/>
      <c r="BW173" s="145"/>
      <c r="BX173" s="145">
        <v>15</v>
      </c>
      <c r="BY173" s="145"/>
      <c r="BZ173" s="145"/>
      <c r="CA173" s="145">
        <v>10</v>
      </c>
      <c r="CB173" s="145"/>
      <c r="CC173" s="145">
        <v>3</v>
      </c>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v>2</v>
      </c>
      <c r="CY173" s="145"/>
      <c r="CZ173" s="145"/>
      <c r="DA173" s="145"/>
      <c r="DB173" s="145"/>
      <c r="DC173" s="145">
        <v>2</v>
      </c>
      <c r="DD173" s="145">
        <v>1</v>
      </c>
      <c r="DE173" s="145">
        <v>0</v>
      </c>
      <c r="DF173" s="145">
        <v>43</v>
      </c>
      <c r="DG173" s="145">
        <v>19</v>
      </c>
      <c r="DH173" s="145">
        <v>337</v>
      </c>
      <c r="DI173" s="143">
        <v>50</v>
      </c>
      <c r="DJ173" s="145">
        <v>1</v>
      </c>
      <c r="DK173" s="145" t="s">
        <v>2765</v>
      </c>
      <c r="DL173" s="145">
        <v>3</v>
      </c>
      <c r="DM173" s="145"/>
      <c r="DN173" s="145"/>
      <c r="DO173" s="145">
        <v>1</v>
      </c>
      <c r="DP173" s="145">
        <v>1</v>
      </c>
      <c r="DQ173" s="145">
        <v>1</v>
      </c>
      <c r="DR173" s="145"/>
      <c r="DS173" s="148"/>
      <c r="DT173" s="155">
        <v>33591</v>
      </c>
      <c r="DU173" s="154">
        <v>267.20180699999997</v>
      </c>
      <c r="DV173" s="155">
        <v>28</v>
      </c>
    </row>
    <row r="174" spans="1:126" ht="25.5" x14ac:dyDescent="0.25">
      <c r="A174" s="142">
        <v>7201</v>
      </c>
      <c r="B174" s="143" t="s">
        <v>964</v>
      </c>
      <c r="C174" s="152" t="s">
        <v>966</v>
      </c>
      <c r="D174" s="152" t="s">
        <v>966</v>
      </c>
      <c r="E174" s="145">
        <v>2</v>
      </c>
      <c r="F174" s="145" t="s">
        <v>965</v>
      </c>
      <c r="G174" s="145" t="s">
        <v>346</v>
      </c>
      <c r="H174" s="146">
        <v>137</v>
      </c>
      <c r="I174" s="145" t="s">
        <v>966</v>
      </c>
      <c r="J174" s="145">
        <v>76861</v>
      </c>
      <c r="K174" s="145" t="s">
        <v>1199</v>
      </c>
      <c r="L174" s="148" t="s">
        <v>967</v>
      </c>
      <c r="M174" s="151" t="s">
        <v>1782</v>
      </c>
      <c r="N174" s="145" t="s">
        <v>1297</v>
      </c>
      <c r="O174" s="145" t="s">
        <v>2766</v>
      </c>
      <c r="P174" s="145">
        <v>573501943</v>
      </c>
      <c r="Q174" s="145" t="s">
        <v>1783</v>
      </c>
      <c r="R174" s="145" t="s">
        <v>2767</v>
      </c>
      <c r="S174" s="145">
        <v>573501953</v>
      </c>
      <c r="T174" s="145" t="s">
        <v>1784</v>
      </c>
      <c r="U174" s="143">
        <v>3</v>
      </c>
      <c r="V174" s="145">
        <v>6</v>
      </c>
      <c r="W174" s="147">
        <f t="shared" si="2"/>
        <v>9</v>
      </c>
      <c r="X174" s="145">
        <v>1.5</v>
      </c>
      <c r="Y174" s="145">
        <v>1.5</v>
      </c>
      <c r="Z174" s="145">
        <v>6</v>
      </c>
      <c r="AA174" s="145">
        <v>6</v>
      </c>
      <c r="AB174" s="143">
        <v>1</v>
      </c>
      <c r="AC174" s="145"/>
      <c r="AD174" s="143"/>
      <c r="AE174" s="143"/>
      <c r="AF174" s="143">
        <v>3</v>
      </c>
      <c r="AG174" s="145"/>
      <c r="AH174" s="145">
        <v>2</v>
      </c>
      <c r="AI174" s="145"/>
      <c r="AJ174" s="145">
        <v>1</v>
      </c>
      <c r="AK174" s="145"/>
      <c r="AL174" s="145"/>
      <c r="AM174" s="145"/>
      <c r="AN174" s="145">
        <v>2</v>
      </c>
      <c r="AO174" s="145">
        <v>1</v>
      </c>
      <c r="AP174" s="145"/>
      <c r="AQ174" s="145">
        <v>0</v>
      </c>
      <c r="AR174" s="145">
        <v>1</v>
      </c>
      <c r="AS174" s="145">
        <v>0</v>
      </c>
      <c r="AT174" s="145">
        <v>1</v>
      </c>
      <c r="AU174" s="145">
        <v>0</v>
      </c>
      <c r="AV174" s="145">
        <v>11</v>
      </c>
      <c r="AW174" s="145">
        <v>0</v>
      </c>
      <c r="AX174" s="145">
        <v>50</v>
      </c>
      <c r="AY174" s="145">
        <v>0</v>
      </c>
      <c r="AZ174" s="145">
        <v>0</v>
      </c>
      <c r="BA174" s="145">
        <v>2</v>
      </c>
      <c r="BB174" s="145">
        <v>0</v>
      </c>
      <c r="BC174" s="145">
        <v>11</v>
      </c>
      <c r="BD174" s="145">
        <v>2</v>
      </c>
      <c r="BE174" s="145">
        <v>0</v>
      </c>
      <c r="BF174" s="145">
        <v>0</v>
      </c>
      <c r="BG174" s="145">
        <v>61</v>
      </c>
      <c r="BH174" s="145">
        <v>0</v>
      </c>
      <c r="BI174" s="145">
        <v>0</v>
      </c>
      <c r="BJ174" s="145">
        <v>0</v>
      </c>
      <c r="BK174" s="145">
        <v>0</v>
      </c>
      <c r="BL174" s="145">
        <v>0</v>
      </c>
      <c r="BM174" s="145">
        <v>3</v>
      </c>
      <c r="BN174" s="145">
        <v>0</v>
      </c>
      <c r="BO174" s="145">
        <v>0</v>
      </c>
      <c r="BP174" s="145">
        <v>0</v>
      </c>
      <c r="BQ174" s="145">
        <v>0</v>
      </c>
      <c r="BR174" s="145">
        <v>0</v>
      </c>
      <c r="BS174" s="145">
        <v>0</v>
      </c>
      <c r="BT174" s="145">
        <v>0</v>
      </c>
      <c r="BU174" s="145">
        <v>0</v>
      </c>
      <c r="BV174" s="145">
        <v>1</v>
      </c>
      <c r="BW174" s="145">
        <v>0</v>
      </c>
      <c r="BX174" s="145">
        <v>0</v>
      </c>
      <c r="BY174" s="145">
        <v>0</v>
      </c>
      <c r="BZ174" s="145">
        <v>0</v>
      </c>
      <c r="CA174" s="145">
        <v>0</v>
      </c>
      <c r="CB174" s="145">
        <v>0</v>
      </c>
      <c r="CC174" s="145">
        <v>2</v>
      </c>
      <c r="CD174" s="145">
        <v>0</v>
      </c>
      <c r="CE174" s="145">
        <v>0</v>
      </c>
      <c r="CF174" s="145">
        <v>0</v>
      </c>
      <c r="CG174" s="145">
        <v>0</v>
      </c>
      <c r="CH174" s="145">
        <v>0</v>
      </c>
      <c r="CI174" s="145">
        <v>0</v>
      </c>
      <c r="CJ174" s="145">
        <v>0</v>
      </c>
      <c r="CK174" s="145">
        <v>0</v>
      </c>
      <c r="CL174" s="145">
        <v>0</v>
      </c>
      <c r="CM174" s="145">
        <v>0</v>
      </c>
      <c r="CN174" s="145">
        <v>0</v>
      </c>
      <c r="CO174" s="145">
        <v>0</v>
      </c>
      <c r="CP174" s="145">
        <v>0</v>
      </c>
      <c r="CQ174" s="145">
        <v>0</v>
      </c>
      <c r="CR174" s="145">
        <v>0</v>
      </c>
      <c r="CS174" s="145">
        <v>0</v>
      </c>
      <c r="CT174" s="145">
        <v>0</v>
      </c>
      <c r="CU174" s="145">
        <v>0</v>
      </c>
      <c r="CV174" s="145">
        <v>0</v>
      </c>
      <c r="CW174" s="145">
        <v>0</v>
      </c>
      <c r="CX174" s="145">
        <v>1</v>
      </c>
      <c r="CY174" s="145">
        <v>0</v>
      </c>
      <c r="CZ174" s="145">
        <v>0</v>
      </c>
      <c r="DA174" s="145">
        <v>0</v>
      </c>
      <c r="DB174" s="145">
        <v>0</v>
      </c>
      <c r="DC174" s="145">
        <v>0</v>
      </c>
      <c r="DD174" s="145">
        <v>0</v>
      </c>
      <c r="DE174" s="145">
        <v>0</v>
      </c>
      <c r="DF174" s="145">
        <v>42</v>
      </c>
      <c r="DG174" s="145">
        <v>6</v>
      </c>
      <c r="DH174" s="145">
        <v>119</v>
      </c>
      <c r="DI174" s="143">
        <v>50</v>
      </c>
      <c r="DJ174" s="145">
        <v>0</v>
      </c>
      <c r="DK174" s="145"/>
      <c r="DL174" s="145">
        <v>3</v>
      </c>
      <c r="DM174" s="145"/>
      <c r="DN174" s="145"/>
      <c r="DO174" s="145">
        <v>1</v>
      </c>
      <c r="DP174" s="145"/>
      <c r="DQ174" s="145">
        <v>1</v>
      </c>
      <c r="DR174" s="145"/>
      <c r="DS174" s="148"/>
      <c r="DT174" s="155">
        <v>16019</v>
      </c>
      <c r="DU174" s="154">
        <v>163.96382800000003</v>
      </c>
      <c r="DV174" s="155">
        <v>14</v>
      </c>
    </row>
    <row r="175" spans="1:126" x14ac:dyDescent="0.25">
      <c r="A175" s="142">
        <v>7202</v>
      </c>
      <c r="B175" s="143" t="s">
        <v>964</v>
      </c>
      <c r="C175" s="152" t="s">
        <v>969</v>
      </c>
      <c r="D175" s="152" t="s">
        <v>969</v>
      </c>
      <c r="E175" s="145">
        <v>2</v>
      </c>
      <c r="F175" s="145" t="s">
        <v>968</v>
      </c>
      <c r="G175" s="145" t="s">
        <v>229</v>
      </c>
      <c r="H175" s="146">
        <v>628</v>
      </c>
      <c r="I175" s="145" t="s">
        <v>969</v>
      </c>
      <c r="J175" s="145">
        <v>76917</v>
      </c>
      <c r="K175" s="145" t="s">
        <v>969</v>
      </c>
      <c r="L175" s="145" t="s">
        <v>970</v>
      </c>
      <c r="M175" s="145" t="s">
        <v>971</v>
      </c>
      <c r="N175" s="145" t="s">
        <v>1297</v>
      </c>
      <c r="O175" s="145"/>
      <c r="P175" s="145"/>
      <c r="Q175" s="145"/>
      <c r="R175" s="145" t="s">
        <v>2768</v>
      </c>
      <c r="S175" s="145">
        <v>573521806</v>
      </c>
      <c r="T175" s="145" t="s">
        <v>1785</v>
      </c>
      <c r="U175" s="143">
        <v>7</v>
      </c>
      <c r="V175" s="145">
        <v>0</v>
      </c>
      <c r="W175" s="147">
        <f t="shared" si="2"/>
        <v>7</v>
      </c>
      <c r="X175" s="145">
        <v>2</v>
      </c>
      <c r="Y175" s="145">
        <v>2</v>
      </c>
      <c r="Z175" s="145">
        <v>0</v>
      </c>
      <c r="AA175" s="145">
        <v>0</v>
      </c>
      <c r="AB175" s="143">
        <v>2</v>
      </c>
      <c r="AC175" s="145">
        <v>0</v>
      </c>
      <c r="AD175" s="143">
        <v>0</v>
      </c>
      <c r="AE175" s="143">
        <v>0</v>
      </c>
      <c r="AF175" s="143">
        <v>2</v>
      </c>
      <c r="AG175" s="145"/>
      <c r="AH175" s="145">
        <v>1</v>
      </c>
      <c r="AI175" s="145">
        <v>0</v>
      </c>
      <c r="AJ175" s="145">
        <v>1</v>
      </c>
      <c r="AK175" s="145">
        <v>0</v>
      </c>
      <c r="AL175" s="145">
        <v>0</v>
      </c>
      <c r="AM175" s="145">
        <v>1</v>
      </c>
      <c r="AN175" s="145">
        <v>1</v>
      </c>
      <c r="AO175" s="145">
        <v>0</v>
      </c>
      <c r="AP175" s="145">
        <v>0</v>
      </c>
      <c r="AQ175" s="145">
        <v>0</v>
      </c>
      <c r="AR175" s="145">
        <v>1</v>
      </c>
      <c r="AS175" s="145">
        <v>0</v>
      </c>
      <c r="AT175" s="145">
        <v>1</v>
      </c>
      <c r="AU175" s="145">
        <v>0</v>
      </c>
      <c r="AV175" s="145">
        <v>6</v>
      </c>
      <c r="AW175" s="145">
        <v>0</v>
      </c>
      <c r="AX175" s="145">
        <v>41</v>
      </c>
      <c r="AY175" s="145">
        <v>0</v>
      </c>
      <c r="AZ175" s="145">
        <v>0</v>
      </c>
      <c r="BA175" s="145">
        <v>2</v>
      </c>
      <c r="BB175" s="145">
        <v>0</v>
      </c>
      <c r="BC175" s="145">
        <v>38</v>
      </c>
      <c r="BD175" s="145">
        <v>0</v>
      </c>
      <c r="BE175" s="145">
        <v>0</v>
      </c>
      <c r="BF175" s="145">
        <v>0</v>
      </c>
      <c r="BG175" s="145">
        <v>0</v>
      </c>
      <c r="BH175" s="145">
        <v>0</v>
      </c>
      <c r="BI175" s="145">
        <v>1</v>
      </c>
      <c r="BJ175" s="145">
        <v>0</v>
      </c>
      <c r="BK175" s="145">
        <v>2</v>
      </c>
      <c r="BL175" s="145">
        <v>0</v>
      </c>
      <c r="BM175" s="145">
        <v>2</v>
      </c>
      <c r="BN175" s="145">
        <v>0</v>
      </c>
      <c r="BO175" s="145">
        <v>0</v>
      </c>
      <c r="BP175" s="145">
        <v>0</v>
      </c>
      <c r="BQ175" s="145">
        <v>0</v>
      </c>
      <c r="BR175" s="145">
        <v>0</v>
      </c>
      <c r="BS175" s="145">
        <v>0</v>
      </c>
      <c r="BT175" s="145">
        <v>0</v>
      </c>
      <c r="BU175" s="145">
        <v>1</v>
      </c>
      <c r="BV175" s="145">
        <v>0</v>
      </c>
      <c r="BW175" s="145">
        <v>0</v>
      </c>
      <c r="BX175" s="145">
        <v>0</v>
      </c>
      <c r="BY175" s="145">
        <v>0</v>
      </c>
      <c r="BZ175" s="145">
        <v>0</v>
      </c>
      <c r="CA175" s="145">
        <v>0</v>
      </c>
      <c r="CB175" s="145">
        <v>2</v>
      </c>
      <c r="CC175" s="145">
        <v>2</v>
      </c>
      <c r="CD175" s="145">
        <v>0</v>
      </c>
      <c r="CE175" s="145">
        <v>0</v>
      </c>
      <c r="CF175" s="145">
        <v>0</v>
      </c>
      <c r="CG175" s="145">
        <v>0</v>
      </c>
      <c r="CH175" s="145">
        <v>0</v>
      </c>
      <c r="CI175" s="145">
        <v>0</v>
      </c>
      <c r="CJ175" s="145">
        <v>0</v>
      </c>
      <c r="CK175" s="145">
        <v>0</v>
      </c>
      <c r="CL175" s="145">
        <v>0</v>
      </c>
      <c r="CM175" s="145">
        <v>0</v>
      </c>
      <c r="CN175" s="145">
        <v>0</v>
      </c>
      <c r="CO175" s="145">
        <v>0</v>
      </c>
      <c r="CP175" s="145">
        <v>0</v>
      </c>
      <c r="CQ175" s="145">
        <v>0</v>
      </c>
      <c r="CR175" s="145">
        <v>0</v>
      </c>
      <c r="CS175" s="145">
        <v>0</v>
      </c>
      <c r="CT175" s="145">
        <v>0</v>
      </c>
      <c r="CU175" s="145">
        <v>0</v>
      </c>
      <c r="CV175" s="145">
        <v>0</v>
      </c>
      <c r="CW175" s="145">
        <v>0</v>
      </c>
      <c r="CX175" s="145">
        <v>1</v>
      </c>
      <c r="CY175" s="145">
        <v>0</v>
      </c>
      <c r="CZ175" s="145">
        <v>1</v>
      </c>
      <c r="DA175" s="145">
        <v>0</v>
      </c>
      <c r="DB175" s="145">
        <v>0</v>
      </c>
      <c r="DC175" s="145">
        <v>0</v>
      </c>
      <c r="DD175" s="145">
        <v>6</v>
      </c>
      <c r="DE175" s="145">
        <v>0</v>
      </c>
      <c r="DF175" s="145">
        <v>36</v>
      </c>
      <c r="DG175" s="145">
        <v>18</v>
      </c>
      <c r="DH175" s="145">
        <v>52</v>
      </c>
      <c r="DI175" s="143">
        <v>50</v>
      </c>
      <c r="DJ175" s="145">
        <v>1</v>
      </c>
      <c r="DK175" s="145" t="s">
        <v>1786</v>
      </c>
      <c r="DL175" s="145">
        <v>3</v>
      </c>
      <c r="DM175" s="145"/>
      <c r="DN175" s="145"/>
      <c r="DO175" s="145">
        <v>1</v>
      </c>
      <c r="DP175" s="145">
        <v>1</v>
      </c>
      <c r="DQ175" s="145">
        <v>1</v>
      </c>
      <c r="DR175" s="145"/>
      <c r="DS175" s="148"/>
      <c r="DT175" s="155">
        <v>21880</v>
      </c>
      <c r="DU175" s="154">
        <v>132.61439599999994</v>
      </c>
      <c r="DV175" s="155">
        <v>19</v>
      </c>
    </row>
    <row r="176" spans="1:126" ht="25.5" x14ac:dyDescent="0.25">
      <c r="A176" s="142">
        <v>7203</v>
      </c>
      <c r="B176" s="143" t="s">
        <v>964</v>
      </c>
      <c r="C176" s="152" t="s">
        <v>974</v>
      </c>
      <c r="D176" s="152" t="s">
        <v>974</v>
      </c>
      <c r="E176" s="145">
        <v>2</v>
      </c>
      <c r="F176" s="145" t="s">
        <v>972</v>
      </c>
      <c r="G176" s="160" t="s">
        <v>247</v>
      </c>
      <c r="H176" s="161" t="s">
        <v>973</v>
      </c>
      <c r="I176" s="145" t="s">
        <v>974</v>
      </c>
      <c r="J176" s="145">
        <v>76701</v>
      </c>
      <c r="K176" s="145" t="s">
        <v>974</v>
      </c>
      <c r="L176" s="145" t="s">
        <v>1787</v>
      </c>
      <c r="M176" s="145" t="s">
        <v>1788</v>
      </c>
      <c r="N176" s="145" t="s">
        <v>2769</v>
      </c>
      <c r="O176" s="145" t="s">
        <v>2770</v>
      </c>
      <c r="P176" s="145">
        <v>573321334</v>
      </c>
      <c r="Q176" s="145" t="s">
        <v>1789</v>
      </c>
      <c r="R176" s="145" t="s">
        <v>2770</v>
      </c>
      <c r="S176" s="145">
        <v>573321334</v>
      </c>
      <c r="T176" s="145" t="s">
        <v>1789</v>
      </c>
      <c r="U176" s="143">
        <v>8</v>
      </c>
      <c r="V176" s="145">
        <v>0</v>
      </c>
      <c r="W176" s="147">
        <f t="shared" si="2"/>
        <v>8</v>
      </c>
      <c r="X176" s="145">
        <v>4.33</v>
      </c>
      <c r="Y176" s="145">
        <v>4.33</v>
      </c>
      <c r="Z176" s="145">
        <v>0</v>
      </c>
      <c r="AA176" s="145">
        <v>0</v>
      </c>
      <c r="AB176" s="143">
        <v>5</v>
      </c>
      <c r="AC176" s="145">
        <v>0</v>
      </c>
      <c r="AD176" s="143">
        <v>2</v>
      </c>
      <c r="AE176" s="143">
        <v>0</v>
      </c>
      <c r="AF176" s="143">
        <v>3</v>
      </c>
      <c r="AG176" s="145"/>
      <c r="AH176" s="145">
        <v>0</v>
      </c>
      <c r="AI176" s="145">
        <v>0</v>
      </c>
      <c r="AJ176" s="145">
        <v>5</v>
      </c>
      <c r="AK176" s="145">
        <v>0</v>
      </c>
      <c r="AL176" s="145">
        <v>0</v>
      </c>
      <c r="AM176" s="145">
        <v>2</v>
      </c>
      <c r="AN176" s="145">
        <v>2</v>
      </c>
      <c r="AO176" s="145">
        <v>1</v>
      </c>
      <c r="AP176" s="145">
        <v>0</v>
      </c>
      <c r="AQ176" s="145">
        <v>1</v>
      </c>
      <c r="AR176" s="145">
        <v>1</v>
      </c>
      <c r="AS176" s="145">
        <v>0</v>
      </c>
      <c r="AT176" s="145">
        <v>1</v>
      </c>
      <c r="AU176" s="145">
        <v>0</v>
      </c>
      <c r="AV176" s="145">
        <v>19</v>
      </c>
      <c r="AW176" s="145">
        <v>0</v>
      </c>
      <c r="AX176" s="145">
        <v>164</v>
      </c>
      <c r="AY176" s="145">
        <v>0</v>
      </c>
      <c r="AZ176" s="145">
        <v>0</v>
      </c>
      <c r="BA176" s="145">
        <v>2</v>
      </c>
      <c r="BB176" s="145">
        <v>0</v>
      </c>
      <c r="BC176" s="145">
        <v>37</v>
      </c>
      <c r="BD176" s="145">
        <v>0</v>
      </c>
      <c r="BE176" s="145">
        <v>0</v>
      </c>
      <c r="BF176" s="145">
        <v>3</v>
      </c>
      <c r="BG176" s="145">
        <v>164</v>
      </c>
      <c r="BH176" s="145">
        <v>0</v>
      </c>
      <c r="BI176" s="145">
        <v>12</v>
      </c>
      <c r="BJ176" s="145">
        <v>0</v>
      </c>
      <c r="BK176" s="145">
        <v>0</v>
      </c>
      <c r="BL176" s="145">
        <v>0</v>
      </c>
      <c r="BM176" s="145">
        <v>4</v>
      </c>
      <c r="BN176" s="145">
        <v>0</v>
      </c>
      <c r="BO176" s="145">
        <v>0</v>
      </c>
      <c r="BP176" s="145">
        <v>0</v>
      </c>
      <c r="BQ176" s="145">
        <v>0</v>
      </c>
      <c r="BR176" s="145">
        <v>0</v>
      </c>
      <c r="BS176" s="145">
        <v>0</v>
      </c>
      <c r="BT176" s="145">
        <v>0</v>
      </c>
      <c r="BU176" s="145">
        <v>1</v>
      </c>
      <c r="BV176" s="145">
        <v>2</v>
      </c>
      <c r="BW176" s="145">
        <v>0</v>
      </c>
      <c r="BX176" s="145">
        <v>2</v>
      </c>
      <c r="BY176" s="145">
        <v>0</v>
      </c>
      <c r="BZ176" s="145">
        <v>0</v>
      </c>
      <c r="CA176" s="145">
        <v>0</v>
      </c>
      <c r="CB176" s="145">
        <v>0</v>
      </c>
      <c r="CC176" s="145">
        <v>0</v>
      </c>
      <c r="CD176" s="145">
        <v>0</v>
      </c>
      <c r="CE176" s="145">
        <v>0</v>
      </c>
      <c r="CF176" s="145">
        <v>0</v>
      </c>
      <c r="CG176" s="145">
        <v>0</v>
      </c>
      <c r="CH176" s="145">
        <v>0</v>
      </c>
      <c r="CI176" s="145">
        <v>27</v>
      </c>
      <c r="CJ176" s="145">
        <v>0</v>
      </c>
      <c r="CK176" s="145">
        <v>0</v>
      </c>
      <c r="CL176" s="145">
        <v>0</v>
      </c>
      <c r="CM176" s="145">
        <v>0</v>
      </c>
      <c r="CN176" s="145">
        <v>0</v>
      </c>
      <c r="CO176" s="145">
        <v>0</v>
      </c>
      <c r="CP176" s="145">
        <v>0</v>
      </c>
      <c r="CQ176" s="145">
        <v>0</v>
      </c>
      <c r="CR176" s="145">
        <v>4</v>
      </c>
      <c r="CS176" s="145">
        <v>4</v>
      </c>
      <c r="CT176" s="145">
        <v>0</v>
      </c>
      <c r="CU176" s="145">
        <v>0</v>
      </c>
      <c r="CV176" s="145">
        <v>0</v>
      </c>
      <c r="CW176" s="145">
        <v>0</v>
      </c>
      <c r="CX176" s="145">
        <v>0</v>
      </c>
      <c r="CY176" s="145">
        <v>0</v>
      </c>
      <c r="CZ176" s="145">
        <v>0</v>
      </c>
      <c r="DA176" s="145">
        <v>0</v>
      </c>
      <c r="DB176" s="145">
        <v>0</v>
      </c>
      <c r="DC176" s="145">
        <v>0</v>
      </c>
      <c r="DD176" s="145">
        <v>0</v>
      </c>
      <c r="DE176" s="145">
        <v>0</v>
      </c>
      <c r="DF176" s="145">
        <v>164</v>
      </c>
      <c r="DG176" s="145">
        <v>2</v>
      </c>
      <c r="DH176" s="145">
        <v>907</v>
      </c>
      <c r="DI176" s="143">
        <v>50</v>
      </c>
      <c r="DJ176" s="145">
        <v>1</v>
      </c>
      <c r="DK176" s="145" t="s">
        <v>2771</v>
      </c>
      <c r="DL176" s="145">
        <v>2</v>
      </c>
      <c r="DM176" s="145" t="s">
        <v>2772</v>
      </c>
      <c r="DN176" s="145" t="s">
        <v>2773</v>
      </c>
      <c r="DO176" s="145">
        <v>1</v>
      </c>
      <c r="DP176" s="145">
        <v>1</v>
      </c>
      <c r="DQ176" s="145">
        <v>1</v>
      </c>
      <c r="DR176" s="145" t="s">
        <v>2774</v>
      </c>
      <c r="DS176" s="148" t="s">
        <v>2775</v>
      </c>
      <c r="DT176" s="155">
        <v>34769</v>
      </c>
      <c r="DU176" s="154">
        <v>134.21425099999999</v>
      </c>
      <c r="DV176" s="155">
        <v>12</v>
      </c>
    </row>
    <row r="177" spans="1:126" ht="38.25" x14ac:dyDescent="0.25">
      <c r="A177" s="142">
        <v>7204</v>
      </c>
      <c r="B177" s="143" t="s">
        <v>964</v>
      </c>
      <c r="C177" s="152" t="s">
        <v>977</v>
      </c>
      <c r="D177" s="152" t="s">
        <v>977</v>
      </c>
      <c r="E177" s="145">
        <v>2</v>
      </c>
      <c r="F177" s="145" t="s">
        <v>975</v>
      </c>
      <c r="G177" s="145" t="s">
        <v>976</v>
      </c>
      <c r="H177" s="146">
        <v>543</v>
      </c>
      <c r="I177" s="145" t="s">
        <v>977</v>
      </c>
      <c r="J177" s="145">
        <v>76326</v>
      </c>
      <c r="K177" s="145" t="s">
        <v>977</v>
      </c>
      <c r="L177" s="145" t="s">
        <v>978</v>
      </c>
      <c r="M177" s="145" t="s">
        <v>1200</v>
      </c>
      <c r="N177" s="145" t="s">
        <v>1297</v>
      </c>
      <c r="O177" s="145" t="s">
        <v>2776</v>
      </c>
      <c r="P177" s="145">
        <v>577197459</v>
      </c>
      <c r="Q177" s="145" t="s">
        <v>1790</v>
      </c>
      <c r="R177" s="145" t="s">
        <v>2776</v>
      </c>
      <c r="S177" s="145">
        <v>577197459</v>
      </c>
      <c r="T177" s="145" t="s">
        <v>1790</v>
      </c>
      <c r="U177" s="143">
        <v>2</v>
      </c>
      <c r="V177" s="145">
        <v>0</v>
      </c>
      <c r="W177" s="147">
        <f t="shared" si="2"/>
        <v>2</v>
      </c>
      <c r="X177" s="145">
        <v>2</v>
      </c>
      <c r="Y177" s="145">
        <v>2</v>
      </c>
      <c r="Z177" s="145">
        <v>0</v>
      </c>
      <c r="AA177" s="145">
        <v>0</v>
      </c>
      <c r="AB177" s="143">
        <v>2</v>
      </c>
      <c r="AC177" s="145">
        <v>0</v>
      </c>
      <c r="AD177" s="143">
        <v>1</v>
      </c>
      <c r="AE177" s="143">
        <v>0</v>
      </c>
      <c r="AF177" s="143">
        <v>1</v>
      </c>
      <c r="AG177" s="145"/>
      <c r="AH177" s="145">
        <v>1</v>
      </c>
      <c r="AI177" s="145">
        <v>0</v>
      </c>
      <c r="AJ177" s="145">
        <v>1</v>
      </c>
      <c r="AK177" s="145">
        <v>0</v>
      </c>
      <c r="AL177" s="145">
        <v>0</v>
      </c>
      <c r="AM177" s="145">
        <v>2</v>
      </c>
      <c r="AN177" s="145">
        <v>0</v>
      </c>
      <c r="AO177" s="145">
        <v>0</v>
      </c>
      <c r="AP177" s="145">
        <v>0</v>
      </c>
      <c r="AQ177" s="145">
        <v>1</v>
      </c>
      <c r="AR177" s="145">
        <v>1</v>
      </c>
      <c r="AS177" s="145">
        <v>0</v>
      </c>
      <c r="AT177" s="145">
        <v>1</v>
      </c>
      <c r="AU177" s="145">
        <v>1</v>
      </c>
      <c r="AV177" s="145">
        <v>8</v>
      </c>
      <c r="AW177" s="145">
        <v>0</v>
      </c>
      <c r="AX177" s="145">
        <v>22</v>
      </c>
      <c r="AY177" s="145">
        <v>0</v>
      </c>
      <c r="AZ177" s="145">
        <v>0</v>
      </c>
      <c r="BA177" s="145">
        <v>1</v>
      </c>
      <c r="BB177" s="145">
        <v>0</v>
      </c>
      <c r="BC177" s="145">
        <v>17</v>
      </c>
      <c r="BD177" s="145">
        <v>1</v>
      </c>
      <c r="BE177" s="145">
        <v>0</v>
      </c>
      <c r="BF177" s="145">
        <v>1</v>
      </c>
      <c r="BG177" s="145">
        <v>0</v>
      </c>
      <c r="BH177" s="145">
        <v>0</v>
      </c>
      <c r="BI177" s="145">
        <v>0</v>
      </c>
      <c r="BJ177" s="145">
        <v>0</v>
      </c>
      <c r="BK177" s="145">
        <v>0</v>
      </c>
      <c r="BL177" s="145">
        <v>0</v>
      </c>
      <c r="BM177" s="145">
        <v>2</v>
      </c>
      <c r="BN177" s="145">
        <v>0</v>
      </c>
      <c r="BO177" s="145">
        <v>0</v>
      </c>
      <c r="BP177" s="145">
        <v>0</v>
      </c>
      <c r="BQ177" s="145">
        <v>0</v>
      </c>
      <c r="BR177" s="145">
        <v>0</v>
      </c>
      <c r="BS177" s="145">
        <v>0</v>
      </c>
      <c r="BT177" s="145">
        <v>0</v>
      </c>
      <c r="BU177" s="145">
        <v>0</v>
      </c>
      <c r="BV177" s="145">
        <v>0</v>
      </c>
      <c r="BW177" s="145">
        <v>0</v>
      </c>
      <c r="BX177" s="145">
        <v>1</v>
      </c>
      <c r="BY177" s="145">
        <v>0</v>
      </c>
      <c r="BZ177" s="145">
        <v>0</v>
      </c>
      <c r="CA177" s="145">
        <v>1</v>
      </c>
      <c r="CB177" s="145">
        <v>1</v>
      </c>
      <c r="CC177" s="145">
        <v>0</v>
      </c>
      <c r="CD177" s="145">
        <v>0</v>
      </c>
      <c r="CE177" s="145">
        <v>0</v>
      </c>
      <c r="CF177" s="145">
        <v>0</v>
      </c>
      <c r="CG177" s="145">
        <v>0</v>
      </c>
      <c r="CH177" s="145">
        <v>0</v>
      </c>
      <c r="CI177" s="145">
        <v>0</v>
      </c>
      <c r="CJ177" s="145">
        <v>0</v>
      </c>
      <c r="CK177" s="145">
        <v>0</v>
      </c>
      <c r="CL177" s="145">
        <v>0</v>
      </c>
      <c r="CM177" s="145">
        <v>0</v>
      </c>
      <c r="CN177" s="145">
        <v>0</v>
      </c>
      <c r="CO177" s="145">
        <v>0</v>
      </c>
      <c r="CP177" s="145">
        <v>0</v>
      </c>
      <c r="CQ177" s="145">
        <v>0</v>
      </c>
      <c r="CR177" s="145">
        <v>0</v>
      </c>
      <c r="CS177" s="145">
        <v>0</v>
      </c>
      <c r="CT177" s="145">
        <v>0</v>
      </c>
      <c r="CU177" s="145">
        <v>0</v>
      </c>
      <c r="CV177" s="145">
        <v>0</v>
      </c>
      <c r="CW177" s="145">
        <v>0</v>
      </c>
      <c r="CX177" s="145">
        <v>0</v>
      </c>
      <c r="CY177" s="145">
        <v>0</v>
      </c>
      <c r="CZ177" s="145">
        <v>0</v>
      </c>
      <c r="DA177" s="145">
        <v>0</v>
      </c>
      <c r="DB177" s="145">
        <v>0</v>
      </c>
      <c r="DC177" s="145">
        <v>0</v>
      </c>
      <c r="DD177" s="145">
        <v>0</v>
      </c>
      <c r="DE177" s="145">
        <v>0</v>
      </c>
      <c r="DF177" s="145">
        <v>30</v>
      </c>
      <c r="DG177" s="145">
        <v>11</v>
      </c>
      <c r="DH177" s="145">
        <v>175</v>
      </c>
      <c r="DI177" s="143">
        <v>40</v>
      </c>
      <c r="DJ177" s="145">
        <v>0</v>
      </c>
      <c r="DK177" s="145"/>
      <c r="DL177" s="145">
        <v>1</v>
      </c>
      <c r="DM177" s="145" t="s">
        <v>1791</v>
      </c>
      <c r="DN177" s="145"/>
      <c r="DO177" s="145">
        <v>1</v>
      </c>
      <c r="DP177" s="145">
        <v>0</v>
      </c>
      <c r="DQ177" s="145">
        <v>0</v>
      </c>
      <c r="DR177" s="145"/>
      <c r="DS177" s="148" t="s">
        <v>1792</v>
      </c>
      <c r="DT177" s="155">
        <v>10625</v>
      </c>
      <c r="DU177" s="154">
        <v>100.25827299999999</v>
      </c>
      <c r="DV177" s="155">
        <v>9</v>
      </c>
    </row>
    <row r="178" spans="1:126" ht="25.5" x14ac:dyDescent="0.25">
      <c r="A178" s="142">
        <v>7205</v>
      </c>
      <c r="B178" s="143" t="s">
        <v>964</v>
      </c>
      <c r="C178" s="152" t="s">
        <v>980</v>
      </c>
      <c r="D178" s="152" t="s">
        <v>980</v>
      </c>
      <c r="E178" s="145">
        <v>2</v>
      </c>
      <c r="F178" s="145" t="s">
        <v>979</v>
      </c>
      <c r="G178" s="145" t="s">
        <v>1018</v>
      </c>
      <c r="H178" s="146">
        <v>1340</v>
      </c>
      <c r="I178" s="145" t="s">
        <v>980</v>
      </c>
      <c r="J178" s="145">
        <v>76523</v>
      </c>
      <c r="K178" s="145" t="s">
        <v>1201</v>
      </c>
      <c r="L178" s="145" t="s">
        <v>981</v>
      </c>
      <c r="M178" s="145" t="s">
        <v>1793</v>
      </c>
      <c r="N178" s="145" t="s">
        <v>2777</v>
      </c>
      <c r="O178" s="145" t="s">
        <v>2778</v>
      </c>
      <c r="P178" s="145">
        <v>577680443</v>
      </c>
      <c r="Q178" s="145" t="s">
        <v>1794</v>
      </c>
      <c r="R178" s="145" t="s">
        <v>2779</v>
      </c>
      <c r="S178" s="145">
        <v>577680285</v>
      </c>
      <c r="T178" s="145" t="s">
        <v>1795</v>
      </c>
      <c r="U178" s="143">
        <v>3</v>
      </c>
      <c r="V178" s="145"/>
      <c r="W178" s="147">
        <f t="shared" si="2"/>
        <v>3</v>
      </c>
      <c r="X178" s="145">
        <v>3</v>
      </c>
      <c r="Y178" s="145">
        <v>3</v>
      </c>
      <c r="Z178" s="145"/>
      <c r="AA178" s="145"/>
      <c r="AB178" s="143">
        <v>3</v>
      </c>
      <c r="AC178" s="145"/>
      <c r="AD178" s="143"/>
      <c r="AE178" s="143"/>
      <c r="AF178" s="143">
        <v>3</v>
      </c>
      <c r="AG178" s="145"/>
      <c r="AH178" s="145"/>
      <c r="AI178" s="145">
        <v>3</v>
      </c>
      <c r="AJ178" s="145"/>
      <c r="AK178" s="145"/>
      <c r="AL178" s="145"/>
      <c r="AM178" s="145">
        <v>2</v>
      </c>
      <c r="AN178" s="145">
        <v>1</v>
      </c>
      <c r="AO178" s="145"/>
      <c r="AP178" s="145"/>
      <c r="AQ178" s="145">
        <v>0</v>
      </c>
      <c r="AR178" s="145">
        <v>0</v>
      </c>
      <c r="AS178" s="145">
        <v>0</v>
      </c>
      <c r="AT178" s="145">
        <v>1</v>
      </c>
      <c r="AU178" s="145"/>
      <c r="AV178" s="145"/>
      <c r="AW178" s="145"/>
      <c r="AX178" s="145">
        <v>29</v>
      </c>
      <c r="AY178" s="145"/>
      <c r="AZ178" s="145"/>
      <c r="BA178" s="145">
        <v>6</v>
      </c>
      <c r="BB178" s="145">
        <v>1</v>
      </c>
      <c r="BC178" s="145">
        <v>27</v>
      </c>
      <c r="BD178" s="145"/>
      <c r="BE178" s="145"/>
      <c r="BF178" s="145"/>
      <c r="BG178" s="145">
        <v>4</v>
      </c>
      <c r="BH178" s="145"/>
      <c r="BI178" s="145"/>
      <c r="BJ178" s="145"/>
      <c r="BK178" s="145">
        <v>2</v>
      </c>
      <c r="BL178" s="145"/>
      <c r="BM178" s="145">
        <v>7</v>
      </c>
      <c r="BN178" s="145"/>
      <c r="BO178" s="145"/>
      <c r="BP178" s="145"/>
      <c r="BQ178" s="145"/>
      <c r="BR178" s="145"/>
      <c r="BS178" s="145"/>
      <c r="BT178" s="145"/>
      <c r="BU178" s="145"/>
      <c r="BV178" s="145"/>
      <c r="BW178" s="145"/>
      <c r="BX178" s="145"/>
      <c r="BY178" s="145"/>
      <c r="BZ178" s="145"/>
      <c r="CA178" s="145">
        <v>1</v>
      </c>
      <c r="CB178" s="145">
        <v>5</v>
      </c>
      <c r="CC178" s="145">
        <v>2</v>
      </c>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v>52</v>
      </c>
      <c r="DG178" s="145">
        <v>2</v>
      </c>
      <c r="DH178" s="145">
        <v>132</v>
      </c>
      <c r="DI178" s="143"/>
      <c r="DJ178" s="145">
        <v>1</v>
      </c>
      <c r="DK178" s="145" t="s">
        <v>2780</v>
      </c>
      <c r="DL178" s="145"/>
      <c r="DM178" s="145"/>
      <c r="DN178" s="145"/>
      <c r="DO178" s="145"/>
      <c r="DP178" s="145"/>
      <c r="DQ178" s="145"/>
      <c r="DR178" s="145"/>
      <c r="DS178" s="148"/>
      <c r="DT178" s="155">
        <v>21328</v>
      </c>
      <c r="DU178" s="154">
        <v>38.561923999999998</v>
      </c>
      <c r="DV178" s="155">
        <v>3</v>
      </c>
    </row>
    <row r="179" spans="1:126" ht="63.75" x14ac:dyDescent="0.25">
      <c r="A179" s="142">
        <v>7206</v>
      </c>
      <c r="B179" s="143" t="s">
        <v>964</v>
      </c>
      <c r="C179" s="152" t="s">
        <v>983</v>
      </c>
      <c r="D179" s="152" t="s">
        <v>983</v>
      </c>
      <c r="E179" s="145">
        <v>2</v>
      </c>
      <c r="F179" s="145" t="s">
        <v>982</v>
      </c>
      <c r="G179" s="145" t="s">
        <v>243</v>
      </c>
      <c r="H179" s="146">
        <v>128</v>
      </c>
      <c r="I179" s="145" t="s">
        <v>983</v>
      </c>
      <c r="J179" s="145">
        <v>75661</v>
      </c>
      <c r="K179" s="145" t="s">
        <v>983</v>
      </c>
      <c r="L179" s="145" t="s">
        <v>984</v>
      </c>
      <c r="M179" s="145" t="s">
        <v>2781</v>
      </c>
      <c r="N179" s="145" t="s">
        <v>1297</v>
      </c>
      <c r="O179" s="145" t="s">
        <v>2782</v>
      </c>
      <c r="P179" s="145">
        <v>571661257</v>
      </c>
      <c r="Q179" s="145" t="s">
        <v>1796</v>
      </c>
      <c r="R179" s="145" t="s">
        <v>2782</v>
      </c>
      <c r="S179" s="145">
        <v>571661257</v>
      </c>
      <c r="T179" s="145" t="s">
        <v>1796</v>
      </c>
      <c r="U179" s="143">
        <v>4</v>
      </c>
      <c r="V179" s="145">
        <v>0</v>
      </c>
      <c r="W179" s="147">
        <f t="shared" si="2"/>
        <v>4</v>
      </c>
      <c r="X179" s="145">
        <v>3.5</v>
      </c>
      <c r="Y179" s="145">
        <v>3.5</v>
      </c>
      <c r="Z179" s="145">
        <v>0.5</v>
      </c>
      <c r="AA179" s="145">
        <v>0</v>
      </c>
      <c r="AB179" s="143">
        <v>4</v>
      </c>
      <c r="AC179" s="145">
        <v>0</v>
      </c>
      <c r="AD179" s="143">
        <v>1</v>
      </c>
      <c r="AE179" s="143">
        <v>0</v>
      </c>
      <c r="AF179" s="143">
        <v>3</v>
      </c>
      <c r="AG179" s="145">
        <v>0</v>
      </c>
      <c r="AH179" s="145">
        <v>0</v>
      </c>
      <c r="AI179" s="145">
        <v>0</v>
      </c>
      <c r="AJ179" s="145">
        <v>4</v>
      </c>
      <c r="AK179" s="145">
        <v>0</v>
      </c>
      <c r="AL179" s="145">
        <v>0</v>
      </c>
      <c r="AM179" s="145">
        <v>0</v>
      </c>
      <c r="AN179" s="145">
        <v>3</v>
      </c>
      <c r="AO179" s="145">
        <v>1</v>
      </c>
      <c r="AP179" s="145">
        <v>0</v>
      </c>
      <c r="AQ179" s="145">
        <v>1</v>
      </c>
      <c r="AR179" s="145">
        <v>1</v>
      </c>
      <c r="AS179" s="145">
        <v>0</v>
      </c>
      <c r="AT179" s="145">
        <v>0</v>
      </c>
      <c r="AU179" s="145">
        <v>0</v>
      </c>
      <c r="AV179" s="145">
        <v>32</v>
      </c>
      <c r="AW179" s="145">
        <v>0</v>
      </c>
      <c r="AX179" s="145">
        <v>66</v>
      </c>
      <c r="AY179" s="145">
        <v>4</v>
      </c>
      <c r="AZ179" s="145">
        <v>0</v>
      </c>
      <c r="BA179" s="145">
        <v>8</v>
      </c>
      <c r="BB179" s="145">
        <v>0</v>
      </c>
      <c r="BC179" s="145">
        <v>79</v>
      </c>
      <c r="BD179" s="145">
        <v>0</v>
      </c>
      <c r="BE179" s="145">
        <v>0</v>
      </c>
      <c r="BF179" s="145">
        <v>2</v>
      </c>
      <c r="BG179" s="145">
        <v>0</v>
      </c>
      <c r="BH179" s="145">
        <v>0</v>
      </c>
      <c r="BI179" s="145">
        <v>1</v>
      </c>
      <c r="BJ179" s="145">
        <v>0</v>
      </c>
      <c r="BK179" s="145">
        <v>1</v>
      </c>
      <c r="BL179" s="145">
        <v>0</v>
      </c>
      <c r="BM179" s="145">
        <v>16</v>
      </c>
      <c r="BN179" s="145">
        <v>0</v>
      </c>
      <c r="BO179" s="145">
        <v>0</v>
      </c>
      <c r="BP179" s="145">
        <v>0</v>
      </c>
      <c r="BQ179" s="145">
        <v>0</v>
      </c>
      <c r="BR179" s="145">
        <v>0</v>
      </c>
      <c r="BS179" s="145">
        <v>0</v>
      </c>
      <c r="BT179" s="145">
        <v>0</v>
      </c>
      <c r="BU179" s="145">
        <v>0</v>
      </c>
      <c r="BV179" s="145">
        <v>0</v>
      </c>
      <c r="BW179" s="145">
        <v>0</v>
      </c>
      <c r="BX179" s="145">
        <v>1</v>
      </c>
      <c r="BY179" s="145">
        <v>0</v>
      </c>
      <c r="BZ179" s="145">
        <v>0</v>
      </c>
      <c r="CA179" s="145">
        <v>0</v>
      </c>
      <c r="CB179" s="145">
        <v>3</v>
      </c>
      <c r="CC179" s="145">
        <v>0</v>
      </c>
      <c r="CD179" s="145">
        <v>0</v>
      </c>
      <c r="CE179" s="145">
        <v>0</v>
      </c>
      <c r="CF179" s="145">
        <v>0</v>
      </c>
      <c r="CG179" s="145">
        <v>0</v>
      </c>
      <c r="CH179" s="145">
        <v>0</v>
      </c>
      <c r="CI179" s="145">
        <v>0</v>
      </c>
      <c r="CJ179" s="145">
        <v>0</v>
      </c>
      <c r="CK179" s="145">
        <v>0</v>
      </c>
      <c r="CL179" s="145">
        <v>0</v>
      </c>
      <c r="CM179" s="145">
        <v>0</v>
      </c>
      <c r="CN179" s="145">
        <v>0</v>
      </c>
      <c r="CO179" s="145">
        <v>0</v>
      </c>
      <c r="CP179" s="145">
        <v>0</v>
      </c>
      <c r="CQ179" s="145">
        <v>0</v>
      </c>
      <c r="CR179" s="145">
        <v>2</v>
      </c>
      <c r="CS179" s="145">
        <v>0</v>
      </c>
      <c r="CT179" s="145">
        <v>0</v>
      </c>
      <c r="CU179" s="145">
        <v>0</v>
      </c>
      <c r="CV179" s="145">
        <v>0</v>
      </c>
      <c r="CW179" s="145">
        <v>0</v>
      </c>
      <c r="CX179" s="145">
        <v>0</v>
      </c>
      <c r="CY179" s="145">
        <v>0</v>
      </c>
      <c r="CZ179" s="145">
        <v>0</v>
      </c>
      <c r="DA179" s="145">
        <v>0</v>
      </c>
      <c r="DB179" s="145">
        <v>0</v>
      </c>
      <c r="DC179" s="145">
        <v>0</v>
      </c>
      <c r="DD179" s="145">
        <v>0</v>
      </c>
      <c r="DE179" s="145">
        <v>0</v>
      </c>
      <c r="DF179" s="145">
        <v>360</v>
      </c>
      <c r="DG179" s="145">
        <v>0</v>
      </c>
      <c r="DH179" s="145">
        <v>700</v>
      </c>
      <c r="DI179" s="143">
        <v>50</v>
      </c>
      <c r="DJ179" s="145">
        <v>1</v>
      </c>
      <c r="DK179" s="145" t="s">
        <v>2783</v>
      </c>
      <c r="DL179" s="145">
        <v>2</v>
      </c>
      <c r="DM179" s="145" t="s">
        <v>2784</v>
      </c>
      <c r="DN179" s="145" t="s">
        <v>2785</v>
      </c>
      <c r="DO179" s="145">
        <v>1</v>
      </c>
      <c r="DP179" s="145">
        <v>1</v>
      </c>
      <c r="DQ179" s="145">
        <v>1</v>
      </c>
      <c r="DR179" s="145" t="s">
        <v>2786</v>
      </c>
      <c r="DS179" s="148" t="s">
        <v>2787</v>
      </c>
      <c r="DT179" s="155">
        <v>35321</v>
      </c>
      <c r="DU179" s="154">
        <v>239.060858</v>
      </c>
      <c r="DV179" s="155">
        <v>9</v>
      </c>
    </row>
    <row r="180" spans="1:126" ht="76.5" x14ac:dyDescent="0.25">
      <c r="A180" s="142">
        <v>7207</v>
      </c>
      <c r="B180" s="143" t="s">
        <v>964</v>
      </c>
      <c r="C180" s="152" t="s">
        <v>986</v>
      </c>
      <c r="D180" s="152" t="s">
        <v>986</v>
      </c>
      <c r="E180" s="145">
        <v>2</v>
      </c>
      <c r="F180" s="145" t="s">
        <v>985</v>
      </c>
      <c r="G180" s="145" t="s">
        <v>243</v>
      </c>
      <c r="H180" s="146">
        <v>19</v>
      </c>
      <c r="I180" s="145" t="s">
        <v>986</v>
      </c>
      <c r="J180" s="145">
        <v>68670</v>
      </c>
      <c r="K180" s="145" t="s">
        <v>986</v>
      </c>
      <c r="L180" s="145" t="s">
        <v>1049</v>
      </c>
      <c r="M180" s="145" t="s">
        <v>987</v>
      </c>
      <c r="N180" s="145" t="s">
        <v>2777</v>
      </c>
      <c r="O180" s="145" t="s">
        <v>2788</v>
      </c>
      <c r="P180" s="145">
        <v>572525855</v>
      </c>
      <c r="Q180" s="145" t="s">
        <v>2789</v>
      </c>
      <c r="R180" s="145" t="s">
        <v>2788</v>
      </c>
      <c r="S180" s="145">
        <v>572525855</v>
      </c>
      <c r="T180" s="145" t="s">
        <v>2789</v>
      </c>
      <c r="U180" s="143">
        <v>3</v>
      </c>
      <c r="V180" s="145">
        <v>0</v>
      </c>
      <c r="W180" s="147">
        <f t="shared" si="2"/>
        <v>3</v>
      </c>
      <c r="X180" s="145">
        <v>3</v>
      </c>
      <c r="Y180" s="145">
        <v>3</v>
      </c>
      <c r="Z180" s="145">
        <v>0</v>
      </c>
      <c r="AA180" s="145">
        <v>0</v>
      </c>
      <c r="AB180" s="143">
        <v>3</v>
      </c>
      <c r="AC180" s="145"/>
      <c r="AD180" s="143"/>
      <c r="AE180" s="143"/>
      <c r="AF180" s="143">
        <v>3</v>
      </c>
      <c r="AG180" s="145"/>
      <c r="AH180" s="145"/>
      <c r="AI180" s="145"/>
      <c r="AJ180" s="145">
        <v>3</v>
      </c>
      <c r="AK180" s="145"/>
      <c r="AL180" s="145"/>
      <c r="AM180" s="145"/>
      <c r="AN180" s="145">
        <v>3</v>
      </c>
      <c r="AO180" s="145"/>
      <c r="AP180" s="145"/>
      <c r="AQ180" s="145">
        <v>0</v>
      </c>
      <c r="AR180" s="145">
        <v>1</v>
      </c>
      <c r="AS180" s="145">
        <v>0</v>
      </c>
      <c r="AT180" s="145">
        <v>1</v>
      </c>
      <c r="AU180" s="145">
        <v>0</v>
      </c>
      <c r="AV180" s="145">
        <v>17</v>
      </c>
      <c r="AW180" s="145">
        <v>0</v>
      </c>
      <c r="AX180" s="145">
        <v>101</v>
      </c>
      <c r="AY180" s="145">
        <v>0</v>
      </c>
      <c r="AZ180" s="145">
        <v>0</v>
      </c>
      <c r="BA180" s="145">
        <v>13</v>
      </c>
      <c r="BB180" s="145">
        <v>0</v>
      </c>
      <c r="BC180" s="145">
        <v>42</v>
      </c>
      <c r="BD180" s="145">
        <v>0</v>
      </c>
      <c r="BE180" s="145">
        <v>5</v>
      </c>
      <c r="BF180" s="145">
        <v>8</v>
      </c>
      <c r="BG180" s="145">
        <v>3</v>
      </c>
      <c r="BH180" s="145">
        <v>0</v>
      </c>
      <c r="BI180" s="145">
        <v>2</v>
      </c>
      <c r="BJ180" s="145">
        <v>0</v>
      </c>
      <c r="BK180" s="145">
        <v>3</v>
      </c>
      <c r="BL180" s="145">
        <v>0</v>
      </c>
      <c r="BM180" s="145">
        <v>3</v>
      </c>
      <c r="BN180" s="145">
        <v>0</v>
      </c>
      <c r="BO180" s="145">
        <v>0</v>
      </c>
      <c r="BP180" s="145">
        <v>0</v>
      </c>
      <c r="BQ180" s="145">
        <v>0</v>
      </c>
      <c r="BR180" s="145">
        <v>0</v>
      </c>
      <c r="BS180" s="145">
        <v>0</v>
      </c>
      <c r="BT180" s="145">
        <v>0</v>
      </c>
      <c r="BU180" s="145">
        <v>0</v>
      </c>
      <c r="BV180" s="145">
        <v>0</v>
      </c>
      <c r="BW180" s="145">
        <v>0</v>
      </c>
      <c r="BX180" s="145">
        <v>3</v>
      </c>
      <c r="BY180" s="145">
        <v>0</v>
      </c>
      <c r="BZ180" s="145">
        <v>0</v>
      </c>
      <c r="CA180" s="145">
        <v>2</v>
      </c>
      <c r="CB180" s="145">
        <v>1</v>
      </c>
      <c r="CC180" s="145">
        <v>1</v>
      </c>
      <c r="CD180" s="145">
        <v>0</v>
      </c>
      <c r="CE180" s="145">
        <v>0</v>
      </c>
      <c r="CF180" s="145">
        <v>0</v>
      </c>
      <c r="CG180" s="145">
        <v>0</v>
      </c>
      <c r="CH180" s="145">
        <v>0</v>
      </c>
      <c r="CI180" s="145">
        <v>0</v>
      </c>
      <c r="CJ180" s="145">
        <v>0</v>
      </c>
      <c r="CK180" s="145">
        <v>0</v>
      </c>
      <c r="CL180" s="145">
        <v>0</v>
      </c>
      <c r="CM180" s="145">
        <v>0</v>
      </c>
      <c r="CN180" s="145">
        <v>0</v>
      </c>
      <c r="CO180" s="145">
        <v>0</v>
      </c>
      <c r="CP180" s="145">
        <v>0</v>
      </c>
      <c r="CQ180" s="145">
        <v>0</v>
      </c>
      <c r="CR180" s="145">
        <v>0</v>
      </c>
      <c r="CS180" s="145">
        <v>0</v>
      </c>
      <c r="CT180" s="145">
        <v>0</v>
      </c>
      <c r="CU180" s="145">
        <v>0</v>
      </c>
      <c r="CV180" s="145">
        <v>0</v>
      </c>
      <c r="CW180" s="145">
        <v>0</v>
      </c>
      <c r="CX180" s="145">
        <v>1</v>
      </c>
      <c r="CY180" s="145">
        <v>0</v>
      </c>
      <c r="CZ180" s="145">
        <v>0</v>
      </c>
      <c r="DA180" s="145">
        <v>0</v>
      </c>
      <c r="DB180" s="145">
        <v>0</v>
      </c>
      <c r="DC180" s="145">
        <v>0</v>
      </c>
      <c r="DD180" s="145">
        <v>0</v>
      </c>
      <c r="DE180" s="145">
        <v>0</v>
      </c>
      <c r="DF180" s="145">
        <v>120</v>
      </c>
      <c r="DG180" s="145">
        <v>15</v>
      </c>
      <c r="DH180" s="145">
        <v>1015</v>
      </c>
      <c r="DI180" s="143">
        <v>40</v>
      </c>
      <c r="DJ180" s="145">
        <v>1</v>
      </c>
      <c r="DK180" s="145" t="s">
        <v>2790</v>
      </c>
      <c r="DL180" s="145">
        <v>2</v>
      </c>
      <c r="DM180" s="145"/>
      <c r="DN180" s="145"/>
      <c r="DO180" s="145">
        <v>1</v>
      </c>
      <c r="DP180" s="145">
        <v>1</v>
      </c>
      <c r="DQ180" s="145">
        <v>1</v>
      </c>
      <c r="DR180" s="145"/>
      <c r="DS180" s="148"/>
      <c r="DT180" s="155">
        <v>31893</v>
      </c>
      <c r="DU180" s="154">
        <v>70.833646999999999</v>
      </c>
      <c r="DV180" s="155">
        <v>8</v>
      </c>
    </row>
    <row r="181" spans="1:126" ht="38.25" x14ac:dyDescent="0.25">
      <c r="A181" s="142">
        <v>7208</v>
      </c>
      <c r="B181" s="143" t="s">
        <v>964</v>
      </c>
      <c r="C181" s="152" t="s">
        <v>989</v>
      </c>
      <c r="D181" s="152" t="s">
        <v>989</v>
      </c>
      <c r="E181" s="145">
        <v>2</v>
      </c>
      <c r="F181" s="145" t="s">
        <v>988</v>
      </c>
      <c r="G181" s="145" t="s">
        <v>243</v>
      </c>
      <c r="H181" s="146">
        <v>100</v>
      </c>
      <c r="I181" s="145" t="s">
        <v>989</v>
      </c>
      <c r="J181" s="145">
        <v>68817</v>
      </c>
      <c r="K181" s="145" t="s">
        <v>989</v>
      </c>
      <c r="L181" s="145" t="s">
        <v>990</v>
      </c>
      <c r="M181" s="145" t="s">
        <v>991</v>
      </c>
      <c r="N181" s="145" t="s">
        <v>2791</v>
      </c>
      <c r="O181" s="145" t="s">
        <v>2792</v>
      </c>
      <c r="P181" s="145">
        <v>572615260</v>
      </c>
      <c r="Q181" s="145" t="s">
        <v>1797</v>
      </c>
      <c r="R181" s="145" t="s">
        <v>2793</v>
      </c>
      <c r="S181" s="145">
        <v>572615268</v>
      </c>
      <c r="T181" s="145" t="s">
        <v>2794</v>
      </c>
      <c r="U181" s="143">
        <v>2</v>
      </c>
      <c r="V181" s="145">
        <v>1</v>
      </c>
      <c r="W181" s="147">
        <f t="shared" si="2"/>
        <v>3</v>
      </c>
      <c r="X181" s="145">
        <v>2</v>
      </c>
      <c r="Y181" s="145">
        <v>2</v>
      </c>
      <c r="Z181" s="145"/>
      <c r="AA181" s="145">
        <v>0.35</v>
      </c>
      <c r="AB181" s="143">
        <v>2</v>
      </c>
      <c r="AC181" s="145"/>
      <c r="AD181" s="143">
        <v>1</v>
      </c>
      <c r="AE181" s="143"/>
      <c r="AF181" s="143">
        <v>1</v>
      </c>
      <c r="AG181" s="145"/>
      <c r="AH181" s="145"/>
      <c r="AI181" s="145"/>
      <c r="AJ181" s="145">
        <v>2</v>
      </c>
      <c r="AK181" s="145"/>
      <c r="AL181" s="145"/>
      <c r="AM181" s="145">
        <v>2</v>
      </c>
      <c r="AN181" s="145"/>
      <c r="AO181" s="145"/>
      <c r="AP181" s="145"/>
      <c r="AQ181" s="145">
        <v>0</v>
      </c>
      <c r="AR181" s="145">
        <v>1</v>
      </c>
      <c r="AS181" s="145">
        <v>1</v>
      </c>
      <c r="AT181" s="145">
        <v>1</v>
      </c>
      <c r="AU181" s="145">
        <v>0</v>
      </c>
      <c r="AV181" s="145">
        <v>41</v>
      </c>
      <c r="AW181" s="145">
        <v>0</v>
      </c>
      <c r="AX181" s="145">
        <v>59</v>
      </c>
      <c r="AY181" s="145">
        <v>0</v>
      </c>
      <c r="AZ181" s="145">
        <v>0</v>
      </c>
      <c r="BA181" s="145">
        <v>4</v>
      </c>
      <c r="BB181" s="145">
        <v>0</v>
      </c>
      <c r="BC181" s="145">
        <v>61</v>
      </c>
      <c r="BD181" s="145">
        <v>0</v>
      </c>
      <c r="BE181" s="145">
        <v>0</v>
      </c>
      <c r="BF181" s="145">
        <v>2</v>
      </c>
      <c r="BG181" s="145">
        <v>59</v>
      </c>
      <c r="BH181" s="145">
        <v>1</v>
      </c>
      <c r="BI181" s="145">
        <v>0</v>
      </c>
      <c r="BJ181" s="145">
        <v>0</v>
      </c>
      <c r="BK181" s="145">
        <v>0</v>
      </c>
      <c r="BL181" s="145">
        <v>0</v>
      </c>
      <c r="BM181" s="145">
        <v>3</v>
      </c>
      <c r="BN181" s="145">
        <v>0</v>
      </c>
      <c r="BO181" s="145">
        <v>0</v>
      </c>
      <c r="BP181" s="145">
        <v>0</v>
      </c>
      <c r="BQ181" s="145">
        <v>0</v>
      </c>
      <c r="BR181" s="145">
        <v>0</v>
      </c>
      <c r="BS181" s="145">
        <v>0</v>
      </c>
      <c r="BT181" s="145">
        <v>0</v>
      </c>
      <c r="BU181" s="145">
        <v>0</v>
      </c>
      <c r="BV181" s="145">
        <v>0</v>
      </c>
      <c r="BW181" s="145">
        <v>0</v>
      </c>
      <c r="BX181" s="145">
        <v>1</v>
      </c>
      <c r="BY181" s="145">
        <v>0</v>
      </c>
      <c r="BZ181" s="145">
        <v>0</v>
      </c>
      <c r="CA181" s="145">
        <v>0</v>
      </c>
      <c r="CB181" s="145">
        <v>0</v>
      </c>
      <c r="CC181" s="145">
        <v>0</v>
      </c>
      <c r="CD181" s="145">
        <v>0</v>
      </c>
      <c r="CE181" s="145">
        <v>0</v>
      </c>
      <c r="CF181" s="145">
        <v>0</v>
      </c>
      <c r="CG181" s="145">
        <v>0</v>
      </c>
      <c r="CH181" s="145">
        <v>0</v>
      </c>
      <c r="CI181" s="145">
        <v>0</v>
      </c>
      <c r="CJ181" s="145">
        <v>0</v>
      </c>
      <c r="CK181" s="145">
        <v>0</v>
      </c>
      <c r="CL181" s="145">
        <v>0</v>
      </c>
      <c r="CM181" s="145">
        <v>0</v>
      </c>
      <c r="CN181" s="145">
        <v>0</v>
      </c>
      <c r="CO181" s="145">
        <v>0</v>
      </c>
      <c r="CP181" s="145">
        <v>0</v>
      </c>
      <c r="CQ181" s="145">
        <v>0</v>
      </c>
      <c r="CR181" s="145">
        <v>6</v>
      </c>
      <c r="CS181" s="145">
        <v>0</v>
      </c>
      <c r="CT181" s="145">
        <v>0</v>
      </c>
      <c r="CU181" s="145">
        <v>0</v>
      </c>
      <c r="CV181" s="145">
        <v>0</v>
      </c>
      <c r="CW181" s="145">
        <v>0</v>
      </c>
      <c r="CX181" s="145">
        <v>0</v>
      </c>
      <c r="CY181" s="145">
        <v>0</v>
      </c>
      <c r="CZ181" s="145">
        <v>0</v>
      </c>
      <c r="DA181" s="145">
        <v>0</v>
      </c>
      <c r="DB181" s="145">
        <v>0</v>
      </c>
      <c r="DC181" s="145">
        <v>0</v>
      </c>
      <c r="DD181" s="145">
        <v>0</v>
      </c>
      <c r="DE181" s="145">
        <v>0</v>
      </c>
      <c r="DF181" s="145">
        <v>160</v>
      </c>
      <c r="DG181" s="145">
        <v>5</v>
      </c>
      <c r="DH181" s="145">
        <v>493</v>
      </c>
      <c r="DI181" s="143">
        <v>50</v>
      </c>
      <c r="DJ181" s="145">
        <v>1</v>
      </c>
      <c r="DK181" s="145" t="s">
        <v>1798</v>
      </c>
      <c r="DL181" s="145">
        <v>3</v>
      </c>
      <c r="DM181" s="145" t="s">
        <v>2795</v>
      </c>
      <c r="DN181" s="145" t="s">
        <v>2796</v>
      </c>
      <c r="DO181" s="145">
        <v>1</v>
      </c>
      <c r="DP181" s="145">
        <v>1</v>
      </c>
      <c r="DQ181" s="145">
        <v>1</v>
      </c>
      <c r="DR181" s="145"/>
      <c r="DS181" s="148" t="s">
        <v>2797</v>
      </c>
      <c r="DT181" s="155">
        <v>35318</v>
      </c>
      <c r="DU181" s="154">
        <v>243.62305399999997</v>
      </c>
      <c r="DV181" s="155">
        <v>16</v>
      </c>
    </row>
    <row r="182" spans="1:126" ht="38.25" x14ac:dyDescent="0.25">
      <c r="A182" s="142">
        <v>7209</v>
      </c>
      <c r="B182" s="143" t="s">
        <v>964</v>
      </c>
      <c r="C182" s="152" t="s">
        <v>993</v>
      </c>
      <c r="D182" s="152" t="s">
        <v>993</v>
      </c>
      <c r="E182" s="145">
        <v>2</v>
      </c>
      <c r="F182" s="145" t="s">
        <v>992</v>
      </c>
      <c r="G182" s="145" t="s">
        <v>243</v>
      </c>
      <c r="H182" s="146">
        <v>189</v>
      </c>
      <c r="I182" s="145" t="s">
        <v>993</v>
      </c>
      <c r="J182" s="145">
        <v>76617</v>
      </c>
      <c r="K182" s="145" t="s">
        <v>993</v>
      </c>
      <c r="L182" s="145" t="s">
        <v>994</v>
      </c>
      <c r="M182" s="145" t="s">
        <v>1064</v>
      </c>
      <c r="N182" s="145" t="s">
        <v>2798</v>
      </c>
      <c r="O182" s="145" t="s">
        <v>2799</v>
      </c>
      <c r="P182" s="145">
        <v>577311100</v>
      </c>
      <c r="Q182" s="145" t="s">
        <v>1799</v>
      </c>
      <c r="R182" s="145" t="s">
        <v>2800</v>
      </c>
      <c r="S182" s="145">
        <v>577311101</v>
      </c>
      <c r="T182" s="145" t="s">
        <v>1800</v>
      </c>
      <c r="U182" s="143">
        <v>2</v>
      </c>
      <c r="V182" s="145">
        <v>0</v>
      </c>
      <c r="W182" s="147">
        <f t="shared" si="2"/>
        <v>2</v>
      </c>
      <c r="X182" s="145">
        <v>2</v>
      </c>
      <c r="Y182" s="145">
        <v>2</v>
      </c>
      <c r="Z182" s="145">
        <v>0</v>
      </c>
      <c r="AA182" s="145">
        <v>0</v>
      </c>
      <c r="AB182" s="143">
        <v>2</v>
      </c>
      <c r="AC182" s="145">
        <v>0</v>
      </c>
      <c r="AD182" s="143">
        <v>0</v>
      </c>
      <c r="AE182" s="143">
        <v>0</v>
      </c>
      <c r="AF182" s="143">
        <v>2</v>
      </c>
      <c r="AG182" s="145">
        <v>0</v>
      </c>
      <c r="AH182" s="145">
        <v>0</v>
      </c>
      <c r="AI182" s="145">
        <v>0</v>
      </c>
      <c r="AJ182" s="145">
        <v>2</v>
      </c>
      <c r="AK182" s="145">
        <v>0</v>
      </c>
      <c r="AL182" s="145">
        <v>0</v>
      </c>
      <c r="AM182" s="145">
        <v>0</v>
      </c>
      <c r="AN182" s="145">
        <v>2</v>
      </c>
      <c r="AO182" s="145">
        <v>0</v>
      </c>
      <c r="AP182" s="145">
        <v>0</v>
      </c>
      <c r="AQ182" s="145">
        <v>0</v>
      </c>
      <c r="AR182" s="145">
        <v>1</v>
      </c>
      <c r="AS182" s="145">
        <v>0</v>
      </c>
      <c r="AT182" s="145">
        <v>1</v>
      </c>
      <c r="AU182" s="145">
        <v>0</v>
      </c>
      <c r="AV182" s="145">
        <v>7</v>
      </c>
      <c r="AW182" s="145">
        <v>0</v>
      </c>
      <c r="AX182" s="145">
        <v>33</v>
      </c>
      <c r="AY182" s="145">
        <v>0</v>
      </c>
      <c r="AZ182" s="145">
        <v>0</v>
      </c>
      <c r="BA182" s="145">
        <v>2</v>
      </c>
      <c r="BB182" s="145">
        <v>0</v>
      </c>
      <c r="BC182" s="145">
        <v>30</v>
      </c>
      <c r="BD182" s="145">
        <v>0</v>
      </c>
      <c r="BE182" s="145">
        <v>0</v>
      </c>
      <c r="BF182" s="145">
        <v>2</v>
      </c>
      <c r="BG182" s="145">
        <v>2</v>
      </c>
      <c r="BH182" s="145">
        <v>0</v>
      </c>
      <c r="BI182" s="145">
        <v>1</v>
      </c>
      <c r="BJ182" s="145">
        <v>0</v>
      </c>
      <c r="BK182" s="145">
        <v>3</v>
      </c>
      <c r="BL182" s="145">
        <v>1</v>
      </c>
      <c r="BM182" s="145">
        <v>5</v>
      </c>
      <c r="BN182" s="145">
        <v>0</v>
      </c>
      <c r="BO182" s="145">
        <v>0</v>
      </c>
      <c r="BP182" s="145">
        <v>0</v>
      </c>
      <c r="BQ182" s="145">
        <v>0</v>
      </c>
      <c r="BR182" s="145">
        <v>0</v>
      </c>
      <c r="BS182" s="145">
        <v>0</v>
      </c>
      <c r="BT182" s="145">
        <v>0</v>
      </c>
      <c r="BU182" s="145">
        <v>0</v>
      </c>
      <c r="BV182" s="145">
        <v>1</v>
      </c>
      <c r="BW182" s="145">
        <v>0</v>
      </c>
      <c r="BX182" s="145">
        <v>2</v>
      </c>
      <c r="BY182" s="145">
        <v>0</v>
      </c>
      <c r="BZ182" s="145">
        <v>0</v>
      </c>
      <c r="CA182" s="145">
        <v>3</v>
      </c>
      <c r="CB182" s="145">
        <v>0</v>
      </c>
      <c r="CC182" s="145">
        <v>0</v>
      </c>
      <c r="CD182" s="145">
        <v>0</v>
      </c>
      <c r="CE182" s="145">
        <v>0</v>
      </c>
      <c r="CF182" s="145">
        <v>0</v>
      </c>
      <c r="CG182" s="145">
        <v>0</v>
      </c>
      <c r="CH182" s="145">
        <v>0</v>
      </c>
      <c r="CI182" s="145">
        <v>0</v>
      </c>
      <c r="CJ182" s="145">
        <v>0</v>
      </c>
      <c r="CK182" s="145">
        <v>0</v>
      </c>
      <c r="CL182" s="145">
        <v>0</v>
      </c>
      <c r="CM182" s="145">
        <v>0</v>
      </c>
      <c r="CN182" s="145">
        <v>0</v>
      </c>
      <c r="CO182" s="145">
        <v>0</v>
      </c>
      <c r="CP182" s="145">
        <v>0</v>
      </c>
      <c r="CQ182" s="145">
        <v>0</v>
      </c>
      <c r="CR182" s="145">
        <v>3</v>
      </c>
      <c r="CS182" s="145">
        <v>0</v>
      </c>
      <c r="CT182" s="145">
        <v>0</v>
      </c>
      <c r="CU182" s="145">
        <v>0</v>
      </c>
      <c r="CV182" s="145">
        <v>0</v>
      </c>
      <c r="CW182" s="145">
        <v>0</v>
      </c>
      <c r="CX182" s="145">
        <v>0</v>
      </c>
      <c r="CY182" s="145">
        <v>0</v>
      </c>
      <c r="CZ182" s="145">
        <v>0</v>
      </c>
      <c r="DA182" s="145">
        <v>0</v>
      </c>
      <c r="DB182" s="145">
        <v>0</v>
      </c>
      <c r="DC182" s="145">
        <v>0</v>
      </c>
      <c r="DD182" s="145">
        <v>0</v>
      </c>
      <c r="DE182" s="145">
        <v>0</v>
      </c>
      <c r="DF182" s="145">
        <v>69</v>
      </c>
      <c r="DG182" s="145">
        <v>12</v>
      </c>
      <c r="DH182" s="145">
        <v>244</v>
      </c>
      <c r="DI182" s="143">
        <v>50</v>
      </c>
      <c r="DJ182" s="145">
        <v>1</v>
      </c>
      <c r="DK182" s="145" t="s">
        <v>1801</v>
      </c>
      <c r="DL182" s="145">
        <v>1</v>
      </c>
      <c r="DM182" s="145" t="s">
        <v>95</v>
      </c>
      <c r="DN182" s="145" t="s">
        <v>95</v>
      </c>
      <c r="DO182" s="145">
        <v>1</v>
      </c>
      <c r="DP182" s="145">
        <v>1</v>
      </c>
      <c r="DQ182" s="145">
        <v>1</v>
      </c>
      <c r="DR182" s="145" t="s">
        <v>95</v>
      </c>
      <c r="DS182" s="148" t="s">
        <v>95</v>
      </c>
      <c r="DT182" s="155">
        <v>11146</v>
      </c>
      <c r="DU182" s="154">
        <v>118.713954</v>
      </c>
      <c r="DV182" s="155">
        <v>11</v>
      </c>
    </row>
    <row r="183" spans="1:126" ht="25.5" x14ac:dyDescent="0.25">
      <c r="A183" s="142">
        <v>7210</v>
      </c>
      <c r="B183" s="143" t="s">
        <v>964</v>
      </c>
      <c r="C183" s="152" t="s">
        <v>996</v>
      </c>
      <c r="D183" s="152" t="s">
        <v>996</v>
      </c>
      <c r="E183" s="145">
        <v>2</v>
      </c>
      <c r="F183" s="145" t="s">
        <v>995</v>
      </c>
      <c r="G183" s="145" t="s">
        <v>231</v>
      </c>
      <c r="H183" s="146">
        <v>7</v>
      </c>
      <c r="I183" s="145" t="s">
        <v>996</v>
      </c>
      <c r="J183" s="145">
        <v>75701</v>
      </c>
      <c r="K183" s="145" t="s">
        <v>996</v>
      </c>
      <c r="L183" s="145" t="s">
        <v>997</v>
      </c>
      <c r="M183" s="145" t="s">
        <v>998</v>
      </c>
      <c r="N183" s="145" t="s">
        <v>1297</v>
      </c>
      <c r="O183" s="145" t="s">
        <v>2801</v>
      </c>
      <c r="P183" s="145">
        <v>571674206</v>
      </c>
      <c r="Q183" s="145" t="s">
        <v>1802</v>
      </c>
      <c r="R183" s="145" t="s">
        <v>2802</v>
      </c>
      <c r="S183" s="145">
        <v>574674204</v>
      </c>
      <c r="T183" s="145" t="s">
        <v>1803</v>
      </c>
      <c r="U183" s="143">
        <v>4</v>
      </c>
      <c r="V183" s="145">
        <v>0</v>
      </c>
      <c r="W183" s="147">
        <f t="shared" si="2"/>
        <v>4</v>
      </c>
      <c r="X183" s="145">
        <v>3.5</v>
      </c>
      <c r="Y183" s="145">
        <v>3</v>
      </c>
      <c r="Z183" s="145">
        <v>0</v>
      </c>
      <c r="AA183" s="145">
        <v>0</v>
      </c>
      <c r="AB183" s="143">
        <v>4</v>
      </c>
      <c r="AC183" s="145"/>
      <c r="AD183" s="143"/>
      <c r="AE183" s="143"/>
      <c r="AF183" s="143">
        <v>4</v>
      </c>
      <c r="AG183" s="145"/>
      <c r="AH183" s="145">
        <v>1</v>
      </c>
      <c r="AI183" s="145"/>
      <c r="AJ183" s="145">
        <v>3</v>
      </c>
      <c r="AK183" s="145"/>
      <c r="AL183" s="145"/>
      <c r="AM183" s="145"/>
      <c r="AN183" s="145">
        <v>4</v>
      </c>
      <c r="AO183" s="145"/>
      <c r="AP183" s="145"/>
      <c r="AQ183" s="145">
        <v>0</v>
      </c>
      <c r="AR183" s="145">
        <v>1</v>
      </c>
      <c r="AS183" s="145">
        <v>0</v>
      </c>
      <c r="AT183" s="145">
        <v>1</v>
      </c>
      <c r="AU183" s="145">
        <v>1</v>
      </c>
      <c r="AV183" s="145">
        <v>39</v>
      </c>
      <c r="AW183" s="145">
        <v>0</v>
      </c>
      <c r="AX183" s="145">
        <v>250</v>
      </c>
      <c r="AY183" s="145">
        <v>6</v>
      </c>
      <c r="AZ183" s="145">
        <v>0</v>
      </c>
      <c r="BA183" s="145">
        <v>17</v>
      </c>
      <c r="BB183" s="145">
        <v>0</v>
      </c>
      <c r="BC183" s="145">
        <v>50</v>
      </c>
      <c r="BD183" s="145">
        <v>0</v>
      </c>
      <c r="BE183" s="145">
        <v>3</v>
      </c>
      <c r="BF183" s="145">
        <v>1</v>
      </c>
      <c r="BG183" s="145">
        <v>33</v>
      </c>
      <c r="BH183" s="145">
        <v>0</v>
      </c>
      <c r="BI183" s="145">
        <v>0</v>
      </c>
      <c r="BJ183" s="145">
        <v>0</v>
      </c>
      <c r="BK183" s="145">
        <v>0</v>
      </c>
      <c r="BL183" s="145">
        <v>0</v>
      </c>
      <c r="BM183" s="145">
        <v>8</v>
      </c>
      <c r="BN183" s="145">
        <v>0</v>
      </c>
      <c r="BO183" s="145">
        <v>0</v>
      </c>
      <c r="BP183" s="145">
        <v>0</v>
      </c>
      <c r="BQ183" s="145">
        <v>0</v>
      </c>
      <c r="BR183" s="145">
        <v>0</v>
      </c>
      <c r="BS183" s="145">
        <v>0</v>
      </c>
      <c r="BT183" s="145">
        <v>0</v>
      </c>
      <c r="BU183" s="145">
        <v>0</v>
      </c>
      <c r="BV183" s="145">
        <v>0</v>
      </c>
      <c r="BW183" s="145">
        <v>0</v>
      </c>
      <c r="BX183" s="145">
        <v>0</v>
      </c>
      <c r="BY183" s="145">
        <v>0</v>
      </c>
      <c r="BZ183" s="145">
        <v>1</v>
      </c>
      <c r="CA183" s="145">
        <v>0</v>
      </c>
      <c r="CB183" s="145">
        <v>0</v>
      </c>
      <c r="CC183" s="145">
        <v>1</v>
      </c>
      <c r="CD183" s="145">
        <v>0</v>
      </c>
      <c r="CE183" s="145">
        <v>1</v>
      </c>
      <c r="CF183" s="145">
        <v>0</v>
      </c>
      <c r="CG183" s="145">
        <v>0</v>
      </c>
      <c r="CH183" s="145">
        <v>1</v>
      </c>
      <c r="CI183" s="145">
        <v>1</v>
      </c>
      <c r="CJ183" s="145">
        <v>0</v>
      </c>
      <c r="CK183" s="145">
        <v>0</v>
      </c>
      <c r="CL183" s="145">
        <v>0</v>
      </c>
      <c r="CM183" s="145">
        <v>0</v>
      </c>
      <c r="CN183" s="145">
        <v>0</v>
      </c>
      <c r="CO183" s="145">
        <v>0</v>
      </c>
      <c r="CP183" s="145">
        <v>0</v>
      </c>
      <c r="CQ183" s="145">
        <v>0</v>
      </c>
      <c r="CR183" s="145">
        <v>0</v>
      </c>
      <c r="CS183" s="145">
        <v>0</v>
      </c>
      <c r="CT183" s="145">
        <v>0</v>
      </c>
      <c r="CU183" s="145">
        <v>0</v>
      </c>
      <c r="CV183" s="145">
        <v>0</v>
      </c>
      <c r="CW183" s="145">
        <v>0</v>
      </c>
      <c r="CX183" s="145">
        <v>1</v>
      </c>
      <c r="CY183" s="145">
        <v>0</v>
      </c>
      <c r="CZ183" s="145">
        <v>0</v>
      </c>
      <c r="DA183" s="145">
        <v>0</v>
      </c>
      <c r="DB183" s="145">
        <v>0</v>
      </c>
      <c r="DC183" s="145">
        <v>0</v>
      </c>
      <c r="DD183" s="145">
        <v>0</v>
      </c>
      <c r="DE183" s="145">
        <v>0</v>
      </c>
      <c r="DF183" s="145">
        <v>239</v>
      </c>
      <c r="DG183" s="145">
        <v>11</v>
      </c>
      <c r="DH183" s="145">
        <v>172</v>
      </c>
      <c r="DI183" s="143">
        <v>20</v>
      </c>
      <c r="DJ183" s="145">
        <v>0</v>
      </c>
      <c r="DK183" s="145"/>
      <c r="DL183" s="145">
        <v>3</v>
      </c>
      <c r="DM183" s="145" t="s">
        <v>1983</v>
      </c>
      <c r="DN183" s="145" t="s">
        <v>1804</v>
      </c>
      <c r="DO183" s="145" t="s">
        <v>94</v>
      </c>
      <c r="DP183" s="145">
        <v>1</v>
      </c>
      <c r="DQ183" s="145">
        <v>0</v>
      </c>
      <c r="DR183" s="145"/>
      <c r="DS183" s="148" t="s">
        <v>1805</v>
      </c>
      <c r="DT183" s="155">
        <v>42235</v>
      </c>
      <c r="DU183" s="154">
        <v>229.63949200000002</v>
      </c>
      <c r="DV183" s="155">
        <v>16</v>
      </c>
    </row>
    <row r="184" spans="1:126" ht="25.5" x14ac:dyDescent="0.25">
      <c r="A184" s="142">
        <v>7211</v>
      </c>
      <c r="B184" s="143" t="s">
        <v>964</v>
      </c>
      <c r="C184" s="152" t="s">
        <v>1000</v>
      </c>
      <c r="D184" s="152" t="s">
        <v>1000</v>
      </c>
      <c r="E184" s="145">
        <v>2</v>
      </c>
      <c r="F184" s="145" t="s">
        <v>999</v>
      </c>
      <c r="G184" s="145" t="s">
        <v>346</v>
      </c>
      <c r="H184" s="146">
        <v>1007</v>
      </c>
      <c r="I184" s="145" t="s">
        <v>1000</v>
      </c>
      <c r="J184" s="145">
        <v>76312</v>
      </c>
      <c r="K184" s="145" t="s">
        <v>1000</v>
      </c>
      <c r="L184" s="145" t="s">
        <v>1001</v>
      </c>
      <c r="M184" s="145" t="s">
        <v>1806</v>
      </c>
      <c r="N184" s="145" t="s">
        <v>1297</v>
      </c>
      <c r="O184" s="145" t="s">
        <v>2803</v>
      </c>
      <c r="P184" s="145">
        <v>577599190</v>
      </c>
      <c r="Q184" s="145" t="s">
        <v>2804</v>
      </c>
      <c r="R184" s="145" t="s">
        <v>2805</v>
      </c>
      <c r="S184" s="145">
        <v>577599177</v>
      </c>
      <c r="T184" s="145" t="s">
        <v>2806</v>
      </c>
      <c r="U184" s="143">
        <v>6</v>
      </c>
      <c r="V184" s="145">
        <v>0</v>
      </c>
      <c r="W184" s="147">
        <f t="shared" si="2"/>
        <v>6</v>
      </c>
      <c r="X184" s="145">
        <v>3</v>
      </c>
      <c r="Y184" s="145">
        <v>3</v>
      </c>
      <c r="Z184" s="145">
        <v>0</v>
      </c>
      <c r="AA184" s="145">
        <v>0</v>
      </c>
      <c r="AB184" s="143">
        <v>2</v>
      </c>
      <c r="AC184" s="145">
        <v>0</v>
      </c>
      <c r="AD184" s="143">
        <v>1</v>
      </c>
      <c r="AE184" s="143">
        <v>1</v>
      </c>
      <c r="AF184" s="143">
        <v>1</v>
      </c>
      <c r="AG184" s="145"/>
      <c r="AH184" s="145"/>
      <c r="AI184" s="145">
        <v>1</v>
      </c>
      <c r="AJ184" s="145">
        <v>2</v>
      </c>
      <c r="AK184" s="145"/>
      <c r="AL184" s="145"/>
      <c r="AM184" s="145">
        <v>1</v>
      </c>
      <c r="AN184" s="145">
        <v>2</v>
      </c>
      <c r="AO184" s="145"/>
      <c r="AP184" s="145"/>
      <c r="AQ184" s="145">
        <v>1</v>
      </c>
      <c r="AR184" s="145">
        <v>1</v>
      </c>
      <c r="AS184" s="145">
        <v>0</v>
      </c>
      <c r="AT184" s="145">
        <v>1</v>
      </c>
      <c r="AU184" s="145">
        <v>0</v>
      </c>
      <c r="AV184" s="145">
        <v>10</v>
      </c>
      <c r="AW184" s="145">
        <v>0</v>
      </c>
      <c r="AX184" s="145">
        <v>32</v>
      </c>
      <c r="AY184" s="145">
        <v>0</v>
      </c>
      <c r="AZ184" s="145">
        <v>0</v>
      </c>
      <c r="BA184" s="145">
        <v>1</v>
      </c>
      <c r="BB184" s="145">
        <v>0</v>
      </c>
      <c r="BC184" s="145">
        <v>12</v>
      </c>
      <c r="BD184" s="145">
        <v>1</v>
      </c>
      <c r="BE184" s="145">
        <v>0</v>
      </c>
      <c r="BF184" s="145">
        <v>1</v>
      </c>
      <c r="BG184" s="145">
        <v>9</v>
      </c>
      <c r="BH184" s="145">
        <v>0</v>
      </c>
      <c r="BI184" s="145">
        <v>0</v>
      </c>
      <c r="BJ184" s="145">
        <v>0</v>
      </c>
      <c r="BK184" s="145">
        <v>0</v>
      </c>
      <c r="BL184" s="145">
        <v>1</v>
      </c>
      <c r="BM184" s="145">
        <v>65</v>
      </c>
      <c r="BN184" s="145">
        <v>0</v>
      </c>
      <c r="BO184" s="145">
        <v>0</v>
      </c>
      <c r="BP184" s="145">
        <v>0</v>
      </c>
      <c r="BQ184" s="145">
        <v>0</v>
      </c>
      <c r="BR184" s="145">
        <v>0</v>
      </c>
      <c r="BS184" s="145">
        <v>0</v>
      </c>
      <c r="BT184" s="145">
        <v>0</v>
      </c>
      <c r="BU184" s="145">
        <v>1</v>
      </c>
      <c r="BV184" s="145">
        <v>1</v>
      </c>
      <c r="BW184" s="145">
        <v>0</v>
      </c>
      <c r="BX184" s="145">
        <v>2</v>
      </c>
      <c r="BY184" s="145">
        <v>0</v>
      </c>
      <c r="BZ184" s="145">
        <v>0</v>
      </c>
      <c r="CA184" s="145">
        <v>0</v>
      </c>
      <c r="CB184" s="145">
        <v>65</v>
      </c>
      <c r="CC184" s="145">
        <v>0</v>
      </c>
      <c r="CD184" s="145">
        <v>0</v>
      </c>
      <c r="CE184" s="145">
        <v>0</v>
      </c>
      <c r="CF184" s="145">
        <v>0</v>
      </c>
      <c r="CG184" s="145">
        <v>0</v>
      </c>
      <c r="CH184" s="145">
        <v>0</v>
      </c>
      <c r="CI184" s="145">
        <v>0</v>
      </c>
      <c r="CJ184" s="145">
        <v>0</v>
      </c>
      <c r="CK184" s="145">
        <v>0</v>
      </c>
      <c r="CL184" s="145">
        <v>0</v>
      </c>
      <c r="CM184" s="145">
        <v>0</v>
      </c>
      <c r="CN184" s="145">
        <v>0</v>
      </c>
      <c r="CO184" s="145">
        <v>0</v>
      </c>
      <c r="CP184" s="145">
        <v>0</v>
      </c>
      <c r="CQ184" s="145">
        <v>0</v>
      </c>
      <c r="CR184" s="145">
        <v>0</v>
      </c>
      <c r="CS184" s="145">
        <v>0</v>
      </c>
      <c r="CT184" s="145">
        <v>0</v>
      </c>
      <c r="CU184" s="145">
        <v>0</v>
      </c>
      <c r="CV184" s="145">
        <v>0</v>
      </c>
      <c r="CW184" s="145">
        <v>0</v>
      </c>
      <c r="CX184" s="145">
        <v>0</v>
      </c>
      <c r="CY184" s="145">
        <v>0</v>
      </c>
      <c r="CZ184" s="145">
        <v>0</v>
      </c>
      <c r="DA184" s="145">
        <v>0</v>
      </c>
      <c r="DB184" s="145">
        <v>0</v>
      </c>
      <c r="DC184" s="145">
        <v>0</v>
      </c>
      <c r="DD184" s="145">
        <v>0</v>
      </c>
      <c r="DE184" s="145">
        <v>0</v>
      </c>
      <c r="DF184" s="145">
        <v>108</v>
      </c>
      <c r="DG184" s="145">
        <v>9</v>
      </c>
      <c r="DH184" s="145">
        <v>315</v>
      </c>
      <c r="DI184" s="143">
        <v>50</v>
      </c>
      <c r="DJ184" s="145">
        <v>0</v>
      </c>
      <c r="DK184" s="145"/>
      <c r="DL184" s="145">
        <v>1</v>
      </c>
      <c r="DM184" s="145"/>
      <c r="DN184" s="145"/>
      <c r="DO184" s="145">
        <v>1</v>
      </c>
      <c r="DP184" s="145">
        <v>1</v>
      </c>
      <c r="DQ184" s="145">
        <v>1</v>
      </c>
      <c r="DR184" s="145"/>
      <c r="DS184" s="148"/>
      <c r="DT184" s="155">
        <v>8656</v>
      </c>
      <c r="DU184" s="154">
        <v>84.508895999999993</v>
      </c>
      <c r="DV184" s="155">
        <v>7</v>
      </c>
    </row>
    <row r="185" spans="1:126" ht="89.25" x14ac:dyDescent="0.25">
      <c r="A185" s="142">
        <v>7212</v>
      </c>
      <c r="B185" s="143" t="s">
        <v>964</v>
      </c>
      <c r="C185" s="152" t="s">
        <v>1004</v>
      </c>
      <c r="D185" s="152" t="s">
        <v>1004</v>
      </c>
      <c r="E185" s="145">
        <v>2</v>
      </c>
      <c r="F185" s="145" t="s">
        <v>1002</v>
      </c>
      <c r="G185" s="145" t="s">
        <v>1003</v>
      </c>
      <c r="H185" s="146">
        <v>1080</v>
      </c>
      <c r="I185" s="145" t="s">
        <v>1004</v>
      </c>
      <c r="J185" s="145">
        <v>75524</v>
      </c>
      <c r="K185" s="145" t="s">
        <v>1004</v>
      </c>
      <c r="L185" s="145" t="s">
        <v>1050</v>
      </c>
      <c r="M185" s="145" t="s">
        <v>1051</v>
      </c>
      <c r="N185" s="145" t="s">
        <v>2807</v>
      </c>
      <c r="O185" s="145" t="s">
        <v>2808</v>
      </c>
      <c r="P185" s="145">
        <v>571491714</v>
      </c>
      <c r="Q185" s="145" t="s">
        <v>2809</v>
      </c>
      <c r="R185" s="145" t="s">
        <v>2810</v>
      </c>
      <c r="S185" s="145">
        <v>571491714</v>
      </c>
      <c r="T185" s="145" t="s">
        <v>2811</v>
      </c>
      <c r="U185" s="143">
        <v>5</v>
      </c>
      <c r="V185" s="145">
        <v>1</v>
      </c>
      <c r="W185" s="147">
        <f t="shared" si="2"/>
        <v>6</v>
      </c>
      <c r="X185" s="145">
        <v>5</v>
      </c>
      <c r="Y185" s="145">
        <v>4.5</v>
      </c>
      <c r="Z185" s="145">
        <v>0</v>
      </c>
      <c r="AA185" s="145">
        <v>0</v>
      </c>
      <c r="AB185" s="143">
        <v>5</v>
      </c>
      <c r="AC185" s="145">
        <v>0</v>
      </c>
      <c r="AD185" s="143">
        <v>2</v>
      </c>
      <c r="AE185" s="143">
        <v>0</v>
      </c>
      <c r="AF185" s="143">
        <v>3</v>
      </c>
      <c r="AG185" s="145"/>
      <c r="AH185" s="145">
        <v>0</v>
      </c>
      <c r="AI185" s="145">
        <v>0</v>
      </c>
      <c r="AJ185" s="145">
        <v>5</v>
      </c>
      <c r="AK185" s="145">
        <v>0</v>
      </c>
      <c r="AL185" s="145">
        <v>0</v>
      </c>
      <c r="AM185" s="145">
        <v>2</v>
      </c>
      <c r="AN185" s="145">
        <v>2</v>
      </c>
      <c r="AO185" s="145">
        <v>1</v>
      </c>
      <c r="AP185" s="145">
        <v>0</v>
      </c>
      <c r="AQ185" s="145">
        <v>1</v>
      </c>
      <c r="AR185" s="145">
        <v>1</v>
      </c>
      <c r="AS185" s="145">
        <v>1</v>
      </c>
      <c r="AT185" s="145">
        <v>1</v>
      </c>
      <c r="AU185" s="145">
        <v>0</v>
      </c>
      <c r="AV185" s="145">
        <v>41</v>
      </c>
      <c r="AW185" s="145">
        <v>0</v>
      </c>
      <c r="AX185" s="145">
        <v>193</v>
      </c>
      <c r="AY185" s="145">
        <v>3</v>
      </c>
      <c r="AZ185" s="145">
        <v>0</v>
      </c>
      <c r="BA185" s="145">
        <v>24</v>
      </c>
      <c r="BB185" s="145">
        <v>0</v>
      </c>
      <c r="BC185" s="145">
        <v>136</v>
      </c>
      <c r="BD185" s="145">
        <v>0</v>
      </c>
      <c r="BE185" s="145">
        <v>5</v>
      </c>
      <c r="BF185" s="145">
        <v>3</v>
      </c>
      <c r="BG185" s="145">
        <v>193</v>
      </c>
      <c r="BH185" s="145">
        <v>0</v>
      </c>
      <c r="BI185" s="145">
        <v>2</v>
      </c>
      <c r="BJ185" s="145">
        <v>3</v>
      </c>
      <c r="BK185" s="145">
        <v>3</v>
      </c>
      <c r="BL185" s="145">
        <v>0</v>
      </c>
      <c r="BM185" s="145">
        <v>37</v>
      </c>
      <c r="BN185" s="145">
        <v>0</v>
      </c>
      <c r="BO185" s="145">
        <v>0</v>
      </c>
      <c r="BP185" s="145">
        <v>0</v>
      </c>
      <c r="BQ185" s="145">
        <v>0</v>
      </c>
      <c r="BR185" s="145">
        <v>0</v>
      </c>
      <c r="BS185" s="145">
        <v>0</v>
      </c>
      <c r="BT185" s="145">
        <v>0</v>
      </c>
      <c r="BU185" s="145">
        <v>8</v>
      </c>
      <c r="BV185" s="145">
        <v>0</v>
      </c>
      <c r="BW185" s="145">
        <v>0</v>
      </c>
      <c r="BX185" s="145">
        <v>3</v>
      </c>
      <c r="BY185" s="145">
        <v>0</v>
      </c>
      <c r="BZ185" s="145">
        <v>0</v>
      </c>
      <c r="CA185" s="145">
        <v>19</v>
      </c>
      <c r="CB185" s="145">
        <v>0</v>
      </c>
      <c r="CC185" s="145">
        <v>3</v>
      </c>
      <c r="CD185" s="145">
        <v>0</v>
      </c>
      <c r="CE185" s="145">
        <v>0</v>
      </c>
      <c r="CF185" s="145">
        <v>0</v>
      </c>
      <c r="CG185" s="145">
        <v>0</v>
      </c>
      <c r="CH185" s="145">
        <v>0</v>
      </c>
      <c r="CI185" s="145">
        <v>0</v>
      </c>
      <c r="CJ185" s="145">
        <v>0</v>
      </c>
      <c r="CK185" s="145">
        <v>0</v>
      </c>
      <c r="CL185" s="145">
        <v>0</v>
      </c>
      <c r="CM185" s="145">
        <v>0</v>
      </c>
      <c r="CN185" s="145">
        <v>0</v>
      </c>
      <c r="CO185" s="145">
        <v>0</v>
      </c>
      <c r="CP185" s="145">
        <v>0</v>
      </c>
      <c r="CQ185" s="145">
        <v>0</v>
      </c>
      <c r="CR185" s="145">
        <v>0</v>
      </c>
      <c r="CS185" s="145">
        <v>0</v>
      </c>
      <c r="CT185" s="145">
        <v>0</v>
      </c>
      <c r="CU185" s="145">
        <v>0</v>
      </c>
      <c r="CV185" s="145">
        <v>0</v>
      </c>
      <c r="CW185" s="145">
        <v>0</v>
      </c>
      <c r="CX185" s="145">
        <v>0</v>
      </c>
      <c r="CY185" s="145">
        <v>0</v>
      </c>
      <c r="CZ185" s="145">
        <v>0</v>
      </c>
      <c r="DA185" s="145">
        <v>0</v>
      </c>
      <c r="DB185" s="145">
        <v>0</v>
      </c>
      <c r="DC185" s="145">
        <v>0</v>
      </c>
      <c r="DD185" s="145">
        <v>0</v>
      </c>
      <c r="DE185" s="145">
        <v>0</v>
      </c>
      <c r="DF185" s="145">
        <v>587</v>
      </c>
      <c r="DG185" s="145">
        <v>17</v>
      </c>
      <c r="DH185" s="145">
        <v>2142</v>
      </c>
      <c r="DI185" s="143">
        <v>50</v>
      </c>
      <c r="DJ185" s="145">
        <v>1</v>
      </c>
      <c r="DK185" s="145" t="s">
        <v>2812</v>
      </c>
      <c r="DL185" s="145">
        <v>3</v>
      </c>
      <c r="DM185" s="145" t="s">
        <v>2813</v>
      </c>
      <c r="DN185" s="145" t="s">
        <v>2814</v>
      </c>
      <c r="DO185" s="145">
        <v>1</v>
      </c>
      <c r="DP185" s="145">
        <v>1</v>
      </c>
      <c r="DQ185" s="145">
        <v>1</v>
      </c>
      <c r="DR185" s="145"/>
      <c r="DS185" s="148" t="s">
        <v>2815</v>
      </c>
      <c r="DT185" s="155">
        <v>52484</v>
      </c>
      <c r="DU185" s="154">
        <v>407.817879</v>
      </c>
      <c r="DV185" s="155">
        <v>23</v>
      </c>
    </row>
    <row r="186" spans="1:126" ht="38.25" x14ac:dyDescent="0.25">
      <c r="A186" s="142">
        <v>7213</v>
      </c>
      <c r="B186" s="143" t="s">
        <v>964</v>
      </c>
      <c r="C186" s="152" t="s">
        <v>1006</v>
      </c>
      <c r="D186" s="152" t="s">
        <v>1006</v>
      </c>
      <c r="E186" s="145">
        <v>2</v>
      </c>
      <c r="F186" s="145" t="s">
        <v>1005</v>
      </c>
      <c r="G186" s="145" t="s">
        <v>275</v>
      </c>
      <c r="H186" s="146">
        <v>12</v>
      </c>
      <c r="I186" s="145" t="s">
        <v>1006</v>
      </c>
      <c r="J186" s="145">
        <v>76140</v>
      </c>
      <c r="K186" s="145" t="s">
        <v>1006</v>
      </c>
      <c r="L186" s="145" t="s">
        <v>1007</v>
      </c>
      <c r="M186" s="145" t="s">
        <v>2816</v>
      </c>
      <c r="N186" s="145" t="s">
        <v>2045</v>
      </c>
      <c r="O186" s="145" t="s">
        <v>2817</v>
      </c>
      <c r="P186" s="145">
        <v>577630955</v>
      </c>
      <c r="Q186" s="145" t="s">
        <v>2818</v>
      </c>
      <c r="R186" s="145" t="s">
        <v>2817</v>
      </c>
      <c r="S186" s="145">
        <v>577630955</v>
      </c>
      <c r="T186" s="145" t="s">
        <v>2818</v>
      </c>
      <c r="U186" s="143">
        <v>6</v>
      </c>
      <c r="V186" s="145">
        <v>1</v>
      </c>
      <c r="W186" s="147">
        <f t="shared" si="2"/>
        <v>7</v>
      </c>
      <c r="X186" s="145">
        <v>6</v>
      </c>
      <c r="Y186" s="145">
        <v>6</v>
      </c>
      <c r="Z186" s="145">
        <v>1</v>
      </c>
      <c r="AA186" s="145">
        <v>1</v>
      </c>
      <c r="AB186" s="143">
        <v>6</v>
      </c>
      <c r="AC186" s="145">
        <v>0</v>
      </c>
      <c r="AD186" s="143">
        <v>0</v>
      </c>
      <c r="AE186" s="143">
        <v>1</v>
      </c>
      <c r="AF186" s="143">
        <v>5</v>
      </c>
      <c r="AG186" s="145"/>
      <c r="AH186" s="145">
        <v>1</v>
      </c>
      <c r="AI186" s="145">
        <v>2</v>
      </c>
      <c r="AJ186" s="145">
        <v>3</v>
      </c>
      <c r="AK186" s="145">
        <v>0</v>
      </c>
      <c r="AL186" s="145">
        <v>0</v>
      </c>
      <c r="AM186" s="145">
        <v>0</v>
      </c>
      <c r="AN186" s="145">
        <v>5</v>
      </c>
      <c r="AO186" s="145">
        <v>1</v>
      </c>
      <c r="AP186" s="145">
        <v>0</v>
      </c>
      <c r="AQ186" s="145">
        <v>0</v>
      </c>
      <c r="AR186" s="145">
        <v>1</v>
      </c>
      <c r="AS186" s="145">
        <v>0</v>
      </c>
      <c r="AT186" s="145">
        <v>1</v>
      </c>
      <c r="AU186" s="145">
        <v>0</v>
      </c>
      <c r="AV186" s="145">
        <v>9</v>
      </c>
      <c r="AW186" s="145">
        <v>0</v>
      </c>
      <c r="AX186" s="145">
        <v>138</v>
      </c>
      <c r="AY186" s="145">
        <v>0</v>
      </c>
      <c r="AZ186" s="145">
        <v>0</v>
      </c>
      <c r="BA186" s="145">
        <v>18</v>
      </c>
      <c r="BB186" s="145">
        <v>0</v>
      </c>
      <c r="BC186" s="145">
        <v>47</v>
      </c>
      <c r="BD186" s="145">
        <v>0</v>
      </c>
      <c r="BE186" s="145">
        <v>0</v>
      </c>
      <c r="BF186" s="145">
        <v>0</v>
      </c>
      <c r="BG186" s="145">
        <v>1</v>
      </c>
      <c r="BH186" s="145">
        <v>1</v>
      </c>
      <c r="BI186" s="145">
        <v>1</v>
      </c>
      <c r="BJ186" s="145">
        <v>0</v>
      </c>
      <c r="BK186" s="145">
        <v>1</v>
      </c>
      <c r="BL186" s="145">
        <v>1</v>
      </c>
      <c r="BM186" s="145">
        <v>13</v>
      </c>
      <c r="BN186" s="145">
        <v>0</v>
      </c>
      <c r="BO186" s="145">
        <v>0</v>
      </c>
      <c r="BP186" s="145">
        <v>0</v>
      </c>
      <c r="BQ186" s="145">
        <v>0</v>
      </c>
      <c r="BR186" s="145">
        <v>0</v>
      </c>
      <c r="BS186" s="145">
        <v>0</v>
      </c>
      <c r="BT186" s="145">
        <v>0</v>
      </c>
      <c r="BU186" s="145">
        <v>6</v>
      </c>
      <c r="BV186" s="145">
        <v>1</v>
      </c>
      <c r="BW186" s="145">
        <v>0</v>
      </c>
      <c r="BX186" s="145">
        <v>3</v>
      </c>
      <c r="BY186" s="145">
        <v>0</v>
      </c>
      <c r="BZ186" s="145">
        <v>0</v>
      </c>
      <c r="CA186" s="145">
        <v>1</v>
      </c>
      <c r="CB186" s="145">
        <v>12</v>
      </c>
      <c r="CC186" s="145">
        <v>3</v>
      </c>
      <c r="CD186" s="145">
        <v>0</v>
      </c>
      <c r="CE186" s="145">
        <v>0</v>
      </c>
      <c r="CF186" s="145">
        <v>0</v>
      </c>
      <c r="CG186" s="145">
        <v>0</v>
      </c>
      <c r="CH186" s="145">
        <v>0</v>
      </c>
      <c r="CI186" s="145">
        <v>0</v>
      </c>
      <c r="CJ186" s="145">
        <v>0</v>
      </c>
      <c r="CK186" s="145">
        <v>0</v>
      </c>
      <c r="CL186" s="145">
        <v>0</v>
      </c>
      <c r="CM186" s="145">
        <v>0</v>
      </c>
      <c r="CN186" s="145">
        <v>0</v>
      </c>
      <c r="CO186" s="145">
        <v>0</v>
      </c>
      <c r="CP186" s="145">
        <v>0</v>
      </c>
      <c r="CQ186" s="145">
        <v>0</v>
      </c>
      <c r="CR186" s="145">
        <v>13</v>
      </c>
      <c r="CS186" s="145">
        <v>0</v>
      </c>
      <c r="CT186" s="145">
        <v>0</v>
      </c>
      <c r="CU186" s="145">
        <v>0</v>
      </c>
      <c r="CV186" s="145">
        <v>0</v>
      </c>
      <c r="CW186" s="145">
        <v>0</v>
      </c>
      <c r="CX186" s="145">
        <v>1</v>
      </c>
      <c r="CY186" s="145">
        <v>0</v>
      </c>
      <c r="CZ186" s="145">
        <v>1</v>
      </c>
      <c r="DA186" s="145">
        <v>0</v>
      </c>
      <c r="DB186" s="145">
        <v>0</v>
      </c>
      <c r="DC186" s="145">
        <v>0</v>
      </c>
      <c r="DD186" s="145">
        <v>0</v>
      </c>
      <c r="DE186" s="145">
        <v>0</v>
      </c>
      <c r="DF186" s="145">
        <v>190</v>
      </c>
      <c r="DG186" s="145">
        <v>40</v>
      </c>
      <c r="DH186" s="145">
        <v>1057</v>
      </c>
      <c r="DI186" s="143">
        <v>30</v>
      </c>
      <c r="DJ186" s="145">
        <v>0</v>
      </c>
      <c r="DK186" s="145"/>
      <c r="DL186" s="145">
        <v>1</v>
      </c>
      <c r="DM186" s="145"/>
      <c r="DN186" s="145" t="s">
        <v>1807</v>
      </c>
      <c r="DO186" s="145">
        <v>1</v>
      </c>
      <c r="DP186" s="145">
        <v>1</v>
      </c>
      <c r="DQ186" s="145">
        <v>1</v>
      </c>
      <c r="DR186" s="145"/>
      <c r="DS186" s="148"/>
      <c r="DT186" s="155">
        <v>90375</v>
      </c>
      <c r="DU186" s="154">
        <v>245.18958899999998</v>
      </c>
      <c r="DV186" s="155">
        <v>23</v>
      </c>
    </row>
    <row r="187" spans="1:126" ht="25.5" x14ac:dyDescent="0.25">
      <c r="A187" s="142">
        <v>8101</v>
      </c>
      <c r="B187" s="143" t="s">
        <v>498</v>
      </c>
      <c r="C187" s="152" t="s">
        <v>501</v>
      </c>
      <c r="D187" s="152" t="s">
        <v>501</v>
      </c>
      <c r="E187" s="145">
        <v>2</v>
      </c>
      <c r="F187" s="145" t="s">
        <v>499</v>
      </c>
      <c r="G187" s="145" t="s">
        <v>500</v>
      </c>
      <c r="H187" s="146">
        <v>411</v>
      </c>
      <c r="I187" s="145" t="s">
        <v>501</v>
      </c>
      <c r="J187" s="145">
        <v>74301</v>
      </c>
      <c r="K187" s="145" t="s">
        <v>501</v>
      </c>
      <c r="L187" s="145" t="s">
        <v>502</v>
      </c>
      <c r="M187" s="145" t="s">
        <v>503</v>
      </c>
      <c r="N187" s="145" t="s">
        <v>1808</v>
      </c>
      <c r="O187" s="145" t="s">
        <v>2819</v>
      </c>
      <c r="P187" s="145">
        <v>556414213</v>
      </c>
      <c r="Q187" s="145" t="s">
        <v>1809</v>
      </c>
      <c r="R187" s="145" t="s">
        <v>2820</v>
      </c>
      <c r="S187" s="145">
        <v>556414216</v>
      </c>
      <c r="T187" s="145" t="s">
        <v>1810</v>
      </c>
      <c r="U187" s="143">
        <v>2</v>
      </c>
      <c r="V187" s="145">
        <v>0</v>
      </c>
      <c r="W187" s="147">
        <f t="shared" si="2"/>
        <v>2</v>
      </c>
      <c r="X187" s="145">
        <v>1.8</v>
      </c>
      <c r="Y187" s="145">
        <v>1.8</v>
      </c>
      <c r="Z187" s="145">
        <v>0</v>
      </c>
      <c r="AA187" s="145">
        <v>0</v>
      </c>
      <c r="AB187" s="143">
        <v>2</v>
      </c>
      <c r="AC187" s="145"/>
      <c r="AD187" s="143">
        <v>1</v>
      </c>
      <c r="AE187" s="143"/>
      <c r="AF187" s="143">
        <v>1</v>
      </c>
      <c r="AG187" s="145"/>
      <c r="AH187" s="145"/>
      <c r="AI187" s="145">
        <v>1</v>
      </c>
      <c r="AJ187" s="145">
        <v>1</v>
      </c>
      <c r="AK187" s="145"/>
      <c r="AL187" s="145"/>
      <c r="AM187" s="145"/>
      <c r="AN187" s="145">
        <v>2</v>
      </c>
      <c r="AO187" s="145"/>
      <c r="AP187" s="145"/>
      <c r="AQ187" s="145">
        <v>0</v>
      </c>
      <c r="AR187" s="145">
        <v>1</v>
      </c>
      <c r="AS187" s="145">
        <v>0</v>
      </c>
      <c r="AT187" s="145">
        <v>1</v>
      </c>
      <c r="AU187" s="145">
        <v>0</v>
      </c>
      <c r="AV187" s="145">
        <v>8</v>
      </c>
      <c r="AW187" s="145">
        <v>0</v>
      </c>
      <c r="AX187" s="145">
        <v>21</v>
      </c>
      <c r="AY187" s="145">
        <v>0</v>
      </c>
      <c r="AZ187" s="145">
        <v>0</v>
      </c>
      <c r="BA187" s="145">
        <v>5</v>
      </c>
      <c r="BB187" s="145">
        <v>0</v>
      </c>
      <c r="BC187" s="145">
        <v>39</v>
      </c>
      <c r="BD187" s="145">
        <v>2</v>
      </c>
      <c r="BE187" s="145">
        <v>2</v>
      </c>
      <c r="BF187" s="145">
        <v>1</v>
      </c>
      <c r="BG187" s="145">
        <v>34</v>
      </c>
      <c r="BH187" s="145">
        <v>0</v>
      </c>
      <c r="BI187" s="145">
        <v>0</v>
      </c>
      <c r="BJ187" s="145">
        <v>0</v>
      </c>
      <c r="BK187" s="145">
        <v>1</v>
      </c>
      <c r="BL187" s="145">
        <v>0</v>
      </c>
      <c r="BM187" s="145">
        <v>4</v>
      </c>
      <c r="BN187" s="145">
        <v>0</v>
      </c>
      <c r="BO187" s="145">
        <v>0</v>
      </c>
      <c r="BP187" s="145">
        <v>0</v>
      </c>
      <c r="BQ187" s="145">
        <v>0</v>
      </c>
      <c r="BR187" s="145">
        <v>0</v>
      </c>
      <c r="BS187" s="145">
        <v>0</v>
      </c>
      <c r="BT187" s="145">
        <v>0</v>
      </c>
      <c r="BU187" s="145">
        <v>0</v>
      </c>
      <c r="BV187" s="145">
        <v>0</v>
      </c>
      <c r="BW187" s="145">
        <v>0</v>
      </c>
      <c r="BX187" s="145">
        <v>0</v>
      </c>
      <c r="BY187" s="145">
        <v>0</v>
      </c>
      <c r="BZ187" s="145">
        <v>0</v>
      </c>
      <c r="CA187" s="145">
        <v>2</v>
      </c>
      <c r="CB187" s="145">
        <v>5</v>
      </c>
      <c r="CC187" s="145">
        <v>1</v>
      </c>
      <c r="CD187" s="145">
        <v>0</v>
      </c>
      <c r="CE187" s="145">
        <v>0</v>
      </c>
      <c r="CF187" s="145">
        <v>0</v>
      </c>
      <c r="CG187" s="145">
        <v>0</v>
      </c>
      <c r="CH187" s="145">
        <v>0</v>
      </c>
      <c r="CI187" s="145">
        <v>0</v>
      </c>
      <c r="CJ187" s="145">
        <v>0</v>
      </c>
      <c r="CK187" s="145">
        <v>0</v>
      </c>
      <c r="CL187" s="145">
        <v>0</v>
      </c>
      <c r="CM187" s="145">
        <v>0</v>
      </c>
      <c r="CN187" s="145">
        <v>0</v>
      </c>
      <c r="CO187" s="145">
        <v>0</v>
      </c>
      <c r="CP187" s="145">
        <v>0</v>
      </c>
      <c r="CQ187" s="145">
        <v>1</v>
      </c>
      <c r="CR187" s="145">
        <v>2</v>
      </c>
      <c r="CS187" s="145">
        <v>0</v>
      </c>
      <c r="CT187" s="145">
        <v>0</v>
      </c>
      <c r="CU187" s="145">
        <v>0</v>
      </c>
      <c r="CV187" s="145">
        <v>0</v>
      </c>
      <c r="CW187" s="145">
        <v>0</v>
      </c>
      <c r="CX187" s="145">
        <v>0</v>
      </c>
      <c r="CY187" s="145">
        <v>0</v>
      </c>
      <c r="CZ187" s="145">
        <v>1</v>
      </c>
      <c r="DA187" s="145">
        <v>0</v>
      </c>
      <c r="DB187" s="145">
        <v>0</v>
      </c>
      <c r="DC187" s="145">
        <v>0</v>
      </c>
      <c r="DD187" s="145">
        <v>0</v>
      </c>
      <c r="DE187" s="145">
        <v>0</v>
      </c>
      <c r="DF187" s="145">
        <v>33</v>
      </c>
      <c r="DG187" s="145">
        <v>6</v>
      </c>
      <c r="DH187" s="145">
        <v>574</v>
      </c>
      <c r="DI187" s="143">
        <v>70</v>
      </c>
      <c r="DJ187" s="145">
        <v>1</v>
      </c>
      <c r="DK187" s="145" t="s">
        <v>1811</v>
      </c>
      <c r="DL187" s="145">
        <v>1</v>
      </c>
      <c r="DM187" s="145" t="s">
        <v>1812</v>
      </c>
      <c r="DN187" s="145"/>
      <c r="DO187" s="145">
        <v>1</v>
      </c>
      <c r="DP187" s="145">
        <v>1</v>
      </c>
      <c r="DQ187" s="145">
        <v>1</v>
      </c>
      <c r="DR187" s="145"/>
      <c r="DS187" s="148"/>
      <c r="DT187" s="155">
        <v>21541</v>
      </c>
      <c r="DU187" s="154">
        <v>145.59523299999998</v>
      </c>
      <c r="DV187" s="155">
        <v>12</v>
      </c>
    </row>
    <row r="188" spans="1:126" x14ac:dyDescent="0.25">
      <c r="A188" s="142">
        <v>8102</v>
      </c>
      <c r="B188" s="143" t="s">
        <v>498</v>
      </c>
      <c r="C188" s="152" t="s">
        <v>505</v>
      </c>
      <c r="D188" s="152" t="s">
        <v>505</v>
      </c>
      <c r="E188" s="145">
        <v>2</v>
      </c>
      <c r="F188" s="145" t="s">
        <v>504</v>
      </c>
      <c r="G188" s="145" t="s">
        <v>229</v>
      </c>
      <c r="H188" s="146">
        <v>158</v>
      </c>
      <c r="I188" s="145" t="s">
        <v>505</v>
      </c>
      <c r="J188" s="145">
        <v>73581</v>
      </c>
      <c r="K188" s="160" t="s">
        <v>1202</v>
      </c>
      <c r="L188" s="145" t="s">
        <v>506</v>
      </c>
      <c r="M188" s="145" t="s">
        <v>1813</v>
      </c>
      <c r="N188" s="145" t="s">
        <v>1814</v>
      </c>
      <c r="O188" s="145" t="s">
        <v>2821</v>
      </c>
      <c r="P188" s="145">
        <v>596092160</v>
      </c>
      <c r="Q188" s="145" t="s">
        <v>2822</v>
      </c>
      <c r="R188" s="145" t="s">
        <v>2823</v>
      </c>
      <c r="S188" s="145">
        <v>596092198</v>
      </c>
      <c r="T188" s="145" t="s">
        <v>1815</v>
      </c>
      <c r="U188" s="143">
        <v>2</v>
      </c>
      <c r="V188" s="145">
        <v>0</v>
      </c>
      <c r="W188" s="147">
        <f t="shared" si="2"/>
        <v>2</v>
      </c>
      <c r="X188" s="145">
        <v>2</v>
      </c>
      <c r="Y188" s="145">
        <v>2</v>
      </c>
      <c r="Z188" s="145"/>
      <c r="AA188" s="145"/>
      <c r="AB188" s="143">
        <v>2</v>
      </c>
      <c r="AC188" s="145"/>
      <c r="AD188" s="143">
        <v>1</v>
      </c>
      <c r="AE188" s="143"/>
      <c r="AF188" s="143">
        <v>1</v>
      </c>
      <c r="AG188" s="145"/>
      <c r="AH188" s="145"/>
      <c r="AI188" s="145"/>
      <c r="AJ188" s="145">
        <v>2</v>
      </c>
      <c r="AK188" s="145"/>
      <c r="AL188" s="145"/>
      <c r="AM188" s="145">
        <v>1</v>
      </c>
      <c r="AN188" s="145">
        <v>1</v>
      </c>
      <c r="AO188" s="145"/>
      <c r="AP188" s="145"/>
      <c r="AQ188" s="145">
        <v>0</v>
      </c>
      <c r="AR188" s="145">
        <v>1</v>
      </c>
      <c r="AS188" s="145">
        <v>0</v>
      </c>
      <c r="AT188" s="145">
        <v>1</v>
      </c>
      <c r="AU188" s="145">
        <v>3</v>
      </c>
      <c r="AV188" s="145">
        <v>22</v>
      </c>
      <c r="AW188" s="145">
        <v>0</v>
      </c>
      <c r="AX188" s="145">
        <v>17</v>
      </c>
      <c r="AY188" s="145">
        <v>0</v>
      </c>
      <c r="AZ188" s="145">
        <v>0</v>
      </c>
      <c r="BA188" s="145">
        <v>3</v>
      </c>
      <c r="BB188" s="145">
        <v>0</v>
      </c>
      <c r="BC188" s="145">
        <v>18</v>
      </c>
      <c r="BD188" s="145">
        <v>2</v>
      </c>
      <c r="BE188" s="145">
        <v>1</v>
      </c>
      <c r="BF188" s="145">
        <v>2</v>
      </c>
      <c r="BG188" s="145">
        <v>25</v>
      </c>
      <c r="BH188" s="145">
        <v>0</v>
      </c>
      <c r="BI188" s="145">
        <v>0</v>
      </c>
      <c r="BJ188" s="145">
        <v>0</v>
      </c>
      <c r="BK188" s="145">
        <v>2</v>
      </c>
      <c r="BL188" s="145">
        <v>2</v>
      </c>
      <c r="BM188" s="145">
        <v>2</v>
      </c>
      <c r="BN188" s="145">
        <v>0</v>
      </c>
      <c r="BO188" s="145">
        <v>0</v>
      </c>
      <c r="BP188" s="145">
        <v>0</v>
      </c>
      <c r="BQ188" s="145">
        <v>0</v>
      </c>
      <c r="BR188" s="145">
        <v>0</v>
      </c>
      <c r="BS188" s="145">
        <v>0</v>
      </c>
      <c r="BT188" s="145">
        <v>0</v>
      </c>
      <c r="BU188" s="145">
        <v>0</v>
      </c>
      <c r="BV188" s="145">
        <v>1</v>
      </c>
      <c r="BW188" s="145">
        <v>0</v>
      </c>
      <c r="BX188" s="145">
        <v>5</v>
      </c>
      <c r="BY188" s="145">
        <v>0</v>
      </c>
      <c r="BZ188" s="145">
        <v>0</v>
      </c>
      <c r="CA188" s="145">
        <v>6</v>
      </c>
      <c r="CB188" s="145">
        <v>0</v>
      </c>
      <c r="CC188" s="145">
        <v>2</v>
      </c>
      <c r="CD188" s="145">
        <v>2</v>
      </c>
      <c r="CE188" s="145">
        <v>0</v>
      </c>
      <c r="CF188" s="145">
        <v>0</v>
      </c>
      <c r="CG188" s="145">
        <v>0</v>
      </c>
      <c r="CH188" s="145">
        <v>0</v>
      </c>
      <c r="CI188" s="145">
        <v>0</v>
      </c>
      <c r="CJ188" s="145">
        <v>0</v>
      </c>
      <c r="CK188" s="145">
        <v>0</v>
      </c>
      <c r="CL188" s="145">
        <v>0</v>
      </c>
      <c r="CM188" s="145">
        <v>0</v>
      </c>
      <c r="CN188" s="145">
        <v>0</v>
      </c>
      <c r="CO188" s="145">
        <v>0</v>
      </c>
      <c r="CP188" s="145">
        <v>0</v>
      </c>
      <c r="CQ188" s="145">
        <v>0</v>
      </c>
      <c r="CR188" s="145">
        <v>3</v>
      </c>
      <c r="CS188" s="145">
        <v>0</v>
      </c>
      <c r="CT188" s="145">
        <v>0</v>
      </c>
      <c r="CU188" s="145">
        <v>0</v>
      </c>
      <c r="CV188" s="145">
        <v>0</v>
      </c>
      <c r="CW188" s="145">
        <v>1</v>
      </c>
      <c r="CX188" s="145">
        <v>0</v>
      </c>
      <c r="CY188" s="145">
        <v>1</v>
      </c>
      <c r="CZ188" s="145">
        <v>0</v>
      </c>
      <c r="DA188" s="145">
        <v>0</v>
      </c>
      <c r="DB188" s="145">
        <v>0</v>
      </c>
      <c r="DC188" s="145">
        <v>1</v>
      </c>
      <c r="DD188" s="145">
        <v>0</v>
      </c>
      <c r="DE188" s="145">
        <v>0</v>
      </c>
      <c r="DF188" s="145">
        <v>106</v>
      </c>
      <c r="DG188" s="145">
        <v>18</v>
      </c>
      <c r="DH188" s="145">
        <v>330</v>
      </c>
      <c r="DI188" s="143">
        <v>50</v>
      </c>
      <c r="DJ188" s="145">
        <v>1</v>
      </c>
      <c r="DK188" s="145" t="s">
        <v>1816</v>
      </c>
      <c r="DL188" s="145"/>
      <c r="DM188" s="145"/>
      <c r="DN188" s="145"/>
      <c r="DO188" s="145">
        <v>1</v>
      </c>
      <c r="DP188" s="145">
        <v>1</v>
      </c>
      <c r="DQ188" s="145">
        <v>1</v>
      </c>
      <c r="DR188" s="145"/>
      <c r="DS188" s="148"/>
      <c r="DT188" s="155">
        <v>22818</v>
      </c>
      <c r="DU188" s="154">
        <v>31.028227999999999</v>
      </c>
      <c r="DV188" s="155">
        <v>1</v>
      </c>
    </row>
    <row r="189" spans="1:126" ht="38.25" x14ac:dyDescent="0.25">
      <c r="A189" s="142">
        <v>8103</v>
      </c>
      <c r="B189" s="143" t="s">
        <v>498</v>
      </c>
      <c r="C189" s="152" t="s">
        <v>509</v>
      </c>
      <c r="D189" s="152" t="s">
        <v>509</v>
      </c>
      <c r="E189" s="145">
        <v>2</v>
      </c>
      <c r="F189" s="145" t="s">
        <v>507</v>
      </c>
      <c r="G189" s="145" t="s">
        <v>371</v>
      </c>
      <c r="H189" s="146" t="s">
        <v>508</v>
      </c>
      <c r="I189" s="145" t="s">
        <v>509</v>
      </c>
      <c r="J189" s="145">
        <v>79201</v>
      </c>
      <c r="K189" s="145" t="s">
        <v>509</v>
      </c>
      <c r="L189" s="145" t="s">
        <v>1817</v>
      </c>
      <c r="M189" s="145" t="s">
        <v>1818</v>
      </c>
      <c r="N189" s="145" t="s">
        <v>1819</v>
      </c>
      <c r="O189" s="145" t="s">
        <v>2824</v>
      </c>
      <c r="P189" s="145">
        <v>554706313</v>
      </c>
      <c r="Q189" s="145" t="s">
        <v>2825</v>
      </c>
      <c r="R189" s="145" t="s">
        <v>2826</v>
      </c>
      <c r="S189" s="145">
        <v>554706260</v>
      </c>
      <c r="T189" s="145" t="s">
        <v>2827</v>
      </c>
      <c r="U189" s="143">
        <v>4</v>
      </c>
      <c r="V189" s="145">
        <v>0</v>
      </c>
      <c r="W189" s="147">
        <f t="shared" si="2"/>
        <v>4</v>
      </c>
      <c r="X189" s="145">
        <v>3</v>
      </c>
      <c r="Y189" s="145">
        <v>3</v>
      </c>
      <c r="Z189" s="145">
        <v>0</v>
      </c>
      <c r="AA189" s="145">
        <v>0</v>
      </c>
      <c r="AB189" s="143">
        <v>4</v>
      </c>
      <c r="AC189" s="145"/>
      <c r="AD189" s="143"/>
      <c r="AE189" s="143"/>
      <c r="AF189" s="143">
        <v>4</v>
      </c>
      <c r="AG189" s="145"/>
      <c r="AH189" s="145"/>
      <c r="AI189" s="145">
        <v>1</v>
      </c>
      <c r="AJ189" s="145">
        <v>3</v>
      </c>
      <c r="AK189" s="145"/>
      <c r="AL189" s="145"/>
      <c r="AM189" s="145">
        <v>2</v>
      </c>
      <c r="AN189" s="145">
        <v>1</v>
      </c>
      <c r="AO189" s="145">
        <v>1</v>
      </c>
      <c r="AP189" s="145"/>
      <c r="AQ189" s="145">
        <v>0</v>
      </c>
      <c r="AR189" s="145">
        <v>1</v>
      </c>
      <c r="AS189" s="145">
        <v>0</v>
      </c>
      <c r="AT189" s="145">
        <v>1</v>
      </c>
      <c r="AU189" s="145">
        <v>0</v>
      </c>
      <c r="AV189" s="145">
        <v>30</v>
      </c>
      <c r="AW189" s="145">
        <v>0</v>
      </c>
      <c r="AX189" s="145">
        <v>62</v>
      </c>
      <c r="AY189" s="145">
        <v>0</v>
      </c>
      <c r="AZ189" s="145">
        <v>0</v>
      </c>
      <c r="BA189" s="145">
        <v>3</v>
      </c>
      <c r="BB189" s="145">
        <v>0</v>
      </c>
      <c r="BC189" s="145">
        <v>11</v>
      </c>
      <c r="BD189" s="145">
        <v>0</v>
      </c>
      <c r="BE189" s="145">
        <v>0</v>
      </c>
      <c r="BF189" s="145">
        <v>0</v>
      </c>
      <c r="BG189" s="145">
        <v>15</v>
      </c>
      <c r="BH189" s="145">
        <v>0</v>
      </c>
      <c r="BI189" s="145">
        <v>0</v>
      </c>
      <c r="BJ189" s="145">
        <v>0</v>
      </c>
      <c r="BK189" s="145">
        <v>0</v>
      </c>
      <c r="BL189" s="145">
        <v>0</v>
      </c>
      <c r="BM189" s="145">
        <v>7</v>
      </c>
      <c r="BN189" s="145">
        <v>0</v>
      </c>
      <c r="BO189" s="145">
        <v>0</v>
      </c>
      <c r="BP189" s="145">
        <v>0</v>
      </c>
      <c r="BQ189" s="145">
        <v>0</v>
      </c>
      <c r="BR189" s="145">
        <v>0</v>
      </c>
      <c r="BS189" s="145">
        <v>0</v>
      </c>
      <c r="BT189" s="145">
        <v>0</v>
      </c>
      <c r="BU189" s="145">
        <v>3</v>
      </c>
      <c r="BV189" s="145">
        <v>2</v>
      </c>
      <c r="BW189" s="145">
        <v>0</v>
      </c>
      <c r="BX189" s="145">
        <v>3</v>
      </c>
      <c r="BY189" s="145">
        <v>0</v>
      </c>
      <c r="BZ189" s="145">
        <v>0</v>
      </c>
      <c r="CA189" s="145">
        <v>10</v>
      </c>
      <c r="CB189" s="145">
        <v>0</v>
      </c>
      <c r="CC189" s="145">
        <v>2</v>
      </c>
      <c r="CD189" s="145">
        <v>0</v>
      </c>
      <c r="CE189" s="145">
        <v>0</v>
      </c>
      <c r="CF189" s="145">
        <v>0</v>
      </c>
      <c r="CG189" s="145">
        <v>0</v>
      </c>
      <c r="CH189" s="145">
        <v>0</v>
      </c>
      <c r="CI189" s="145">
        <v>2</v>
      </c>
      <c r="CJ189" s="145">
        <v>0</v>
      </c>
      <c r="CK189" s="145">
        <v>0</v>
      </c>
      <c r="CL189" s="145">
        <v>0</v>
      </c>
      <c r="CM189" s="145">
        <v>0</v>
      </c>
      <c r="CN189" s="145">
        <v>0</v>
      </c>
      <c r="CO189" s="145">
        <v>0</v>
      </c>
      <c r="CP189" s="145">
        <v>0</v>
      </c>
      <c r="CQ189" s="145">
        <v>0</v>
      </c>
      <c r="CR189" s="145">
        <v>1</v>
      </c>
      <c r="CS189" s="145">
        <v>0</v>
      </c>
      <c r="CT189" s="145">
        <v>0</v>
      </c>
      <c r="CU189" s="145">
        <v>0</v>
      </c>
      <c r="CV189" s="145">
        <v>0</v>
      </c>
      <c r="CW189" s="145">
        <v>0</v>
      </c>
      <c r="CX189" s="145">
        <v>0</v>
      </c>
      <c r="CY189" s="145">
        <v>0</v>
      </c>
      <c r="CZ189" s="145">
        <v>0</v>
      </c>
      <c r="DA189" s="145">
        <v>0</v>
      </c>
      <c r="DB189" s="145">
        <v>0</v>
      </c>
      <c r="DC189" s="145">
        <v>1</v>
      </c>
      <c r="DD189" s="145">
        <v>0</v>
      </c>
      <c r="DE189" s="145">
        <v>0</v>
      </c>
      <c r="DF189" s="145">
        <v>162</v>
      </c>
      <c r="DG189" s="145">
        <v>3</v>
      </c>
      <c r="DH189" s="145">
        <v>419</v>
      </c>
      <c r="DI189" s="143">
        <v>60</v>
      </c>
      <c r="DJ189" s="145">
        <v>1</v>
      </c>
      <c r="DK189" s="145" t="s">
        <v>1820</v>
      </c>
      <c r="DL189" s="145">
        <v>4</v>
      </c>
      <c r="DM189" s="145" t="s">
        <v>1821</v>
      </c>
      <c r="DN189" s="145" t="s">
        <v>1822</v>
      </c>
      <c r="DO189" s="145">
        <v>1</v>
      </c>
      <c r="DP189" s="145">
        <v>1</v>
      </c>
      <c r="DQ189" s="145">
        <v>1</v>
      </c>
      <c r="DR189" s="145"/>
      <c r="DS189" s="148" t="s">
        <v>1823</v>
      </c>
      <c r="DT189" s="155">
        <v>26646</v>
      </c>
      <c r="DU189" s="154">
        <v>398.39043199999986</v>
      </c>
      <c r="DV189" s="155">
        <v>21</v>
      </c>
    </row>
    <row r="190" spans="1:126" ht="38.25" x14ac:dyDescent="0.25">
      <c r="A190" s="142">
        <v>8104</v>
      </c>
      <c r="B190" s="143" t="s">
        <v>498</v>
      </c>
      <c r="C190" s="152" t="s">
        <v>513</v>
      </c>
      <c r="D190" s="152" t="s">
        <v>513</v>
      </c>
      <c r="E190" s="145">
        <v>2</v>
      </c>
      <c r="F190" s="145" t="s">
        <v>511</v>
      </c>
      <c r="G190" s="145" t="s">
        <v>565</v>
      </c>
      <c r="H190" s="146" t="s">
        <v>1024</v>
      </c>
      <c r="I190" s="145" t="s">
        <v>513</v>
      </c>
      <c r="J190" s="145">
        <v>73701</v>
      </c>
      <c r="K190" s="145" t="s">
        <v>513</v>
      </c>
      <c r="L190" s="148" t="s">
        <v>514</v>
      </c>
      <c r="M190" s="145" t="s">
        <v>515</v>
      </c>
      <c r="N190" s="145" t="s">
        <v>2530</v>
      </c>
      <c r="O190" s="145" t="s">
        <v>2828</v>
      </c>
      <c r="P190" s="145">
        <v>553035600</v>
      </c>
      <c r="Q190" s="145" t="s">
        <v>516</v>
      </c>
      <c r="R190" s="145" t="s">
        <v>2828</v>
      </c>
      <c r="S190" s="145">
        <v>553035600</v>
      </c>
      <c r="T190" s="145" t="s">
        <v>516</v>
      </c>
      <c r="U190" s="143">
        <v>2</v>
      </c>
      <c r="V190" s="145">
        <v>1</v>
      </c>
      <c r="W190" s="147">
        <f t="shared" si="2"/>
        <v>3</v>
      </c>
      <c r="X190" s="145">
        <v>1.05</v>
      </c>
      <c r="Y190" s="145">
        <v>1.05</v>
      </c>
      <c r="Z190" s="145">
        <v>0.2</v>
      </c>
      <c r="AA190" s="145">
        <v>0.2</v>
      </c>
      <c r="AB190" s="143">
        <v>2</v>
      </c>
      <c r="AC190" s="145">
        <v>0</v>
      </c>
      <c r="AD190" s="143">
        <v>2</v>
      </c>
      <c r="AE190" s="143">
        <v>0</v>
      </c>
      <c r="AF190" s="143">
        <v>0</v>
      </c>
      <c r="AG190" s="145">
        <v>0</v>
      </c>
      <c r="AH190" s="145">
        <v>2</v>
      </c>
      <c r="AI190" s="145">
        <v>0</v>
      </c>
      <c r="AJ190" s="145">
        <v>0</v>
      </c>
      <c r="AK190" s="145">
        <v>0</v>
      </c>
      <c r="AL190" s="145">
        <v>0</v>
      </c>
      <c r="AM190" s="145">
        <v>1</v>
      </c>
      <c r="AN190" s="145">
        <v>1</v>
      </c>
      <c r="AO190" s="145">
        <v>0</v>
      </c>
      <c r="AP190" s="145">
        <v>0</v>
      </c>
      <c r="AQ190" s="145">
        <v>1</v>
      </c>
      <c r="AR190" s="145">
        <v>1</v>
      </c>
      <c r="AS190" s="145">
        <v>1</v>
      </c>
      <c r="AT190" s="145">
        <v>1</v>
      </c>
      <c r="AU190" s="145">
        <v>0</v>
      </c>
      <c r="AV190" s="145">
        <v>40</v>
      </c>
      <c r="AW190" s="145">
        <v>0</v>
      </c>
      <c r="AX190" s="145">
        <v>8</v>
      </c>
      <c r="AY190" s="145">
        <v>0</v>
      </c>
      <c r="AZ190" s="145">
        <v>0</v>
      </c>
      <c r="BA190" s="145">
        <v>1</v>
      </c>
      <c r="BB190" s="145">
        <v>0</v>
      </c>
      <c r="BC190" s="145">
        <v>3</v>
      </c>
      <c r="BD190" s="145">
        <v>0</v>
      </c>
      <c r="BE190" s="145">
        <v>0</v>
      </c>
      <c r="BF190" s="145">
        <v>0</v>
      </c>
      <c r="BG190" s="145">
        <v>0</v>
      </c>
      <c r="BH190" s="145">
        <v>0</v>
      </c>
      <c r="BI190" s="145">
        <v>0</v>
      </c>
      <c r="BJ190" s="145">
        <v>0</v>
      </c>
      <c r="BK190" s="145">
        <v>0</v>
      </c>
      <c r="BL190" s="145">
        <v>0</v>
      </c>
      <c r="BM190" s="145">
        <v>3</v>
      </c>
      <c r="BN190" s="145">
        <v>0</v>
      </c>
      <c r="BO190" s="145">
        <v>0</v>
      </c>
      <c r="BP190" s="145">
        <v>0</v>
      </c>
      <c r="BQ190" s="145">
        <v>0</v>
      </c>
      <c r="BR190" s="145">
        <v>0</v>
      </c>
      <c r="BS190" s="145">
        <v>0</v>
      </c>
      <c r="BT190" s="145">
        <v>0</v>
      </c>
      <c r="BU190" s="145">
        <v>1</v>
      </c>
      <c r="BV190" s="145">
        <v>0</v>
      </c>
      <c r="BW190" s="145">
        <v>0</v>
      </c>
      <c r="BX190" s="145">
        <v>0</v>
      </c>
      <c r="BY190" s="145">
        <v>0</v>
      </c>
      <c r="BZ190" s="145">
        <v>0</v>
      </c>
      <c r="CA190" s="145">
        <v>2</v>
      </c>
      <c r="CB190" s="145">
        <v>0</v>
      </c>
      <c r="CC190" s="145">
        <v>0</v>
      </c>
      <c r="CD190" s="145">
        <v>0</v>
      </c>
      <c r="CE190" s="145">
        <v>0</v>
      </c>
      <c r="CF190" s="145">
        <v>0</v>
      </c>
      <c r="CG190" s="145">
        <v>0</v>
      </c>
      <c r="CH190" s="145">
        <v>0</v>
      </c>
      <c r="CI190" s="145">
        <v>0</v>
      </c>
      <c r="CJ190" s="145">
        <v>0</v>
      </c>
      <c r="CK190" s="145">
        <v>0</v>
      </c>
      <c r="CL190" s="145">
        <v>0</v>
      </c>
      <c r="CM190" s="145">
        <v>0</v>
      </c>
      <c r="CN190" s="145">
        <v>0</v>
      </c>
      <c r="CO190" s="145">
        <v>0</v>
      </c>
      <c r="CP190" s="145">
        <v>0</v>
      </c>
      <c r="CQ190" s="145">
        <v>0</v>
      </c>
      <c r="CR190" s="145">
        <v>0</v>
      </c>
      <c r="CS190" s="145">
        <v>0</v>
      </c>
      <c r="CT190" s="145">
        <v>0</v>
      </c>
      <c r="CU190" s="145">
        <v>0</v>
      </c>
      <c r="CV190" s="145">
        <v>0</v>
      </c>
      <c r="CW190" s="145">
        <v>0</v>
      </c>
      <c r="CX190" s="145">
        <v>0</v>
      </c>
      <c r="CY190" s="145">
        <v>0</v>
      </c>
      <c r="CZ190" s="145">
        <v>0</v>
      </c>
      <c r="DA190" s="145">
        <v>0</v>
      </c>
      <c r="DB190" s="145">
        <v>0</v>
      </c>
      <c r="DC190" s="145">
        <v>0</v>
      </c>
      <c r="DD190" s="145">
        <v>0</v>
      </c>
      <c r="DE190" s="145">
        <v>0</v>
      </c>
      <c r="DF190" s="145">
        <v>12</v>
      </c>
      <c r="DG190" s="145">
        <v>1</v>
      </c>
      <c r="DH190" s="145">
        <v>126</v>
      </c>
      <c r="DI190" s="143">
        <v>70</v>
      </c>
      <c r="DJ190" s="145">
        <v>1</v>
      </c>
      <c r="DK190" s="145" t="s">
        <v>1824</v>
      </c>
      <c r="DL190" s="145">
        <v>1</v>
      </c>
      <c r="DM190" s="145"/>
      <c r="DN190" s="145"/>
      <c r="DO190" s="145">
        <v>1</v>
      </c>
      <c r="DP190" s="145">
        <v>1</v>
      </c>
      <c r="DQ190" s="145">
        <v>1</v>
      </c>
      <c r="DR190" s="145"/>
      <c r="DS190" s="148"/>
      <c r="DT190" s="155">
        <v>26650</v>
      </c>
      <c r="DU190" s="154">
        <v>44.416651000000002</v>
      </c>
      <c r="DV190" s="155">
        <v>2</v>
      </c>
    </row>
    <row r="191" spans="1:126" ht="25.5" x14ac:dyDescent="0.25">
      <c r="A191" s="142">
        <v>8105</v>
      </c>
      <c r="B191" s="143" t="s">
        <v>498</v>
      </c>
      <c r="C191" s="152" t="s">
        <v>518</v>
      </c>
      <c r="D191" s="152" t="s">
        <v>518</v>
      </c>
      <c r="E191" s="145">
        <v>2</v>
      </c>
      <c r="F191" s="145" t="s">
        <v>517</v>
      </c>
      <c r="G191" s="145" t="s">
        <v>306</v>
      </c>
      <c r="H191" s="146">
        <v>1</v>
      </c>
      <c r="I191" s="145" t="s">
        <v>518</v>
      </c>
      <c r="J191" s="145">
        <v>74401</v>
      </c>
      <c r="K191" s="145" t="s">
        <v>518</v>
      </c>
      <c r="L191" s="145" t="s">
        <v>519</v>
      </c>
      <c r="M191" s="145" t="s">
        <v>520</v>
      </c>
      <c r="N191" s="145" t="s">
        <v>1297</v>
      </c>
      <c r="O191" s="145" t="s">
        <v>2829</v>
      </c>
      <c r="P191" s="145">
        <v>556833240</v>
      </c>
      <c r="Q191" s="145" t="s">
        <v>1825</v>
      </c>
      <c r="R191" s="145" t="s">
        <v>2830</v>
      </c>
      <c r="S191" s="145">
        <v>556833240</v>
      </c>
      <c r="T191" s="145" t="s">
        <v>1825</v>
      </c>
      <c r="U191" s="143">
        <v>2</v>
      </c>
      <c r="V191" s="145">
        <v>0</v>
      </c>
      <c r="W191" s="147">
        <f t="shared" si="2"/>
        <v>2</v>
      </c>
      <c r="X191" s="145">
        <v>2</v>
      </c>
      <c r="Y191" s="145">
        <v>2</v>
      </c>
      <c r="Z191" s="145">
        <v>0</v>
      </c>
      <c r="AA191" s="145">
        <v>0</v>
      </c>
      <c r="AB191" s="143">
        <v>2</v>
      </c>
      <c r="AC191" s="145">
        <v>0</v>
      </c>
      <c r="AD191" s="143">
        <v>2</v>
      </c>
      <c r="AE191" s="143">
        <v>0</v>
      </c>
      <c r="AF191" s="143">
        <v>0</v>
      </c>
      <c r="AG191" s="145">
        <v>0</v>
      </c>
      <c r="AH191" s="145">
        <v>0</v>
      </c>
      <c r="AI191" s="145">
        <v>2</v>
      </c>
      <c r="AJ191" s="145">
        <v>0</v>
      </c>
      <c r="AK191" s="145">
        <v>0</v>
      </c>
      <c r="AL191" s="145">
        <v>0</v>
      </c>
      <c r="AM191" s="145">
        <v>0</v>
      </c>
      <c r="AN191" s="145">
        <v>2</v>
      </c>
      <c r="AO191" s="145">
        <v>0</v>
      </c>
      <c r="AP191" s="145">
        <v>0</v>
      </c>
      <c r="AQ191" s="145">
        <v>0</v>
      </c>
      <c r="AR191" s="145">
        <v>1</v>
      </c>
      <c r="AS191" s="145">
        <v>0</v>
      </c>
      <c r="AT191" s="145">
        <v>1</v>
      </c>
      <c r="AU191" s="145">
        <v>1</v>
      </c>
      <c r="AV191" s="145">
        <v>19</v>
      </c>
      <c r="AW191" s="145">
        <v>0</v>
      </c>
      <c r="AX191" s="145">
        <v>49</v>
      </c>
      <c r="AY191" s="145">
        <v>0</v>
      </c>
      <c r="AZ191" s="145">
        <v>0</v>
      </c>
      <c r="BA191" s="145">
        <v>1</v>
      </c>
      <c r="BB191" s="145">
        <v>0</v>
      </c>
      <c r="BC191" s="145">
        <v>20</v>
      </c>
      <c r="BD191" s="145">
        <v>1</v>
      </c>
      <c r="BE191" s="145">
        <v>0</v>
      </c>
      <c r="BF191" s="145">
        <v>1</v>
      </c>
      <c r="BG191" s="145">
        <v>0</v>
      </c>
      <c r="BH191" s="145">
        <v>0</v>
      </c>
      <c r="BI191" s="145">
        <v>0</v>
      </c>
      <c r="BJ191" s="145">
        <v>0</v>
      </c>
      <c r="BK191" s="145">
        <v>0</v>
      </c>
      <c r="BL191" s="145">
        <v>0</v>
      </c>
      <c r="BM191" s="145">
        <v>7</v>
      </c>
      <c r="BN191" s="145">
        <v>0</v>
      </c>
      <c r="BO191" s="145">
        <v>0</v>
      </c>
      <c r="BP191" s="145">
        <v>0</v>
      </c>
      <c r="BQ191" s="145">
        <v>0</v>
      </c>
      <c r="BR191" s="145">
        <v>0</v>
      </c>
      <c r="BS191" s="145">
        <v>0</v>
      </c>
      <c r="BT191" s="145">
        <v>0</v>
      </c>
      <c r="BU191" s="145">
        <v>1</v>
      </c>
      <c r="BV191" s="145"/>
      <c r="BW191" s="145">
        <v>0</v>
      </c>
      <c r="BX191" s="145">
        <v>0</v>
      </c>
      <c r="BY191" s="145">
        <v>0</v>
      </c>
      <c r="BZ191" s="145">
        <v>0</v>
      </c>
      <c r="CA191" s="145">
        <v>2</v>
      </c>
      <c r="CB191" s="145">
        <v>8</v>
      </c>
      <c r="CC191" s="145">
        <v>3</v>
      </c>
      <c r="CD191" s="145">
        <v>0</v>
      </c>
      <c r="CE191" s="145">
        <v>0</v>
      </c>
      <c r="CF191" s="145">
        <v>0</v>
      </c>
      <c r="CG191" s="145">
        <v>0</v>
      </c>
      <c r="CH191" s="145">
        <v>0</v>
      </c>
      <c r="CI191" s="145">
        <v>0</v>
      </c>
      <c r="CJ191" s="145">
        <v>0</v>
      </c>
      <c r="CK191" s="145">
        <v>0</v>
      </c>
      <c r="CL191" s="145">
        <v>0</v>
      </c>
      <c r="CM191" s="145">
        <v>0</v>
      </c>
      <c r="CN191" s="145">
        <v>0</v>
      </c>
      <c r="CO191" s="145">
        <v>0</v>
      </c>
      <c r="CP191" s="145">
        <v>0</v>
      </c>
      <c r="CQ191" s="145">
        <v>0</v>
      </c>
      <c r="CR191" s="145">
        <v>0</v>
      </c>
      <c r="CS191" s="145">
        <v>0</v>
      </c>
      <c r="CT191" s="145">
        <v>0</v>
      </c>
      <c r="CU191" s="145">
        <v>0</v>
      </c>
      <c r="CV191" s="145">
        <v>0</v>
      </c>
      <c r="CW191" s="145">
        <v>0</v>
      </c>
      <c r="CX191" s="145">
        <v>0</v>
      </c>
      <c r="CY191" s="145">
        <v>0</v>
      </c>
      <c r="CZ191" s="145">
        <v>2</v>
      </c>
      <c r="DA191" s="145">
        <v>0</v>
      </c>
      <c r="DB191" s="145">
        <v>0</v>
      </c>
      <c r="DC191" s="145">
        <v>0</v>
      </c>
      <c r="DD191" s="145">
        <v>0</v>
      </c>
      <c r="DE191" s="145">
        <v>0</v>
      </c>
      <c r="DF191" s="145">
        <v>59</v>
      </c>
      <c r="DG191" s="145">
        <v>8</v>
      </c>
      <c r="DH191" s="145">
        <v>664</v>
      </c>
      <c r="DI191" s="143">
        <v>50</v>
      </c>
      <c r="DJ191" s="145">
        <v>0</v>
      </c>
      <c r="DK191" s="145"/>
      <c r="DL191" s="145">
        <v>3</v>
      </c>
      <c r="DM191" s="145" t="s">
        <v>1826</v>
      </c>
      <c r="DN191" s="145" t="s">
        <v>1827</v>
      </c>
      <c r="DO191" s="145">
        <v>1</v>
      </c>
      <c r="DP191" s="145">
        <v>1</v>
      </c>
      <c r="DQ191" s="145">
        <v>1</v>
      </c>
      <c r="DR191" s="145"/>
      <c r="DS191" s="148" t="s">
        <v>2831</v>
      </c>
      <c r="DT191" s="155">
        <v>19106</v>
      </c>
      <c r="DU191" s="154">
        <v>98.622593000000009</v>
      </c>
      <c r="DV191" s="155">
        <v>6</v>
      </c>
    </row>
    <row r="192" spans="1:126" ht="102" x14ac:dyDescent="0.25">
      <c r="A192" s="142">
        <v>8106</v>
      </c>
      <c r="B192" s="143" t="s">
        <v>498</v>
      </c>
      <c r="C192" s="152" t="s">
        <v>523</v>
      </c>
      <c r="D192" s="152" t="s">
        <v>523</v>
      </c>
      <c r="E192" s="145">
        <v>2</v>
      </c>
      <c r="F192" s="145" t="s">
        <v>521</v>
      </c>
      <c r="G192" s="145" t="s">
        <v>522</v>
      </c>
      <c r="H192" s="146">
        <v>1148</v>
      </c>
      <c r="I192" s="145" t="s">
        <v>523</v>
      </c>
      <c r="J192" s="145">
        <v>73822</v>
      </c>
      <c r="K192" s="145" t="s">
        <v>523</v>
      </c>
      <c r="L192" s="145" t="s">
        <v>524</v>
      </c>
      <c r="M192" s="145" t="s">
        <v>1828</v>
      </c>
      <c r="N192" s="145" t="s">
        <v>2045</v>
      </c>
      <c r="O192" s="145" t="s">
        <v>2832</v>
      </c>
      <c r="P192" s="145">
        <v>558609492</v>
      </c>
      <c r="Q192" s="145" t="s">
        <v>1829</v>
      </c>
      <c r="R192" s="145" t="s">
        <v>2833</v>
      </c>
      <c r="S192" s="145">
        <v>558609482</v>
      </c>
      <c r="T192" s="145" t="s">
        <v>1830</v>
      </c>
      <c r="U192" s="143">
        <v>5</v>
      </c>
      <c r="V192" s="145">
        <v>0</v>
      </c>
      <c r="W192" s="147">
        <f t="shared" si="2"/>
        <v>5</v>
      </c>
      <c r="X192" s="145">
        <v>5</v>
      </c>
      <c r="Y192" s="145">
        <v>4.75</v>
      </c>
      <c r="Z192" s="145">
        <v>0</v>
      </c>
      <c r="AA192" s="145">
        <v>0</v>
      </c>
      <c r="AB192" s="143">
        <v>4</v>
      </c>
      <c r="AC192" s="145">
        <v>0</v>
      </c>
      <c r="AD192" s="143">
        <v>2</v>
      </c>
      <c r="AE192" s="143">
        <v>0</v>
      </c>
      <c r="AF192" s="143">
        <v>3</v>
      </c>
      <c r="AG192" s="145">
        <v>0</v>
      </c>
      <c r="AH192" s="145">
        <v>1</v>
      </c>
      <c r="AI192" s="145"/>
      <c r="AJ192" s="145">
        <v>4</v>
      </c>
      <c r="AK192" s="145">
        <v>0</v>
      </c>
      <c r="AL192" s="145">
        <v>0</v>
      </c>
      <c r="AM192" s="145">
        <v>5</v>
      </c>
      <c r="AN192" s="145">
        <v>0</v>
      </c>
      <c r="AO192" s="145">
        <v>0</v>
      </c>
      <c r="AP192" s="145">
        <v>0</v>
      </c>
      <c r="AQ192" s="145">
        <v>0</v>
      </c>
      <c r="AR192" s="145">
        <v>1</v>
      </c>
      <c r="AS192" s="145">
        <v>1</v>
      </c>
      <c r="AT192" s="145">
        <v>1</v>
      </c>
      <c r="AU192" s="145">
        <v>1</v>
      </c>
      <c r="AV192" s="145">
        <v>77</v>
      </c>
      <c r="AW192" s="145">
        <v>1</v>
      </c>
      <c r="AX192" s="145">
        <v>161</v>
      </c>
      <c r="AY192" s="145">
        <v>2</v>
      </c>
      <c r="AZ192" s="145">
        <v>0</v>
      </c>
      <c r="BA192" s="145">
        <v>5</v>
      </c>
      <c r="BB192" s="145">
        <v>0</v>
      </c>
      <c r="BC192" s="145">
        <v>80</v>
      </c>
      <c r="BD192" s="145">
        <v>0</v>
      </c>
      <c r="BE192" s="145">
        <v>0</v>
      </c>
      <c r="BF192" s="145">
        <v>0</v>
      </c>
      <c r="BG192" s="145">
        <v>0</v>
      </c>
      <c r="BH192" s="145">
        <v>0</v>
      </c>
      <c r="BI192" s="145">
        <v>0</v>
      </c>
      <c r="BJ192" s="145">
        <v>0</v>
      </c>
      <c r="BK192" s="145">
        <v>2</v>
      </c>
      <c r="BL192" s="145">
        <v>0</v>
      </c>
      <c r="BM192" s="145">
        <v>12</v>
      </c>
      <c r="BN192" s="145">
        <v>0</v>
      </c>
      <c r="BO192" s="145">
        <v>0</v>
      </c>
      <c r="BP192" s="145">
        <v>0</v>
      </c>
      <c r="BQ192" s="145">
        <v>0</v>
      </c>
      <c r="BR192" s="145">
        <v>0</v>
      </c>
      <c r="BS192" s="145">
        <v>0</v>
      </c>
      <c r="BT192" s="145">
        <v>0</v>
      </c>
      <c r="BU192" s="145">
        <v>0</v>
      </c>
      <c r="BV192" s="145">
        <v>0</v>
      </c>
      <c r="BW192" s="145">
        <v>0</v>
      </c>
      <c r="BX192" s="145">
        <v>3</v>
      </c>
      <c r="BY192" s="145">
        <v>0</v>
      </c>
      <c r="BZ192" s="145">
        <v>2</v>
      </c>
      <c r="CA192" s="145">
        <v>19</v>
      </c>
      <c r="CB192" s="145">
        <v>10</v>
      </c>
      <c r="CC192" s="145">
        <v>3</v>
      </c>
      <c r="CD192" s="145">
        <v>0</v>
      </c>
      <c r="CE192" s="145">
        <v>0</v>
      </c>
      <c r="CF192" s="145">
        <v>0</v>
      </c>
      <c r="CG192" s="145">
        <v>0</v>
      </c>
      <c r="CH192" s="145">
        <v>0</v>
      </c>
      <c r="CI192" s="145">
        <v>0</v>
      </c>
      <c r="CJ192" s="145">
        <v>0</v>
      </c>
      <c r="CK192" s="145">
        <v>0</v>
      </c>
      <c r="CL192" s="145">
        <v>0</v>
      </c>
      <c r="CM192" s="145">
        <v>0</v>
      </c>
      <c r="CN192" s="145">
        <v>0</v>
      </c>
      <c r="CO192" s="145">
        <v>0</v>
      </c>
      <c r="CP192" s="145">
        <v>0</v>
      </c>
      <c r="CQ192" s="145">
        <v>0</v>
      </c>
      <c r="CR192" s="145">
        <v>1</v>
      </c>
      <c r="CS192" s="145">
        <v>0</v>
      </c>
      <c r="CT192" s="145">
        <v>0</v>
      </c>
      <c r="CU192" s="145">
        <v>0</v>
      </c>
      <c r="CV192" s="145">
        <v>0</v>
      </c>
      <c r="CW192" s="145">
        <v>0</v>
      </c>
      <c r="CX192" s="145">
        <v>1</v>
      </c>
      <c r="CY192" s="145">
        <v>0</v>
      </c>
      <c r="CZ192" s="145">
        <v>2</v>
      </c>
      <c r="DA192" s="145">
        <v>0</v>
      </c>
      <c r="DB192" s="145">
        <v>0</v>
      </c>
      <c r="DC192" s="145">
        <v>1</v>
      </c>
      <c r="DD192" s="145">
        <v>0</v>
      </c>
      <c r="DE192" s="145">
        <v>0</v>
      </c>
      <c r="DF192" s="145">
        <v>233</v>
      </c>
      <c r="DG192" s="145">
        <v>11</v>
      </c>
      <c r="DH192" s="145">
        <v>1071</v>
      </c>
      <c r="DI192" s="143">
        <v>25</v>
      </c>
      <c r="DJ192" s="145">
        <v>0</v>
      </c>
      <c r="DK192" s="145"/>
      <c r="DL192" s="145">
        <v>3</v>
      </c>
      <c r="DM192" s="145"/>
      <c r="DN192" s="145"/>
      <c r="DO192" s="145">
        <v>1</v>
      </c>
      <c r="DP192" s="145">
        <v>1</v>
      </c>
      <c r="DQ192" s="145">
        <v>1</v>
      </c>
      <c r="DR192" s="145"/>
      <c r="DS192" s="148" t="s">
        <v>2834</v>
      </c>
      <c r="DT192" s="155">
        <v>83923</v>
      </c>
      <c r="DU192" s="154">
        <v>208.27628000000001</v>
      </c>
      <c r="DV192" s="155">
        <v>17</v>
      </c>
    </row>
    <row r="193" spans="1:126" ht="89.25" x14ac:dyDescent="0.25">
      <c r="A193" s="142">
        <v>8107</v>
      </c>
      <c r="B193" s="143" t="s">
        <v>498</v>
      </c>
      <c r="C193" s="152" t="s">
        <v>526</v>
      </c>
      <c r="D193" s="152" t="s">
        <v>526</v>
      </c>
      <c r="E193" s="145">
        <v>2</v>
      </c>
      <c r="F193" s="145" t="s">
        <v>525</v>
      </c>
      <c r="G193" s="145" t="s">
        <v>231</v>
      </c>
      <c r="H193" s="146">
        <v>3</v>
      </c>
      <c r="I193" s="145" t="s">
        <v>526</v>
      </c>
      <c r="J193" s="145">
        <v>73911</v>
      </c>
      <c r="K193" s="145" t="s">
        <v>526</v>
      </c>
      <c r="L193" s="145" t="s">
        <v>527</v>
      </c>
      <c r="M193" s="145" t="s">
        <v>528</v>
      </c>
      <c r="N193" s="145" t="s">
        <v>2835</v>
      </c>
      <c r="O193" s="145" t="s">
        <v>2836</v>
      </c>
      <c r="P193" s="145">
        <v>558604180</v>
      </c>
      <c r="Q193" s="145" t="s">
        <v>1831</v>
      </c>
      <c r="R193" s="145" t="s">
        <v>2837</v>
      </c>
      <c r="S193" s="145">
        <v>558604183</v>
      </c>
      <c r="T193" s="145" t="s">
        <v>1832</v>
      </c>
      <c r="U193" s="143">
        <v>7</v>
      </c>
      <c r="V193" s="145">
        <v>7</v>
      </c>
      <c r="W193" s="147">
        <f t="shared" si="2"/>
        <v>14</v>
      </c>
      <c r="X193" s="145">
        <v>7</v>
      </c>
      <c r="Y193" s="145">
        <v>7</v>
      </c>
      <c r="Z193" s="145">
        <v>7</v>
      </c>
      <c r="AA193" s="145">
        <v>7</v>
      </c>
      <c r="AB193" s="143">
        <v>7</v>
      </c>
      <c r="AC193" s="145"/>
      <c r="AD193" s="143">
        <v>5</v>
      </c>
      <c r="AE193" s="143">
        <v>1</v>
      </c>
      <c r="AF193" s="143">
        <v>8</v>
      </c>
      <c r="AG193" s="145"/>
      <c r="AH193" s="145">
        <v>3</v>
      </c>
      <c r="AI193" s="145">
        <v>2</v>
      </c>
      <c r="AJ193" s="145">
        <v>2</v>
      </c>
      <c r="AK193" s="145"/>
      <c r="AL193" s="145"/>
      <c r="AM193" s="145"/>
      <c r="AN193" s="145">
        <v>7</v>
      </c>
      <c r="AO193" s="145"/>
      <c r="AP193" s="145"/>
      <c r="AQ193" s="145">
        <v>0</v>
      </c>
      <c r="AR193" s="145">
        <v>1</v>
      </c>
      <c r="AS193" s="145">
        <v>0</v>
      </c>
      <c r="AT193" s="145">
        <v>1</v>
      </c>
      <c r="AU193" s="145">
        <v>1</v>
      </c>
      <c r="AV193" s="145">
        <v>71</v>
      </c>
      <c r="AW193" s="145">
        <v>0</v>
      </c>
      <c r="AX193" s="145">
        <v>68</v>
      </c>
      <c r="AY193" s="145">
        <v>0</v>
      </c>
      <c r="AZ193" s="145">
        <v>0</v>
      </c>
      <c r="BA193" s="145">
        <v>5</v>
      </c>
      <c r="BB193" s="145">
        <v>0</v>
      </c>
      <c r="BC193" s="145">
        <v>12</v>
      </c>
      <c r="BD193" s="145">
        <v>0</v>
      </c>
      <c r="BE193" s="145">
        <v>0</v>
      </c>
      <c r="BF193" s="145">
        <v>1</v>
      </c>
      <c r="BG193" s="145">
        <v>2</v>
      </c>
      <c r="BH193" s="145">
        <v>0</v>
      </c>
      <c r="BI193" s="145">
        <v>0</v>
      </c>
      <c r="BJ193" s="145">
        <v>0</v>
      </c>
      <c r="BK193" s="145">
        <v>0</v>
      </c>
      <c r="BL193" s="145">
        <v>0</v>
      </c>
      <c r="BM193" s="145">
        <v>18</v>
      </c>
      <c r="BN193" s="145">
        <v>0</v>
      </c>
      <c r="BO193" s="145">
        <v>0</v>
      </c>
      <c r="BP193" s="145">
        <v>0</v>
      </c>
      <c r="BQ193" s="145">
        <v>0</v>
      </c>
      <c r="BR193" s="145">
        <v>0</v>
      </c>
      <c r="BS193" s="145">
        <v>0</v>
      </c>
      <c r="BT193" s="145">
        <v>0</v>
      </c>
      <c r="BU193" s="145">
        <v>17</v>
      </c>
      <c r="BV193" s="145">
        <v>0</v>
      </c>
      <c r="BW193" s="145">
        <v>0</v>
      </c>
      <c r="BX193" s="145">
        <v>0</v>
      </c>
      <c r="BY193" s="145">
        <v>0</v>
      </c>
      <c r="BZ193" s="145">
        <v>0</v>
      </c>
      <c r="CA193" s="145">
        <v>5</v>
      </c>
      <c r="CB193" s="145">
        <v>0</v>
      </c>
      <c r="CC193" s="145">
        <v>3</v>
      </c>
      <c r="CD193" s="145">
        <v>0</v>
      </c>
      <c r="CE193" s="145">
        <v>0</v>
      </c>
      <c r="CF193" s="145">
        <v>0</v>
      </c>
      <c r="CG193" s="145">
        <v>0</v>
      </c>
      <c r="CH193" s="145">
        <v>0</v>
      </c>
      <c r="CI193" s="145">
        <v>0</v>
      </c>
      <c r="CJ193" s="145">
        <v>0</v>
      </c>
      <c r="CK193" s="145">
        <v>0</v>
      </c>
      <c r="CL193" s="145">
        <v>0</v>
      </c>
      <c r="CM193" s="145">
        <v>0</v>
      </c>
      <c r="CN193" s="145">
        <v>0</v>
      </c>
      <c r="CO193" s="145">
        <v>0</v>
      </c>
      <c r="CP193" s="145">
        <v>0</v>
      </c>
      <c r="CQ193" s="145">
        <v>0</v>
      </c>
      <c r="CR193" s="145">
        <v>0</v>
      </c>
      <c r="CS193" s="145">
        <v>0</v>
      </c>
      <c r="CT193" s="145">
        <v>0</v>
      </c>
      <c r="CU193" s="145">
        <v>0</v>
      </c>
      <c r="CV193" s="145">
        <v>0</v>
      </c>
      <c r="CW193" s="145">
        <v>0</v>
      </c>
      <c r="CX193" s="145">
        <v>1</v>
      </c>
      <c r="CY193" s="145">
        <v>0</v>
      </c>
      <c r="CZ193" s="145">
        <v>3</v>
      </c>
      <c r="DA193" s="145">
        <v>0</v>
      </c>
      <c r="DB193" s="145">
        <v>0</v>
      </c>
      <c r="DC193" s="145">
        <v>0</v>
      </c>
      <c r="DD193" s="145">
        <v>0</v>
      </c>
      <c r="DE193" s="145">
        <v>0</v>
      </c>
      <c r="DF193" s="145">
        <v>86</v>
      </c>
      <c r="DG193" s="145">
        <v>1</v>
      </c>
      <c r="DH193" s="145">
        <v>217</v>
      </c>
      <c r="DI193" s="143">
        <v>60</v>
      </c>
      <c r="DJ193" s="145">
        <v>1</v>
      </c>
      <c r="DK193" s="145" t="s">
        <v>2838</v>
      </c>
      <c r="DL193" s="145">
        <v>1</v>
      </c>
      <c r="DM193" s="145"/>
      <c r="DN193" s="145"/>
      <c r="DO193" s="145">
        <v>1</v>
      </c>
      <c r="DP193" s="145">
        <v>1</v>
      </c>
      <c r="DQ193" s="145">
        <v>1</v>
      </c>
      <c r="DR193" s="145"/>
      <c r="DS193" s="148"/>
      <c r="DT193" s="155">
        <v>17705</v>
      </c>
      <c r="DU193" s="154">
        <v>89.470874000000009</v>
      </c>
      <c r="DV193" s="155">
        <v>7</v>
      </c>
    </row>
    <row r="194" spans="1:126" ht="38.25" x14ac:dyDescent="0.25">
      <c r="A194" s="142">
        <v>8108</v>
      </c>
      <c r="B194" s="143" t="s">
        <v>498</v>
      </c>
      <c r="C194" s="152" t="s">
        <v>532</v>
      </c>
      <c r="D194" s="152" t="s">
        <v>532</v>
      </c>
      <c r="E194" s="145">
        <v>2</v>
      </c>
      <c r="F194" s="145" t="s">
        <v>529</v>
      </c>
      <c r="G194" s="145" t="s">
        <v>530</v>
      </c>
      <c r="H194" s="146" t="s">
        <v>531</v>
      </c>
      <c r="I194" s="145" t="s">
        <v>532</v>
      </c>
      <c r="J194" s="145">
        <v>73601</v>
      </c>
      <c r="K194" s="145" t="s">
        <v>532</v>
      </c>
      <c r="L194" s="145" t="s">
        <v>1203</v>
      </c>
      <c r="M194" s="145" t="s">
        <v>1204</v>
      </c>
      <c r="N194" s="145" t="s">
        <v>1297</v>
      </c>
      <c r="O194" s="145" t="s">
        <v>2839</v>
      </c>
      <c r="P194" s="145">
        <v>596803276</v>
      </c>
      <c r="Q194" s="145" t="s">
        <v>1833</v>
      </c>
      <c r="R194" s="145" t="s">
        <v>2840</v>
      </c>
      <c r="S194" s="145">
        <v>596803366</v>
      </c>
      <c r="T194" s="145" t="s">
        <v>1834</v>
      </c>
      <c r="U194" s="143">
        <v>4</v>
      </c>
      <c r="V194" s="145">
        <v>1</v>
      </c>
      <c r="W194" s="147">
        <f t="shared" si="2"/>
        <v>5</v>
      </c>
      <c r="X194" s="145">
        <v>3.75</v>
      </c>
      <c r="Y194" s="145">
        <v>3.75</v>
      </c>
      <c r="Z194" s="145">
        <v>1</v>
      </c>
      <c r="AA194" s="145">
        <v>1</v>
      </c>
      <c r="AB194" s="143">
        <v>4</v>
      </c>
      <c r="AC194" s="145">
        <v>0</v>
      </c>
      <c r="AD194" s="143">
        <v>0</v>
      </c>
      <c r="AE194" s="143">
        <v>0</v>
      </c>
      <c r="AF194" s="143">
        <v>4</v>
      </c>
      <c r="AG194" s="145"/>
      <c r="AH194" s="145">
        <v>0</v>
      </c>
      <c r="AI194" s="145">
        <v>3</v>
      </c>
      <c r="AJ194" s="145">
        <v>1</v>
      </c>
      <c r="AK194" s="145">
        <v>0</v>
      </c>
      <c r="AL194" s="145">
        <v>0</v>
      </c>
      <c r="AM194" s="145">
        <v>0</v>
      </c>
      <c r="AN194" s="145">
        <v>4</v>
      </c>
      <c r="AO194" s="145">
        <v>0</v>
      </c>
      <c r="AP194" s="145">
        <v>0</v>
      </c>
      <c r="AQ194" s="145">
        <v>1</v>
      </c>
      <c r="AR194" s="145">
        <v>1</v>
      </c>
      <c r="AS194" s="145">
        <v>0</v>
      </c>
      <c r="AT194" s="145">
        <v>0</v>
      </c>
      <c r="AU194" s="145">
        <v>0</v>
      </c>
      <c r="AV194" s="145">
        <v>11</v>
      </c>
      <c r="AW194" s="145">
        <v>0</v>
      </c>
      <c r="AX194" s="145">
        <v>49</v>
      </c>
      <c r="AY194" s="145">
        <v>3</v>
      </c>
      <c r="AZ194" s="145">
        <v>0</v>
      </c>
      <c r="BA194" s="145">
        <v>0</v>
      </c>
      <c r="BB194" s="145">
        <v>0</v>
      </c>
      <c r="BC194" s="145">
        <v>53</v>
      </c>
      <c r="BD194" s="145">
        <v>0</v>
      </c>
      <c r="BE194" s="145">
        <v>0</v>
      </c>
      <c r="BF194" s="145">
        <v>1</v>
      </c>
      <c r="BG194" s="145">
        <v>0</v>
      </c>
      <c r="BH194" s="145">
        <v>1</v>
      </c>
      <c r="BI194" s="145">
        <v>0</v>
      </c>
      <c r="BJ194" s="145">
        <v>0</v>
      </c>
      <c r="BK194" s="145">
        <v>0</v>
      </c>
      <c r="BL194" s="145">
        <v>0</v>
      </c>
      <c r="BM194" s="145">
        <v>1</v>
      </c>
      <c r="BN194" s="145">
        <v>0</v>
      </c>
      <c r="BO194" s="145">
        <v>0</v>
      </c>
      <c r="BP194" s="145">
        <v>0</v>
      </c>
      <c r="BQ194" s="145">
        <v>0</v>
      </c>
      <c r="BR194" s="145">
        <v>0</v>
      </c>
      <c r="BS194" s="145">
        <v>0</v>
      </c>
      <c r="BT194" s="145">
        <v>0</v>
      </c>
      <c r="BU194" s="145">
        <v>0</v>
      </c>
      <c r="BV194" s="145">
        <v>0</v>
      </c>
      <c r="BW194" s="145">
        <v>0</v>
      </c>
      <c r="BX194" s="145">
        <v>0</v>
      </c>
      <c r="BY194" s="145">
        <v>1</v>
      </c>
      <c r="BZ194" s="145">
        <v>0</v>
      </c>
      <c r="CA194" s="145">
        <v>0</v>
      </c>
      <c r="CB194" s="145">
        <v>0</v>
      </c>
      <c r="CC194" s="145">
        <v>0</v>
      </c>
      <c r="CD194" s="145">
        <v>0</v>
      </c>
      <c r="CE194" s="145">
        <v>0</v>
      </c>
      <c r="CF194" s="145">
        <v>0</v>
      </c>
      <c r="CG194" s="145">
        <v>0</v>
      </c>
      <c r="CH194" s="145">
        <v>0</v>
      </c>
      <c r="CI194" s="145">
        <v>0</v>
      </c>
      <c r="CJ194" s="145">
        <v>0</v>
      </c>
      <c r="CK194" s="145">
        <v>0</v>
      </c>
      <c r="CL194" s="145">
        <v>0</v>
      </c>
      <c r="CM194" s="145">
        <v>0</v>
      </c>
      <c r="CN194" s="145">
        <v>0</v>
      </c>
      <c r="CO194" s="145">
        <v>0</v>
      </c>
      <c r="CP194" s="145">
        <v>0</v>
      </c>
      <c r="CQ194" s="145">
        <v>0</v>
      </c>
      <c r="CR194" s="145">
        <v>0</v>
      </c>
      <c r="CS194" s="145">
        <v>0</v>
      </c>
      <c r="CT194" s="145">
        <v>0</v>
      </c>
      <c r="CU194" s="145">
        <v>0</v>
      </c>
      <c r="CV194" s="145">
        <v>0</v>
      </c>
      <c r="CW194" s="145">
        <v>0</v>
      </c>
      <c r="CX194" s="145">
        <v>0</v>
      </c>
      <c r="CY194" s="145">
        <v>0</v>
      </c>
      <c r="CZ194" s="145">
        <v>0</v>
      </c>
      <c r="DA194" s="145">
        <v>0</v>
      </c>
      <c r="DB194" s="145">
        <v>0</v>
      </c>
      <c r="DC194" s="145">
        <v>0</v>
      </c>
      <c r="DD194" s="145">
        <v>0</v>
      </c>
      <c r="DE194" s="145">
        <v>0</v>
      </c>
      <c r="DF194" s="145">
        <v>138</v>
      </c>
      <c r="DG194" s="145">
        <v>0</v>
      </c>
      <c r="DH194" s="145">
        <v>1717</v>
      </c>
      <c r="DI194" s="143">
        <v>45</v>
      </c>
      <c r="DJ194" s="145">
        <v>1</v>
      </c>
      <c r="DK194" s="145" t="s">
        <v>1835</v>
      </c>
      <c r="DL194" s="145">
        <v>2</v>
      </c>
      <c r="DM194" s="145" t="s">
        <v>1836</v>
      </c>
      <c r="DN194" s="145"/>
      <c r="DO194" s="145">
        <v>1</v>
      </c>
      <c r="DP194" s="145">
        <v>1</v>
      </c>
      <c r="DQ194" s="145">
        <v>1</v>
      </c>
      <c r="DR194" s="145"/>
      <c r="DS194" s="148"/>
      <c r="DT194" s="155">
        <v>84878</v>
      </c>
      <c r="DU194" s="154">
        <v>41.068019000000007</v>
      </c>
      <c r="DV194" s="155">
        <v>2</v>
      </c>
    </row>
    <row r="195" spans="1:126" ht="25.5" x14ac:dyDescent="0.25">
      <c r="A195" s="142">
        <v>8109</v>
      </c>
      <c r="B195" s="143" t="s">
        <v>498</v>
      </c>
      <c r="C195" s="152" t="s">
        <v>535</v>
      </c>
      <c r="D195" s="152" t="s">
        <v>535</v>
      </c>
      <c r="E195" s="145">
        <v>2</v>
      </c>
      <c r="F195" s="145" t="s">
        <v>533</v>
      </c>
      <c r="G195" s="145" t="s">
        <v>244</v>
      </c>
      <c r="H195" s="146" t="s">
        <v>534</v>
      </c>
      <c r="I195" s="145" t="s">
        <v>535</v>
      </c>
      <c r="J195" s="145">
        <v>74801</v>
      </c>
      <c r="K195" s="145" t="s">
        <v>535</v>
      </c>
      <c r="L195" s="145" t="s">
        <v>536</v>
      </c>
      <c r="M195" s="145" t="s">
        <v>537</v>
      </c>
      <c r="N195" s="145" t="s">
        <v>1837</v>
      </c>
      <c r="O195" s="145" t="s">
        <v>2841</v>
      </c>
      <c r="P195" s="145">
        <v>595020233</v>
      </c>
      <c r="Q195" s="145" t="s">
        <v>1838</v>
      </c>
      <c r="R195" s="145" t="s">
        <v>2842</v>
      </c>
      <c r="S195" s="145">
        <v>595020297</v>
      </c>
      <c r="T195" s="145" t="s">
        <v>1839</v>
      </c>
      <c r="U195" s="143">
        <v>2</v>
      </c>
      <c r="V195" s="145"/>
      <c r="W195" s="147">
        <f t="shared" si="2"/>
        <v>2</v>
      </c>
      <c r="X195" s="145">
        <v>2</v>
      </c>
      <c r="Y195" s="145">
        <v>2</v>
      </c>
      <c r="Z195" s="145"/>
      <c r="AA195" s="145"/>
      <c r="AB195" s="143">
        <v>2</v>
      </c>
      <c r="AC195" s="145"/>
      <c r="AD195" s="143">
        <v>1</v>
      </c>
      <c r="AE195" s="143"/>
      <c r="AF195" s="143">
        <v>1</v>
      </c>
      <c r="AG195" s="145"/>
      <c r="AH195" s="145"/>
      <c r="AI195" s="145"/>
      <c r="AJ195" s="145">
        <v>2</v>
      </c>
      <c r="AK195" s="145"/>
      <c r="AL195" s="145"/>
      <c r="AM195" s="145">
        <v>2</v>
      </c>
      <c r="AN195" s="145"/>
      <c r="AO195" s="145"/>
      <c r="AP195" s="145"/>
      <c r="AQ195" s="145">
        <v>1</v>
      </c>
      <c r="AR195" s="145">
        <v>1</v>
      </c>
      <c r="AS195" s="145"/>
      <c r="AT195" s="145">
        <v>1</v>
      </c>
      <c r="AU195" s="145">
        <v>0</v>
      </c>
      <c r="AV195" s="145">
        <v>12</v>
      </c>
      <c r="AW195" s="145">
        <v>0</v>
      </c>
      <c r="AX195" s="145">
        <v>34</v>
      </c>
      <c r="AY195" s="145">
        <v>0</v>
      </c>
      <c r="AZ195" s="145">
        <v>0</v>
      </c>
      <c r="BA195" s="145">
        <v>4</v>
      </c>
      <c r="BB195" s="145">
        <v>0</v>
      </c>
      <c r="BC195" s="145">
        <v>46</v>
      </c>
      <c r="BD195" s="145">
        <v>1</v>
      </c>
      <c r="BE195" s="145">
        <v>1</v>
      </c>
      <c r="BF195" s="145">
        <v>1</v>
      </c>
      <c r="BG195" s="145">
        <v>4</v>
      </c>
      <c r="BH195" s="145">
        <v>0</v>
      </c>
      <c r="BI195" s="145">
        <v>1</v>
      </c>
      <c r="BJ195" s="145">
        <v>0</v>
      </c>
      <c r="BK195" s="145">
        <v>0</v>
      </c>
      <c r="BL195" s="145">
        <v>0</v>
      </c>
      <c r="BM195" s="145">
        <v>6</v>
      </c>
      <c r="BN195" s="145">
        <v>0</v>
      </c>
      <c r="BO195" s="145">
        <v>0</v>
      </c>
      <c r="BP195" s="145">
        <v>1</v>
      </c>
      <c r="BQ195" s="145">
        <v>0</v>
      </c>
      <c r="BR195" s="145">
        <v>0</v>
      </c>
      <c r="BS195" s="145">
        <v>0</v>
      </c>
      <c r="BT195" s="145">
        <v>0</v>
      </c>
      <c r="BU195" s="145">
        <v>0</v>
      </c>
      <c r="BV195" s="145">
        <v>0</v>
      </c>
      <c r="BW195" s="145">
        <v>0</v>
      </c>
      <c r="BX195" s="145">
        <v>0</v>
      </c>
      <c r="BY195" s="145">
        <v>0</v>
      </c>
      <c r="BZ195" s="145">
        <v>0</v>
      </c>
      <c r="CA195" s="145">
        <v>0</v>
      </c>
      <c r="CB195" s="145">
        <v>11</v>
      </c>
      <c r="CC195" s="145">
        <v>0</v>
      </c>
      <c r="CD195" s="145">
        <v>0</v>
      </c>
      <c r="CE195" s="145">
        <v>0</v>
      </c>
      <c r="CF195" s="145">
        <v>0</v>
      </c>
      <c r="CG195" s="145">
        <v>0</v>
      </c>
      <c r="CH195" s="145">
        <v>0</v>
      </c>
      <c r="CI195" s="145">
        <v>0</v>
      </c>
      <c r="CJ195" s="145">
        <v>0</v>
      </c>
      <c r="CK195" s="145">
        <v>0</v>
      </c>
      <c r="CL195" s="145">
        <v>0</v>
      </c>
      <c r="CM195" s="145">
        <v>0</v>
      </c>
      <c r="CN195" s="145">
        <v>0</v>
      </c>
      <c r="CO195" s="145">
        <v>0</v>
      </c>
      <c r="CP195" s="145">
        <v>0</v>
      </c>
      <c r="CQ195" s="145">
        <v>0</v>
      </c>
      <c r="CR195" s="145">
        <v>2</v>
      </c>
      <c r="CS195" s="145">
        <v>0</v>
      </c>
      <c r="CT195" s="145">
        <v>0</v>
      </c>
      <c r="CU195" s="145">
        <v>0</v>
      </c>
      <c r="CV195" s="145">
        <v>0</v>
      </c>
      <c r="CW195" s="145">
        <v>0</v>
      </c>
      <c r="CX195" s="145">
        <v>0</v>
      </c>
      <c r="CY195" s="145">
        <v>0</v>
      </c>
      <c r="CZ195" s="145">
        <v>0</v>
      </c>
      <c r="DA195" s="145">
        <v>0</v>
      </c>
      <c r="DB195" s="145">
        <v>0</v>
      </c>
      <c r="DC195" s="145">
        <v>2</v>
      </c>
      <c r="DD195" s="145">
        <v>0</v>
      </c>
      <c r="DE195" s="145">
        <v>0</v>
      </c>
      <c r="DF195" s="145">
        <v>44</v>
      </c>
      <c r="DG195" s="145">
        <v>29</v>
      </c>
      <c r="DH195" s="145">
        <v>280</v>
      </c>
      <c r="DI195" s="143">
        <v>55</v>
      </c>
      <c r="DJ195" s="145">
        <v>0</v>
      </c>
      <c r="DK195" s="145"/>
      <c r="DL195" s="145">
        <v>2</v>
      </c>
      <c r="DM195" s="145"/>
      <c r="DN195" s="145"/>
      <c r="DO195" s="145">
        <v>1</v>
      </c>
      <c r="DP195" s="145">
        <v>1</v>
      </c>
      <c r="DQ195" s="145">
        <v>1</v>
      </c>
      <c r="DR195" s="145"/>
      <c r="DS195" s="148"/>
      <c r="DT195" s="155">
        <v>24821</v>
      </c>
      <c r="DU195" s="154">
        <v>87.781975000000003</v>
      </c>
      <c r="DV195" s="155">
        <v>8</v>
      </c>
    </row>
    <row r="196" spans="1:126" ht="25.5" x14ac:dyDescent="0.25">
      <c r="A196" s="142">
        <v>8110</v>
      </c>
      <c r="B196" s="143" t="s">
        <v>498</v>
      </c>
      <c r="C196" s="152" t="s">
        <v>540</v>
      </c>
      <c r="D196" s="152" t="s">
        <v>540</v>
      </c>
      <c r="E196" s="145">
        <v>2</v>
      </c>
      <c r="F196" s="145" t="s">
        <v>538</v>
      </c>
      <c r="G196" s="145" t="s">
        <v>539</v>
      </c>
      <c r="H196" s="146">
        <v>144</v>
      </c>
      <c r="I196" s="145" t="s">
        <v>540</v>
      </c>
      <c r="J196" s="145">
        <v>73991</v>
      </c>
      <c r="K196" s="145" t="s">
        <v>540</v>
      </c>
      <c r="L196" s="145" t="s">
        <v>1840</v>
      </c>
      <c r="M196" s="145" t="s">
        <v>541</v>
      </c>
      <c r="N196" s="145" t="s">
        <v>1316</v>
      </c>
      <c r="O196" s="145" t="s">
        <v>95</v>
      </c>
      <c r="P196" s="145" t="s">
        <v>95</v>
      </c>
      <c r="Q196" s="145" t="s">
        <v>95</v>
      </c>
      <c r="R196" s="145" t="s">
        <v>2843</v>
      </c>
      <c r="S196" s="145">
        <v>558340674</v>
      </c>
      <c r="T196" s="145" t="s">
        <v>1841</v>
      </c>
      <c r="U196" s="143">
        <v>3</v>
      </c>
      <c r="V196" s="145">
        <v>0</v>
      </c>
      <c r="W196" s="147">
        <f t="shared" si="2"/>
        <v>3</v>
      </c>
      <c r="X196" s="145">
        <v>3</v>
      </c>
      <c r="Y196" s="145">
        <v>2.6</v>
      </c>
      <c r="Z196" s="145">
        <v>0</v>
      </c>
      <c r="AA196" s="145">
        <v>0</v>
      </c>
      <c r="AB196" s="143">
        <v>2</v>
      </c>
      <c r="AC196" s="145"/>
      <c r="AD196" s="143">
        <v>1</v>
      </c>
      <c r="AE196" s="143"/>
      <c r="AF196" s="143">
        <v>2</v>
      </c>
      <c r="AG196" s="145"/>
      <c r="AH196" s="145">
        <v>1</v>
      </c>
      <c r="AI196" s="145">
        <v>1</v>
      </c>
      <c r="AJ196" s="145">
        <v>1</v>
      </c>
      <c r="AK196" s="145"/>
      <c r="AL196" s="145"/>
      <c r="AM196" s="145">
        <v>1</v>
      </c>
      <c r="AN196" s="145">
        <v>2</v>
      </c>
      <c r="AO196" s="145"/>
      <c r="AP196" s="145"/>
      <c r="AQ196" s="145">
        <v>0</v>
      </c>
      <c r="AR196" s="145">
        <v>1</v>
      </c>
      <c r="AS196" s="145">
        <v>0</v>
      </c>
      <c r="AT196" s="145">
        <v>1</v>
      </c>
      <c r="AU196" s="145">
        <v>0</v>
      </c>
      <c r="AV196" s="145">
        <v>13</v>
      </c>
      <c r="AW196" s="145">
        <v>0</v>
      </c>
      <c r="AX196" s="145">
        <v>20</v>
      </c>
      <c r="AY196" s="145">
        <v>0</v>
      </c>
      <c r="AZ196" s="145">
        <v>0</v>
      </c>
      <c r="BA196" s="145">
        <v>4</v>
      </c>
      <c r="BB196" s="145">
        <v>0</v>
      </c>
      <c r="BC196" s="145">
        <v>35</v>
      </c>
      <c r="BD196" s="145">
        <v>0</v>
      </c>
      <c r="BE196" s="145">
        <v>0</v>
      </c>
      <c r="BF196" s="145">
        <v>0</v>
      </c>
      <c r="BG196" s="145">
        <v>5</v>
      </c>
      <c r="BH196" s="145">
        <v>0</v>
      </c>
      <c r="BI196" s="145">
        <v>0</v>
      </c>
      <c r="BJ196" s="145">
        <v>0</v>
      </c>
      <c r="BK196" s="145">
        <v>0</v>
      </c>
      <c r="BL196" s="145">
        <v>0</v>
      </c>
      <c r="BM196" s="145">
        <v>9</v>
      </c>
      <c r="BN196" s="145">
        <v>0</v>
      </c>
      <c r="BO196" s="145">
        <v>0</v>
      </c>
      <c r="BP196" s="145">
        <v>0</v>
      </c>
      <c r="BQ196" s="145">
        <v>0</v>
      </c>
      <c r="BR196" s="145">
        <v>0</v>
      </c>
      <c r="BS196" s="145">
        <v>0</v>
      </c>
      <c r="BT196" s="145">
        <v>0</v>
      </c>
      <c r="BU196" s="145">
        <v>0</v>
      </c>
      <c r="BV196" s="145">
        <v>0</v>
      </c>
      <c r="BW196" s="145">
        <v>0</v>
      </c>
      <c r="BX196" s="145">
        <v>0</v>
      </c>
      <c r="BY196" s="145">
        <v>0</v>
      </c>
      <c r="BZ196" s="145">
        <v>0</v>
      </c>
      <c r="CA196" s="145">
        <v>3</v>
      </c>
      <c r="CB196" s="145">
        <v>13</v>
      </c>
      <c r="CC196" s="145">
        <v>1</v>
      </c>
      <c r="CD196" s="145">
        <v>0</v>
      </c>
      <c r="CE196" s="145">
        <v>0</v>
      </c>
      <c r="CF196" s="145">
        <v>0</v>
      </c>
      <c r="CG196" s="145">
        <v>0</v>
      </c>
      <c r="CH196" s="145">
        <v>0</v>
      </c>
      <c r="CI196" s="145">
        <v>0</v>
      </c>
      <c r="CJ196" s="145">
        <v>0</v>
      </c>
      <c r="CK196" s="145">
        <v>0</v>
      </c>
      <c r="CL196" s="145">
        <v>0</v>
      </c>
      <c r="CM196" s="145">
        <v>0</v>
      </c>
      <c r="CN196" s="145">
        <v>0</v>
      </c>
      <c r="CO196" s="145">
        <v>0</v>
      </c>
      <c r="CP196" s="145">
        <v>0</v>
      </c>
      <c r="CQ196" s="145">
        <v>0</v>
      </c>
      <c r="CR196" s="145">
        <v>0</v>
      </c>
      <c r="CS196" s="145">
        <v>0</v>
      </c>
      <c r="CT196" s="145">
        <v>0</v>
      </c>
      <c r="CU196" s="145">
        <v>0</v>
      </c>
      <c r="CV196" s="145">
        <v>0</v>
      </c>
      <c r="CW196" s="145">
        <v>0</v>
      </c>
      <c r="CX196" s="145">
        <v>0</v>
      </c>
      <c r="CY196" s="145">
        <v>0</v>
      </c>
      <c r="CZ196" s="145">
        <v>1</v>
      </c>
      <c r="DA196" s="145">
        <v>0</v>
      </c>
      <c r="DB196" s="145">
        <v>0</v>
      </c>
      <c r="DC196" s="145">
        <v>0</v>
      </c>
      <c r="DD196" s="145">
        <v>0</v>
      </c>
      <c r="DE196" s="145">
        <v>0</v>
      </c>
      <c r="DF196" s="145">
        <v>53</v>
      </c>
      <c r="DG196" s="145">
        <v>0</v>
      </c>
      <c r="DH196" s="145">
        <v>360</v>
      </c>
      <c r="DI196" s="143">
        <v>45</v>
      </c>
      <c r="DJ196" s="145">
        <v>1</v>
      </c>
      <c r="DK196" s="145" t="s">
        <v>1842</v>
      </c>
      <c r="DL196" s="145">
        <v>2</v>
      </c>
      <c r="DM196" s="145" t="s">
        <v>95</v>
      </c>
      <c r="DN196" s="145" t="s">
        <v>95</v>
      </c>
      <c r="DO196" s="145">
        <v>1</v>
      </c>
      <c r="DP196" s="145">
        <v>1</v>
      </c>
      <c r="DQ196" s="145">
        <v>1</v>
      </c>
      <c r="DR196" s="145" t="s">
        <v>95</v>
      </c>
      <c r="DS196" s="148" t="s">
        <v>95</v>
      </c>
      <c r="DT196" s="155">
        <v>11393</v>
      </c>
      <c r="DU196" s="154">
        <v>100.78445400000001</v>
      </c>
      <c r="DV196" s="155">
        <v>7</v>
      </c>
    </row>
    <row r="197" spans="1:126" ht="38.25" x14ac:dyDescent="0.25">
      <c r="A197" s="142">
        <v>8111</v>
      </c>
      <c r="B197" s="143" t="s">
        <v>498</v>
      </c>
      <c r="C197" s="152" t="s">
        <v>545</v>
      </c>
      <c r="D197" s="152" t="s">
        <v>545</v>
      </c>
      <c r="E197" s="145">
        <v>2</v>
      </c>
      <c r="F197" s="145" t="s">
        <v>542</v>
      </c>
      <c r="G197" s="145" t="s">
        <v>543</v>
      </c>
      <c r="H197" s="146" t="s">
        <v>544</v>
      </c>
      <c r="I197" s="145" t="s">
        <v>545</v>
      </c>
      <c r="J197" s="145">
        <v>73324</v>
      </c>
      <c r="K197" s="145" t="s">
        <v>546</v>
      </c>
      <c r="L197" s="145" t="s">
        <v>547</v>
      </c>
      <c r="M197" s="145" t="s">
        <v>548</v>
      </c>
      <c r="N197" s="145" t="s">
        <v>2844</v>
      </c>
      <c r="O197" s="145" t="s">
        <v>2845</v>
      </c>
      <c r="P197" s="145">
        <v>596387419</v>
      </c>
      <c r="Q197" s="145" t="s">
        <v>1843</v>
      </c>
      <c r="R197" s="145" t="s">
        <v>2846</v>
      </c>
      <c r="S197" s="145">
        <v>596387489</v>
      </c>
      <c r="T197" s="145" t="s">
        <v>1844</v>
      </c>
      <c r="U197" s="143">
        <v>4</v>
      </c>
      <c r="V197" s="145">
        <v>0</v>
      </c>
      <c r="W197" s="147">
        <f t="shared" ref="W197:W208" si="3">U197+V197</f>
        <v>4</v>
      </c>
      <c r="X197" s="145">
        <v>4</v>
      </c>
      <c r="Y197" s="145">
        <v>4</v>
      </c>
      <c r="Z197" s="145">
        <v>0</v>
      </c>
      <c r="AA197" s="145">
        <v>0</v>
      </c>
      <c r="AB197" s="143">
        <v>4</v>
      </c>
      <c r="AC197" s="145">
        <v>0</v>
      </c>
      <c r="AD197" s="143">
        <v>2</v>
      </c>
      <c r="AE197" s="143">
        <v>0</v>
      </c>
      <c r="AF197" s="143">
        <v>2</v>
      </c>
      <c r="AG197" s="145"/>
      <c r="AH197" s="145">
        <v>2</v>
      </c>
      <c r="AI197" s="145">
        <v>1</v>
      </c>
      <c r="AJ197" s="145">
        <v>1</v>
      </c>
      <c r="AK197" s="145">
        <v>0</v>
      </c>
      <c r="AL197" s="145">
        <v>0</v>
      </c>
      <c r="AM197" s="145">
        <v>4</v>
      </c>
      <c r="AN197" s="145">
        <v>0</v>
      </c>
      <c r="AO197" s="145">
        <v>0</v>
      </c>
      <c r="AP197" s="145">
        <v>0</v>
      </c>
      <c r="AQ197" s="145">
        <v>0</v>
      </c>
      <c r="AR197" s="145">
        <v>1</v>
      </c>
      <c r="AS197" s="145">
        <v>1</v>
      </c>
      <c r="AT197" s="145">
        <v>1</v>
      </c>
      <c r="AU197" s="145">
        <v>0</v>
      </c>
      <c r="AV197" s="145">
        <v>15</v>
      </c>
      <c r="AW197" s="145">
        <v>0</v>
      </c>
      <c r="AX197" s="145">
        <v>29</v>
      </c>
      <c r="AY197" s="145">
        <v>2</v>
      </c>
      <c r="AZ197" s="145">
        <v>0</v>
      </c>
      <c r="BA197" s="145">
        <v>0</v>
      </c>
      <c r="BB197" s="145">
        <v>0</v>
      </c>
      <c r="BC197" s="145">
        <v>16</v>
      </c>
      <c r="BD197" s="145">
        <v>0</v>
      </c>
      <c r="BE197" s="145">
        <v>0</v>
      </c>
      <c r="BF197" s="145">
        <v>0</v>
      </c>
      <c r="BG197" s="145">
        <v>0</v>
      </c>
      <c r="BH197" s="145">
        <v>0</v>
      </c>
      <c r="BI197" s="145">
        <v>0</v>
      </c>
      <c r="BJ197" s="145">
        <v>0</v>
      </c>
      <c r="BK197" s="145">
        <v>0</v>
      </c>
      <c r="BL197" s="145">
        <v>0</v>
      </c>
      <c r="BM197" s="145">
        <v>0</v>
      </c>
      <c r="BN197" s="145">
        <v>0</v>
      </c>
      <c r="BO197" s="145">
        <v>0</v>
      </c>
      <c r="BP197" s="145">
        <v>0</v>
      </c>
      <c r="BQ197" s="145">
        <v>0</v>
      </c>
      <c r="BR197" s="145">
        <v>0</v>
      </c>
      <c r="BS197" s="145">
        <v>0</v>
      </c>
      <c r="BT197" s="145">
        <v>0</v>
      </c>
      <c r="BU197" s="145">
        <v>0</v>
      </c>
      <c r="BV197" s="145">
        <v>0</v>
      </c>
      <c r="BW197" s="145">
        <v>0</v>
      </c>
      <c r="BX197" s="145">
        <v>1</v>
      </c>
      <c r="BY197" s="145">
        <v>0</v>
      </c>
      <c r="BZ197" s="145">
        <v>0</v>
      </c>
      <c r="CA197" s="145">
        <v>6</v>
      </c>
      <c r="CB197" s="145">
        <v>0</v>
      </c>
      <c r="CC197" s="145">
        <v>0</v>
      </c>
      <c r="CD197" s="145">
        <v>0</v>
      </c>
      <c r="CE197" s="145">
        <v>0</v>
      </c>
      <c r="CF197" s="145">
        <v>0</v>
      </c>
      <c r="CG197" s="145">
        <v>0</v>
      </c>
      <c r="CH197" s="145">
        <v>0</v>
      </c>
      <c r="CI197" s="145">
        <v>0</v>
      </c>
      <c r="CJ197" s="145">
        <v>0</v>
      </c>
      <c r="CK197" s="145">
        <v>0</v>
      </c>
      <c r="CL197" s="145">
        <v>0</v>
      </c>
      <c r="CM197" s="145">
        <v>0</v>
      </c>
      <c r="CN197" s="145">
        <v>0</v>
      </c>
      <c r="CO197" s="145">
        <v>0</v>
      </c>
      <c r="CP197" s="145">
        <v>0</v>
      </c>
      <c r="CQ197" s="145">
        <v>0</v>
      </c>
      <c r="CR197" s="145">
        <v>2</v>
      </c>
      <c r="CS197" s="145">
        <v>0</v>
      </c>
      <c r="CT197" s="145">
        <v>0</v>
      </c>
      <c r="CU197" s="145">
        <v>0</v>
      </c>
      <c r="CV197" s="145">
        <v>0</v>
      </c>
      <c r="CW197" s="145">
        <v>0</v>
      </c>
      <c r="CX197" s="145">
        <v>0</v>
      </c>
      <c r="CY197" s="145">
        <v>0</v>
      </c>
      <c r="CZ197" s="145">
        <v>0</v>
      </c>
      <c r="DA197" s="145">
        <v>0</v>
      </c>
      <c r="DB197" s="145">
        <v>0</v>
      </c>
      <c r="DC197" s="145">
        <v>0</v>
      </c>
      <c r="DD197" s="145">
        <v>0</v>
      </c>
      <c r="DE197" s="145">
        <v>0</v>
      </c>
      <c r="DF197" s="145">
        <v>230</v>
      </c>
      <c r="DG197" s="145">
        <v>7</v>
      </c>
      <c r="DH197" s="145">
        <v>747</v>
      </c>
      <c r="DI197" s="143">
        <v>26</v>
      </c>
      <c r="DJ197" s="145">
        <v>0</v>
      </c>
      <c r="DK197" s="145"/>
      <c r="DL197" s="145">
        <v>3</v>
      </c>
      <c r="DM197" s="145" t="s">
        <v>2847</v>
      </c>
      <c r="DN197" s="145" t="s">
        <v>2848</v>
      </c>
      <c r="DO197" s="145">
        <v>1</v>
      </c>
      <c r="DP197" s="145">
        <v>1</v>
      </c>
      <c r="DQ197" s="145">
        <v>1</v>
      </c>
      <c r="DR197" s="145"/>
      <c r="DS197" s="148" t="s">
        <v>2849</v>
      </c>
      <c r="DT197" s="155">
        <v>61948</v>
      </c>
      <c r="DU197" s="154">
        <v>57.521265999999997</v>
      </c>
      <c r="DV197" s="155">
        <v>1</v>
      </c>
    </row>
    <row r="198" spans="1:126" ht="76.5" x14ac:dyDescent="0.25">
      <c r="A198" s="142">
        <v>8112</v>
      </c>
      <c r="B198" s="143" t="s">
        <v>498</v>
      </c>
      <c r="C198" s="152" t="s">
        <v>551</v>
      </c>
      <c r="D198" s="152" t="s">
        <v>551</v>
      </c>
      <c r="E198" s="145">
        <v>2</v>
      </c>
      <c r="F198" s="145" t="s">
        <v>549</v>
      </c>
      <c r="G198" s="145" t="s">
        <v>550</v>
      </c>
      <c r="H198" s="146" t="s">
        <v>1205</v>
      </c>
      <c r="I198" s="145" t="s">
        <v>551</v>
      </c>
      <c r="J198" s="145">
        <v>74221</v>
      </c>
      <c r="K198" s="145" t="s">
        <v>1206</v>
      </c>
      <c r="L198" s="145" t="s">
        <v>552</v>
      </c>
      <c r="M198" s="145" t="s">
        <v>553</v>
      </c>
      <c r="N198" s="145" t="s">
        <v>1303</v>
      </c>
      <c r="O198" s="145" t="s">
        <v>2850</v>
      </c>
      <c r="P198" s="145">
        <v>556879784</v>
      </c>
      <c r="Q198" s="145" t="s">
        <v>1845</v>
      </c>
      <c r="R198" s="145" t="s">
        <v>2850</v>
      </c>
      <c r="S198" s="145">
        <v>556879784</v>
      </c>
      <c r="T198" s="145" t="s">
        <v>1845</v>
      </c>
      <c r="U198" s="143">
        <v>3</v>
      </c>
      <c r="V198" s="145">
        <v>0</v>
      </c>
      <c r="W198" s="147">
        <f t="shared" si="3"/>
        <v>3</v>
      </c>
      <c r="X198" s="145">
        <v>2.75</v>
      </c>
      <c r="Y198" s="145">
        <v>2.75</v>
      </c>
      <c r="Z198" s="145">
        <v>0</v>
      </c>
      <c r="AA198" s="145">
        <v>0</v>
      </c>
      <c r="AB198" s="143">
        <v>3</v>
      </c>
      <c r="AC198" s="145">
        <v>0</v>
      </c>
      <c r="AD198" s="143">
        <v>0</v>
      </c>
      <c r="AE198" s="143">
        <v>0</v>
      </c>
      <c r="AF198" s="143">
        <v>3</v>
      </c>
      <c r="AG198" s="145">
        <v>0</v>
      </c>
      <c r="AH198" s="145">
        <v>2</v>
      </c>
      <c r="AI198" s="145">
        <v>1</v>
      </c>
      <c r="AJ198" s="145">
        <v>0</v>
      </c>
      <c r="AK198" s="145">
        <v>0</v>
      </c>
      <c r="AL198" s="145">
        <v>0</v>
      </c>
      <c r="AM198" s="145">
        <v>0</v>
      </c>
      <c r="AN198" s="145">
        <v>2</v>
      </c>
      <c r="AO198" s="145">
        <v>1</v>
      </c>
      <c r="AP198" s="145">
        <v>0</v>
      </c>
      <c r="AQ198" s="145">
        <v>0</v>
      </c>
      <c r="AR198" s="145">
        <v>1</v>
      </c>
      <c r="AS198" s="145">
        <v>1</v>
      </c>
      <c r="AT198" s="145">
        <v>1</v>
      </c>
      <c r="AU198" s="145">
        <v>0</v>
      </c>
      <c r="AV198" s="145">
        <v>3</v>
      </c>
      <c r="AW198" s="145">
        <v>0</v>
      </c>
      <c r="AX198" s="145">
        <v>90</v>
      </c>
      <c r="AY198" s="145">
        <v>0</v>
      </c>
      <c r="AZ198" s="145">
        <v>0</v>
      </c>
      <c r="BA198" s="145">
        <v>3</v>
      </c>
      <c r="BB198" s="145">
        <v>0</v>
      </c>
      <c r="BC198" s="145">
        <v>83</v>
      </c>
      <c r="BD198" s="145">
        <v>1</v>
      </c>
      <c r="BE198" s="145">
        <v>0</v>
      </c>
      <c r="BF198" s="145">
        <v>1</v>
      </c>
      <c r="BG198" s="145">
        <v>90</v>
      </c>
      <c r="BH198" s="145">
        <v>0</v>
      </c>
      <c r="BI198" s="145">
        <v>2</v>
      </c>
      <c r="BJ198" s="145">
        <v>0</v>
      </c>
      <c r="BK198" s="145">
        <v>2</v>
      </c>
      <c r="BL198" s="145">
        <v>0</v>
      </c>
      <c r="BM198" s="145">
        <v>0</v>
      </c>
      <c r="BN198" s="145">
        <v>0</v>
      </c>
      <c r="BO198" s="145">
        <v>0</v>
      </c>
      <c r="BP198" s="145">
        <v>0</v>
      </c>
      <c r="BQ198" s="145">
        <v>0</v>
      </c>
      <c r="BR198" s="145">
        <v>0</v>
      </c>
      <c r="BS198" s="145">
        <v>0</v>
      </c>
      <c r="BT198" s="145">
        <v>0</v>
      </c>
      <c r="BU198" s="145">
        <v>0</v>
      </c>
      <c r="BV198" s="145">
        <v>0</v>
      </c>
      <c r="BW198" s="145">
        <v>0</v>
      </c>
      <c r="BX198" s="145">
        <v>2</v>
      </c>
      <c r="BY198" s="145">
        <v>0</v>
      </c>
      <c r="BZ198" s="145">
        <v>0</v>
      </c>
      <c r="CA198" s="145">
        <v>7</v>
      </c>
      <c r="CB198" s="145">
        <v>0</v>
      </c>
      <c r="CC198" s="145">
        <v>2</v>
      </c>
      <c r="CD198" s="145">
        <v>0</v>
      </c>
      <c r="CE198" s="145">
        <v>0</v>
      </c>
      <c r="CF198" s="145">
        <v>0</v>
      </c>
      <c r="CG198" s="145">
        <v>0</v>
      </c>
      <c r="CH198" s="145">
        <v>0</v>
      </c>
      <c r="CI198" s="145">
        <v>0</v>
      </c>
      <c r="CJ198" s="145">
        <v>0</v>
      </c>
      <c r="CK198" s="145">
        <v>0</v>
      </c>
      <c r="CL198" s="145">
        <v>0</v>
      </c>
      <c r="CM198" s="145">
        <v>0</v>
      </c>
      <c r="CN198" s="145">
        <v>0</v>
      </c>
      <c r="CO198" s="145">
        <v>0</v>
      </c>
      <c r="CP198" s="145">
        <v>0</v>
      </c>
      <c r="CQ198" s="145">
        <v>0</v>
      </c>
      <c r="CR198" s="145">
        <v>0</v>
      </c>
      <c r="CS198" s="145">
        <v>0</v>
      </c>
      <c r="CT198" s="145">
        <v>0</v>
      </c>
      <c r="CU198" s="145">
        <v>0</v>
      </c>
      <c r="CV198" s="145">
        <v>0</v>
      </c>
      <c r="CW198" s="145">
        <v>0</v>
      </c>
      <c r="CX198" s="145">
        <v>1</v>
      </c>
      <c r="CY198" s="145">
        <v>0</v>
      </c>
      <c r="CZ198" s="145">
        <v>0</v>
      </c>
      <c r="DA198" s="145">
        <v>0</v>
      </c>
      <c r="DB198" s="145">
        <v>0</v>
      </c>
      <c r="DC198" s="145">
        <v>0</v>
      </c>
      <c r="DD198" s="145">
        <v>0</v>
      </c>
      <c r="DE198" s="145">
        <v>0</v>
      </c>
      <c r="DF198" s="145">
        <v>80</v>
      </c>
      <c r="DG198" s="145">
        <v>17</v>
      </c>
      <c r="DH198" s="145">
        <v>331</v>
      </c>
      <c r="DI198" s="143">
        <v>40</v>
      </c>
      <c r="DJ198" s="145">
        <v>1</v>
      </c>
      <c r="DK198" s="145" t="s">
        <v>2851</v>
      </c>
      <c r="DL198" s="145">
        <v>3</v>
      </c>
      <c r="DM198" s="145" t="s">
        <v>2852</v>
      </c>
      <c r="DN198" s="145" t="s">
        <v>2853</v>
      </c>
      <c r="DO198" s="145">
        <v>1</v>
      </c>
      <c r="DP198" s="145">
        <v>1</v>
      </c>
      <c r="DQ198" s="145">
        <v>0</v>
      </c>
      <c r="DR198" s="145" t="s">
        <v>2854</v>
      </c>
      <c r="DS198" s="148" t="s">
        <v>2855</v>
      </c>
      <c r="DT198" s="155">
        <v>23920</v>
      </c>
      <c r="DU198" s="154">
        <v>33.807566999999999</v>
      </c>
      <c r="DV198" s="155">
        <v>2</v>
      </c>
    </row>
    <row r="199" spans="1:126" ht="102" x14ac:dyDescent="0.25">
      <c r="A199" s="142">
        <v>8113</v>
      </c>
      <c r="B199" s="143" t="s">
        <v>498</v>
      </c>
      <c r="C199" s="152" t="s">
        <v>556</v>
      </c>
      <c r="D199" s="152" t="s">
        <v>556</v>
      </c>
      <c r="E199" s="145">
        <v>2</v>
      </c>
      <c r="F199" s="145" t="s">
        <v>554</v>
      </c>
      <c r="G199" s="145" t="s">
        <v>231</v>
      </c>
      <c r="H199" s="146" t="s">
        <v>555</v>
      </c>
      <c r="I199" s="145" t="s">
        <v>556</v>
      </c>
      <c r="J199" s="145">
        <v>74721</v>
      </c>
      <c r="K199" s="145" t="s">
        <v>557</v>
      </c>
      <c r="L199" s="145" t="s">
        <v>558</v>
      </c>
      <c r="M199" s="145" t="s">
        <v>559</v>
      </c>
      <c r="N199" s="145" t="s">
        <v>1846</v>
      </c>
      <c r="O199" s="145" t="s">
        <v>2856</v>
      </c>
      <c r="P199" s="145">
        <v>553777913</v>
      </c>
      <c r="Q199" s="145" t="s">
        <v>1847</v>
      </c>
      <c r="R199" s="145" t="s">
        <v>2857</v>
      </c>
      <c r="S199" s="145">
        <v>553777920</v>
      </c>
      <c r="T199" s="145" t="s">
        <v>2858</v>
      </c>
      <c r="U199" s="143">
        <v>1</v>
      </c>
      <c r="V199" s="145">
        <v>0</v>
      </c>
      <c r="W199" s="147">
        <f t="shared" si="3"/>
        <v>1</v>
      </c>
      <c r="X199" s="145">
        <v>1</v>
      </c>
      <c r="Y199" s="145">
        <v>1</v>
      </c>
      <c r="Z199" s="145">
        <v>0</v>
      </c>
      <c r="AA199" s="145">
        <v>0</v>
      </c>
      <c r="AB199" s="143">
        <v>1</v>
      </c>
      <c r="AC199" s="145">
        <v>0</v>
      </c>
      <c r="AD199" s="143">
        <v>0</v>
      </c>
      <c r="AE199" s="143">
        <v>1</v>
      </c>
      <c r="AF199" s="143">
        <v>0</v>
      </c>
      <c r="AG199" s="145"/>
      <c r="AH199" s="145">
        <v>0</v>
      </c>
      <c r="AI199" s="145">
        <v>0</v>
      </c>
      <c r="AJ199" s="145">
        <v>1</v>
      </c>
      <c r="AK199" s="145">
        <v>0</v>
      </c>
      <c r="AL199" s="145">
        <v>0</v>
      </c>
      <c r="AM199" s="145">
        <v>1</v>
      </c>
      <c r="AN199" s="145">
        <v>0</v>
      </c>
      <c r="AO199" s="145">
        <v>0</v>
      </c>
      <c r="AP199" s="145">
        <v>0</v>
      </c>
      <c r="AQ199" s="145">
        <v>1</v>
      </c>
      <c r="AR199" s="145">
        <v>1</v>
      </c>
      <c r="AS199" s="145">
        <v>0</v>
      </c>
      <c r="AT199" s="145">
        <v>1</v>
      </c>
      <c r="AU199" s="145">
        <v>0</v>
      </c>
      <c r="AV199" s="145">
        <v>0</v>
      </c>
      <c r="AW199" s="145">
        <v>0</v>
      </c>
      <c r="AX199" s="145">
        <v>5</v>
      </c>
      <c r="AY199" s="145">
        <v>0</v>
      </c>
      <c r="AZ199" s="145">
        <v>0</v>
      </c>
      <c r="BA199" s="145">
        <v>1</v>
      </c>
      <c r="BB199" s="145">
        <v>0</v>
      </c>
      <c r="BC199" s="145">
        <v>8</v>
      </c>
      <c r="BD199" s="145">
        <v>0</v>
      </c>
      <c r="BE199" s="145">
        <v>0</v>
      </c>
      <c r="BF199" s="145">
        <v>0</v>
      </c>
      <c r="BG199" s="145">
        <v>0</v>
      </c>
      <c r="BH199" s="145">
        <v>0</v>
      </c>
      <c r="BI199" s="145">
        <v>0</v>
      </c>
      <c r="BJ199" s="145">
        <v>0</v>
      </c>
      <c r="BK199" s="145">
        <v>1</v>
      </c>
      <c r="BL199" s="145">
        <v>1</v>
      </c>
      <c r="BM199" s="145">
        <v>0</v>
      </c>
      <c r="BN199" s="145">
        <v>0</v>
      </c>
      <c r="BO199" s="145">
        <v>0</v>
      </c>
      <c r="BP199" s="145">
        <v>0</v>
      </c>
      <c r="BQ199" s="145">
        <v>0</v>
      </c>
      <c r="BR199" s="145">
        <v>0</v>
      </c>
      <c r="BS199" s="145">
        <v>0</v>
      </c>
      <c r="BT199" s="145">
        <v>0</v>
      </c>
      <c r="BU199" s="145">
        <v>0</v>
      </c>
      <c r="BV199" s="145">
        <v>0</v>
      </c>
      <c r="BW199" s="145">
        <v>0</v>
      </c>
      <c r="BX199" s="145">
        <v>0</v>
      </c>
      <c r="BY199" s="145">
        <v>0</v>
      </c>
      <c r="BZ199" s="145">
        <v>0</v>
      </c>
      <c r="CA199" s="145">
        <v>4</v>
      </c>
      <c r="CB199" s="145">
        <v>0</v>
      </c>
      <c r="CC199" s="145">
        <v>0</v>
      </c>
      <c r="CD199" s="145">
        <v>0</v>
      </c>
      <c r="CE199" s="145">
        <v>0</v>
      </c>
      <c r="CF199" s="145">
        <v>0</v>
      </c>
      <c r="CG199" s="145">
        <v>0</v>
      </c>
      <c r="CH199" s="145">
        <v>0</v>
      </c>
      <c r="CI199" s="145">
        <v>0</v>
      </c>
      <c r="CJ199" s="145">
        <v>0</v>
      </c>
      <c r="CK199" s="145">
        <v>0</v>
      </c>
      <c r="CL199" s="145">
        <v>0</v>
      </c>
      <c r="CM199" s="145">
        <v>0</v>
      </c>
      <c r="CN199" s="145">
        <v>0</v>
      </c>
      <c r="CO199" s="145">
        <v>0</v>
      </c>
      <c r="CP199" s="145">
        <v>0</v>
      </c>
      <c r="CQ199" s="145">
        <v>0</v>
      </c>
      <c r="CR199" s="145">
        <v>0</v>
      </c>
      <c r="CS199" s="145">
        <v>0</v>
      </c>
      <c r="CT199" s="145">
        <v>0</v>
      </c>
      <c r="CU199" s="145">
        <v>0</v>
      </c>
      <c r="CV199" s="145">
        <v>0</v>
      </c>
      <c r="CW199" s="145">
        <v>0</v>
      </c>
      <c r="CX199" s="145">
        <v>0</v>
      </c>
      <c r="CY199" s="145">
        <v>0</v>
      </c>
      <c r="CZ199" s="145">
        <v>0</v>
      </c>
      <c r="DA199" s="145">
        <v>0</v>
      </c>
      <c r="DB199" s="145">
        <v>0</v>
      </c>
      <c r="DC199" s="145">
        <v>0</v>
      </c>
      <c r="DD199" s="145">
        <v>0</v>
      </c>
      <c r="DE199" s="145">
        <v>0</v>
      </c>
      <c r="DF199" s="145">
        <v>56</v>
      </c>
      <c r="DG199" s="145">
        <v>20</v>
      </c>
      <c r="DH199" s="145">
        <v>18</v>
      </c>
      <c r="DI199" s="143">
        <v>10</v>
      </c>
      <c r="DJ199" s="145">
        <v>1</v>
      </c>
      <c r="DK199" s="145" t="s">
        <v>2859</v>
      </c>
      <c r="DL199" s="145">
        <v>3</v>
      </c>
      <c r="DM199" s="145" t="s">
        <v>2860</v>
      </c>
      <c r="DN199" s="145" t="s">
        <v>2861</v>
      </c>
      <c r="DO199" s="145">
        <v>1</v>
      </c>
      <c r="DP199" s="145">
        <v>1</v>
      </c>
      <c r="DQ199" s="145"/>
      <c r="DR199" s="145" t="s">
        <v>2862</v>
      </c>
      <c r="DS199" s="148" t="s">
        <v>2863</v>
      </c>
      <c r="DT199" s="155">
        <v>9932</v>
      </c>
      <c r="DU199" s="154">
        <v>31.898908000000002</v>
      </c>
      <c r="DV199" s="155">
        <v>2</v>
      </c>
    </row>
    <row r="200" spans="1:126" ht="38.25" x14ac:dyDescent="0.25">
      <c r="A200" s="142">
        <v>8114</v>
      </c>
      <c r="B200" s="143" t="s">
        <v>498</v>
      </c>
      <c r="C200" s="152" t="s">
        <v>563</v>
      </c>
      <c r="D200" s="152" t="s">
        <v>563</v>
      </c>
      <c r="E200" s="145">
        <v>2</v>
      </c>
      <c r="F200" s="145" t="s">
        <v>560</v>
      </c>
      <c r="G200" s="145" t="s">
        <v>561</v>
      </c>
      <c r="H200" s="146" t="s">
        <v>562</v>
      </c>
      <c r="I200" s="145" t="s">
        <v>563</v>
      </c>
      <c r="J200" s="145">
        <v>79401</v>
      </c>
      <c r="K200" s="145" t="s">
        <v>563</v>
      </c>
      <c r="L200" s="145" t="s">
        <v>564</v>
      </c>
      <c r="M200" s="145" t="s">
        <v>1207</v>
      </c>
      <c r="N200" s="145" t="s">
        <v>2807</v>
      </c>
      <c r="O200" s="145" t="s">
        <v>2864</v>
      </c>
      <c r="P200" s="145">
        <v>554697325</v>
      </c>
      <c r="Q200" s="145" t="s">
        <v>1848</v>
      </c>
      <c r="R200" s="145" t="s">
        <v>2864</v>
      </c>
      <c r="S200" s="145">
        <v>554697325</v>
      </c>
      <c r="T200" s="145" t="s">
        <v>1848</v>
      </c>
      <c r="U200" s="143">
        <v>4</v>
      </c>
      <c r="V200" s="145">
        <v>0</v>
      </c>
      <c r="W200" s="147">
        <f t="shared" si="3"/>
        <v>4</v>
      </c>
      <c r="X200" s="145">
        <v>2.5</v>
      </c>
      <c r="Y200" s="145">
        <v>2.5</v>
      </c>
      <c r="Z200" s="145">
        <v>0</v>
      </c>
      <c r="AA200" s="145">
        <v>0</v>
      </c>
      <c r="AB200" s="143">
        <v>3</v>
      </c>
      <c r="AC200" s="145"/>
      <c r="AD200" s="143"/>
      <c r="AE200" s="143"/>
      <c r="AF200" s="143">
        <v>4</v>
      </c>
      <c r="AG200" s="145"/>
      <c r="AH200" s="145">
        <v>2</v>
      </c>
      <c r="AI200" s="145">
        <v>1</v>
      </c>
      <c r="AJ200" s="145">
        <v>1</v>
      </c>
      <c r="AK200" s="145"/>
      <c r="AL200" s="145"/>
      <c r="AM200" s="145"/>
      <c r="AN200" s="145">
        <v>4</v>
      </c>
      <c r="AO200" s="145"/>
      <c r="AP200" s="145"/>
      <c r="AQ200" s="145">
        <v>0</v>
      </c>
      <c r="AR200" s="145">
        <v>1</v>
      </c>
      <c r="AS200" s="145">
        <v>1</v>
      </c>
      <c r="AT200" s="145">
        <v>1</v>
      </c>
      <c r="AU200" s="145">
        <v>0</v>
      </c>
      <c r="AV200" s="145">
        <v>14</v>
      </c>
      <c r="AW200" s="145">
        <v>0</v>
      </c>
      <c r="AX200" s="145">
        <v>53</v>
      </c>
      <c r="AY200" s="145">
        <v>0</v>
      </c>
      <c r="AZ200" s="145">
        <v>0</v>
      </c>
      <c r="BA200" s="145">
        <v>0</v>
      </c>
      <c r="BB200" s="145">
        <v>0</v>
      </c>
      <c r="BC200" s="145">
        <v>10</v>
      </c>
      <c r="BD200" s="145">
        <v>0</v>
      </c>
      <c r="BE200" s="145">
        <v>0</v>
      </c>
      <c r="BF200" s="145">
        <v>0</v>
      </c>
      <c r="BG200" s="145">
        <v>3</v>
      </c>
      <c r="BH200" s="145">
        <v>0</v>
      </c>
      <c r="BI200" s="145">
        <v>0</v>
      </c>
      <c r="BJ200" s="145">
        <v>0</v>
      </c>
      <c r="BK200" s="145">
        <v>1</v>
      </c>
      <c r="BL200" s="145">
        <v>1</v>
      </c>
      <c r="BM200" s="145">
        <v>5</v>
      </c>
      <c r="BN200" s="145">
        <v>0</v>
      </c>
      <c r="BO200" s="145">
        <v>1</v>
      </c>
      <c r="BP200" s="145">
        <v>0</v>
      </c>
      <c r="BQ200" s="145">
        <v>0</v>
      </c>
      <c r="BR200" s="145">
        <v>0</v>
      </c>
      <c r="BS200" s="145">
        <v>0</v>
      </c>
      <c r="BT200" s="145">
        <v>0</v>
      </c>
      <c r="BU200" s="145">
        <v>0</v>
      </c>
      <c r="BV200" s="145">
        <v>0</v>
      </c>
      <c r="BW200" s="145">
        <v>0</v>
      </c>
      <c r="BX200" s="145">
        <v>2</v>
      </c>
      <c r="BY200" s="145">
        <v>0</v>
      </c>
      <c r="BZ200" s="145">
        <v>3</v>
      </c>
      <c r="CA200" s="145">
        <v>1</v>
      </c>
      <c r="CB200" s="145">
        <v>1</v>
      </c>
      <c r="CC200" s="145">
        <v>0</v>
      </c>
      <c r="CD200" s="145">
        <v>0</v>
      </c>
      <c r="CE200" s="145">
        <v>0</v>
      </c>
      <c r="CF200" s="145">
        <v>0</v>
      </c>
      <c r="CG200" s="145">
        <v>0</v>
      </c>
      <c r="CH200" s="145">
        <v>0</v>
      </c>
      <c r="CI200" s="145">
        <v>0</v>
      </c>
      <c r="CJ200" s="145">
        <v>0</v>
      </c>
      <c r="CK200" s="145">
        <v>0</v>
      </c>
      <c r="CL200" s="145">
        <v>0</v>
      </c>
      <c r="CM200" s="145">
        <v>0</v>
      </c>
      <c r="CN200" s="145">
        <v>0</v>
      </c>
      <c r="CO200" s="145">
        <v>0</v>
      </c>
      <c r="CP200" s="145">
        <v>0</v>
      </c>
      <c r="CQ200" s="145">
        <v>0</v>
      </c>
      <c r="CR200" s="145">
        <v>0</v>
      </c>
      <c r="CS200" s="145">
        <v>0</v>
      </c>
      <c r="CT200" s="145">
        <v>0</v>
      </c>
      <c r="CU200" s="145">
        <v>0</v>
      </c>
      <c r="CV200" s="145">
        <v>0</v>
      </c>
      <c r="CW200" s="145">
        <v>0</v>
      </c>
      <c r="CX200" s="145">
        <v>0</v>
      </c>
      <c r="CY200" s="145">
        <v>0</v>
      </c>
      <c r="CZ200" s="145">
        <v>0</v>
      </c>
      <c r="DA200" s="145">
        <v>0</v>
      </c>
      <c r="DB200" s="145">
        <v>0</v>
      </c>
      <c r="DC200" s="145">
        <v>1</v>
      </c>
      <c r="DD200" s="145">
        <v>4</v>
      </c>
      <c r="DE200" s="145">
        <v>0</v>
      </c>
      <c r="DF200" s="145">
        <v>162</v>
      </c>
      <c r="DG200" s="145">
        <v>6</v>
      </c>
      <c r="DH200" s="145">
        <v>214</v>
      </c>
      <c r="DI200" s="143">
        <v>60</v>
      </c>
      <c r="DJ200" s="145">
        <v>1</v>
      </c>
      <c r="DK200" s="145" t="s">
        <v>2865</v>
      </c>
      <c r="DL200" s="145">
        <v>2</v>
      </c>
      <c r="DM200" s="145" t="s">
        <v>2866</v>
      </c>
      <c r="DN200" s="145"/>
      <c r="DO200" s="145">
        <v>1</v>
      </c>
      <c r="DP200" s="145">
        <v>1</v>
      </c>
      <c r="DQ200" s="145">
        <v>1</v>
      </c>
      <c r="DR200" s="145"/>
      <c r="DS200" s="148"/>
      <c r="DT200" s="155">
        <v>30994</v>
      </c>
      <c r="DU200" s="154">
        <v>206.75090499999999</v>
      </c>
      <c r="DV200" s="155">
        <v>9</v>
      </c>
    </row>
    <row r="201" spans="1:126" ht="51" x14ac:dyDescent="0.25">
      <c r="A201" s="142">
        <v>8115</v>
      </c>
      <c r="B201" s="143" t="s">
        <v>498</v>
      </c>
      <c r="C201" s="152" t="s">
        <v>567</v>
      </c>
      <c r="D201" s="152" t="s">
        <v>567</v>
      </c>
      <c r="E201" s="145">
        <v>2</v>
      </c>
      <c r="F201" s="145" t="s">
        <v>566</v>
      </c>
      <c r="G201" s="145" t="s">
        <v>346</v>
      </c>
      <c r="H201" s="146" t="s">
        <v>1024</v>
      </c>
      <c r="I201" s="145" t="s">
        <v>567</v>
      </c>
      <c r="J201" s="145">
        <v>74101</v>
      </c>
      <c r="K201" s="145" t="s">
        <v>567</v>
      </c>
      <c r="L201" s="145" t="s">
        <v>568</v>
      </c>
      <c r="M201" s="160" t="s">
        <v>1208</v>
      </c>
      <c r="N201" s="145" t="s">
        <v>2053</v>
      </c>
      <c r="O201" s="145" t="s">
        <v>2867</v>
      </c>
      <c r="P201" s="145">
        <v>556768316</v>
      </c>
      <c r="Q201" s="145" t="s">
        <v>1849</v>
      </c>
      <c r="R201" s="145" t="s">
        <v>2867</v>
      </c>
      <c r="S201" s="145">
        <v>556768316</v>
      </c>
      <c r="T201" s="145" t="s">
        <v>1849</v>
      </c>
      <c r="U201" s="143">
        <v>3</v>
      </c>
      <c r="V201" s="145">
        <v>0</v>
      </c>
      <c r="W201" s="147">
        <f t="shared" si="3"/>
        <v>3</v>
      </c>
      <c r="X201" s="145">
        <v>3</v>
      </c>
      <c r="Y201" s="145">
        <v>3</v>
      </c>
      <c r="Z201" s="145"/>
      <c r="AA201" s="145">
        <v>0</v>
      </c>
      <c r="AB201" s="143">
        <v>3</v>
      </c>
      <c r="AC201" s="145">
        <v>0</v>
      </c>
      <c r="AD201" s="143">
        <v>2</v>
      </c>
      <c r="AE201" s="143">
        <v>0</v>
      </c>
      <c r="AF201" s="143">
        <v>1</v>
      </c>
      <c r="AG201" s="145"/>
      <c r="AH201" s="145">
        <v>0</v>
      </c>
      <c r="AI201" s="145">
        <v>0</v>
      </c>
      <c r="AJ201" s="145">
        <v>3</v>
      </c>
      <c r="AK201" s="145"/>
      <c r="AL201" s="145"/>
      <c r="AM201" s="145"/>
      <c r="AN201" s="145">
        <v>10</v>
      </c>
      <c r="AO201" s="145"/>
      <c r="AP201" s="145"/>
      <c r="AQ201" s="145">
        <v>1</v>
      </c>
      <c r="AR201" s="145">
        <v>1</v>
      </c>
      <c r="AS201" s="145">
        <v>0</v>
      </c>
      <c r="AT201" s="145">
        <v>1</v>
      </c>
      <c r="AU201" s="145">
        <v>0</v>
      </c>
      <c r="AV201" s="145">
        <v>10</v>
      </c>
      <c r="AW201" s="145">
        <v>0</v>
      </c>
      <c r="AX201" s="145">
        <v>68</v>
      </c>
      <c r="AY201" s="145">
        <v>0</v>
      </c>
      <c r="AZ201" s="145">
        <v>0</v>
      </c>
      <c r="BA201" s="145">
        <v>13</v>
      </c>
      <c r="BB201" s="145">
        <v>0</v>
      </c>
      <c r="BC201" s="145">
        <v>56</v>
      </c>
      <c r="BD201" s="145">
        <v>0</v>
      </c>
      <c r="BE201" s="145">
        <v>1</v>
      </c>
      <c r="BF201" s="145">
        <v>1</v>
      </c>
      <c r="BG201" s="145">
        <v>2</v>
      </c>
      <c r="BH201" s="145">
        <v>1</v>
      </c>
      <c r="BI201" s="145">
        <v>1</v>
      </c>
      <c r="BJ201" s="145">
        <v>0</v>
      </c>
      <c r="BK201" s="145">
        <v>2</v>
      </c>
      <c r="BL201" s="145">
        <v>1</v>
      </c>
      <c r="BM201" s="145">
        <v>3</v>
      </c>
      <c r="BN201" s="145">
        <v>0</v>
      </c>
      <c r="BO201" s="145">
        <v>0</v>
      </c>
      <c r="BP201" s="145">
        <v>0</v>
      </c>
      <c r="BQ201" s="145">
        <v>0</v>
      </c>
      <c r="BR201" s="145">
        <v>0</v>
      </c>
      <c r="BS201" s="145">
        <v>0</v>
      </c>
      <c r="BT201" s="145">
        <v>0</v>
      </c>
      <c r="BU201" s="145">
        <v>0</v>
      </c>
      <c r="BV201" s="145">
        <v>0</v>
      </c>
      <c r="BW201" s="145">
        <v>0</v>
      </c>
      <c r="BX201" s="145">
        <v>2</v>
      </c>
      <c r="BY201" s="145">
        <v>0</v>
      </c>
      <c r="BZ201" s="145">
        <v>1</v>
      </c>
      <c r="CA201" s="145">
        <v>11</v>
      </c>
      <c r="CB201" s="145">
        <v>10</v>
      </c>
      <c r="CC201" s="145">
        <v>2</v>
      </c>
      <c r="CD201" s="145">
        <v>0</v>
      </c>
      <c r="CE201" s="145">
        <v>0</v>
      </c>
      <c r="CF201" s="145">
        <v>0</v>
      </c>
      <c r="CG201" s="145">
        <v>0</v>
      </c>
      <c r="CH201" s="145">
        <v>0</v>
      </c>
      <c r="CI201" s="145">
        <v>0</v>
      </c>
      <c r="CJ201" s="145">
        <v>0</v>
      </c>
      <c r="CK201" s="145">
        <v>0</v>
      </c>
      <c r="CL201" s="145">
        <v>0</v>
      </c>
      <c r="CM201" s="145">
        <v>0</v>
      </c>
      <c r="CN201" s="145">
        <v>0</v>
      </c>
      <c r="CO201" s="145">
        <v>0</v>
      </c>
      <c r="CP201" s="145">
        <v>0</v>
      </c>
      <c r="CQ201" s="145">
        <v>0</v>
      </c>
      <c r="CR201" s="145">
        <v>0</v>
      </c>
      <c r="CS201" s="145">
        <v>0</v>
      </c>
      <c r="CT201" s="145">
        <v>0</v>
      </c>
      <c r="CU201" s="145">
        <v>0</v>
      </c>
      <c r="CV201" s="145">
        <v>0</v>
      </c>
      <c r="CW201" s="145">
        <v>0</v>
      </c>
      <c r="CX201" s="145">
        <v>2</v>
      </c>
      <c r="CY201" s="145">
        <v>0</v>
      </c>
      <c r="CZ201" s="145">
        <v>0</v>
      </c>
      <c r="DA201" s="145">
        <v>0</v>
      </c>
      <c r="DB201" s="145">
        <v>0</v>
      </c>
      <c r="DC201" s="145">
        <v>0</v>
      </c>
      <c r="DD201" s="145">
        <v>0</v>
      </c>
      <c r="DE201" s="145">
        <v>0</v>
      </c>
      <c r="DF201" s="145">
        <v>143</v>
      </c>
      <c r="DG201" s="145">
        <v>18</v>
      </c>
      <c r="DH201" s="145">
        <v>852</v>
      </c>
      <c r="DI201" s="143">
        <v>43</v>
      </c>
      <c r="DJ201" s="145">
        <v>1</v>
      </c>
      <c r="DK201" s="145" t="s">
        <v>2868</v>
      </c>
      <c r="DL201" s="145">
        <v>2</v>
      </c>
      <c r="DM201" s="145" t="s">
        <v>2869</v>
      </c>
      <c r="DN201" s="145" t="s">
        <v>1850</v>
      </c>
      <c r="DO201" s="145">
        <v>1</v>
      </c>
      <c r="DP201" s="145">
        <v>1</v>
      </c>
      <c r="DQ201" s="145">
        <v>1</v>
      </c>
      <c r="DR201" s="145" t="s">
        <v>1851</v>
      </c>
      <c r="DS201" s="148" t="s">
        <v>1852</v>
      </c>
      <c r="DT201" s="155">
        <v>40052</v>
      </c>
      <c r="DU201" s="154">
        <v>181.44626100000002</v>
      </c>
      <c r="DV201" s="155">
        <v>11</v>
      </c>
    </row>
    <row r="202" spans="1:126" ht="38.25" x14ac:dyDescent="0.25">
      <c r="A202" s="142">
        <v>8116</v>
      </c>
      <c r="B202" s="143" t="s">
        <v>498</v>
      </c>
      <c r="C202" s="152" t="s">
        <v>571</v>
      </c>
      <c r="D202" s="152" t="s">
        <v>571</v>
      </c>
      <c r="E202" s="145">
        <v>2</v>
      </c>
      <c r="F202" s="145" t="s">
        <v>569</v>
      </c>
      <c r="G202" s="145" t="s">
        <v>243</v>
      </c>
      <c r="H202" s="146" t="s">
        <v>570</v>
      </c>
      <c r="I202" s="145" t="s">
        <v>571</v>
      </c>
      <c r="J202" s="145">
        <v>74235</v>
      </c>
      <c r="K202" s="145" t="s">
        <v>571</v>
      </c>
      <c r="L202" s="145" t="s">
        <v>572</v>
      </c>
      <c r="M202" s="145" t="s">
        <v>573</v>
      </c>
      <c r="N202" s="145" t="s">
        <v>1297</v>
      </c>
      <c r="O202" s="145" t="s">
        <v>2870</v>
      </c>
      <c r="P202" s="145">
        <v>556768180</v>
      </c>
      <c r="Q202" s="145" t="s">
        <v>1853</v>
      </c>
      <c r="R202" s="145" t="s">
        <v>2871</v>
      </c>
      <c r="S202" s="145">
        <v>556768186</v>
      </c>
      <c r="T202" s="145" t="s">
        <v>1854</v>
      </c>
      <c r="U202" s="143">
        <v>3</v>
      </c>
      <c r="V202" s="145"/>
      <c r="W202" s="147">
        <f t="shared" si="3"/>
        <v>3</v>
      </c>
      <c r="X202" s="145">
        <v>3</v>
      </c>
      <c r="Y202" s="145">
        <v>3</v>
      </c>
      <c r="Z202" s="145"/>
      <c r="AA202" s="145"/>
      <c r="AB202" s="143">
        <v>3</v>
      </c>
      <c r="AC202" s="145"/>
      <c r="AD202" s="143"/>
      <c r="AE202" s="143"/>
      <c r="AF202" s="143">
        <v>3</v>
      </c>
      <c r="AG202" s="145"/>
      <c r="AH202" s="145"/>
      <c r="AI202" s="145">
        <v>2</v>
      </c>
      <c r="AJ202" s="145">
        <v>1</v>
      </c>
      <c r="AK202" s="145"/>
      <c r="AL202" s="145"/>
      <c r="AM202" s="145"/>
      <c r="AN202" s="145">
        <v>2</v>
      </c>
      <c r="AO202" s="145">
        <v>1</v>
      </c>
      <c r="AP202" s="145"/>
      <c r="AQ202" s="145">
        <v>0</v>
      </c>
      <c r="AR202" s="145">
        <v>1</v>
      </c>
      <c r="AS202" s="145">
        <v>0</v>
      </c>
      <c r="AT202" s="145">
        <v>1</v>
      </c>
      <c r="AU202" s="145">
        <v>0</v>
      </c>
      <c r="AV202" s="145">
        <v>2</v>
      </c>
      <c r="AW202" s="145">
        <v>0</v>
      </c>
      <c r="AX202" s="145">
        <v>26</v>
      </c>
      <c r="AY202" s="145">
        <v>0</v>
      </c>
      <c r="AZ202" s="145">
        <v>0</v>
      </c>
      <c r="BA202" s="145">
        <v>0</v>
      </c>
      <c r="BB202" s="145">
        <v>0</v>
      </c>
      <c r="BC202" s="145">
        <v>22</v>
      </c>
      <c r="BD202" s="145">
        <v>0</v>
      </c>
      <c r="BE202" s="145">
        <v>0</v>
      </c>
      <c r="BF202" s="145">
        <v>1</v>
      </c>
      <c r="BG202" s="145">
        <v>2</v>
      </c>
      <c r="BH202" s="145">
        <v>0</v>
      </c>
      <c r="BI202" s="145">
        <v>0</v>
      </c>
      <c r="BJ202" s="145">
        <v>0</v>
      </c>
      <c r="BK202" s="145">
        <v>1</v>
      </c>
      <c r="BL202" s="145">
        <v>0</v>
      </c>
      <c r="BM202" s="145">
        <v>0</v>
      </c>
      <c r="BN202" s="145">
        <v>0</v>
      </c>
      <c r="BO202" s="145">
        <v>0</v>
      </c>
      <c r="BP202" s="145">
        <v>0</v>
      </c>
      <c r="BQ202" s="145">
        <v>0</v>
      </c>
      <c r="BR202" s="145">
        <v>0</v>
      </c>
      <c r="BS202" s="145">
        <v>0</v>
      </c>
      <c r="BT202" s="145">
        <v>0</v>
      </c>
      <c r="BU202" s="145">
        <v>0</v>
      </c>
      <c r="BV202" s="145">
        <v>0</v>
      </c>
      <c r="BW202" s="145">
        <v>0</v>
      </c>
      <c r="BX202" s="145">
        <v>0</v>
      </c>
      <c r="BY202" s="145">
        <v>0</v>
      </c>
      <c r="BZ202" s="145">
        <v>0</v>
      </c>
      <c r="CA202" s="145">
        <v>0</v>
      </c>
      <c r="CB202" s="145">
        <v>0</v>
      </c>
      <c r="CC202" s="145">
        <v>0</v>
      </c>
      <c r="CD202" s="145">
        <v>0</v>
      </c>
      <c r="CE202" s="145">
        <v>0</v>
      </c>
      <c r="CF202" s="145">
        <v>0</v>
      </c>
      <c r="CG202" s="145">
        <v>0</v>
      </c>
      <c r="CH202" s="145">
        <v>0</v>
      </c>
      <c r="CI202" s="145">
        <v>0</v>
      </c>
      <c r="CJ202" s="145">
        <v>0</v>
      </c>
      <c r="CK202" s="145">
        <v>0</v>
      </c>
      <c r="CL202" s="145">
        <v>0</v>
      </c>
      <c r="CM202" s="145">
        <v>0</v>
      </c>
      <c r="CN202" s="145">
        <v>0</v>
      </c>
      <c r="CO202" s="145">
        <v>0</v>
      </c>
      <c r="CP202" s="145">
        <v>0</v>
      </c>
      <c r="CQ202" s="145">
        <v>0</v>
      </c>
      <c r="CR202" s="145">
        <v>0</v>
      </c>
      <c r="CS202" s="145">
        <v>0</v>
      </c>
      <c r="CT202" s="145">
        <v>0</v>
      </c>
      <c r="CU202" s="145">
        <v>0</v>
      </c>
      <c r="CV202" s="145">
        <v>0</v>
      </c>
      <c r="CW202" s="145">
        <v>0</v>
      </c>
      <c r="CX202" s="145">
        <v>0</v>
      </c>
      <c r="CY202" s="145">
        <v>0</v>
      </c>
      <c r="CZ202" s="145">
        <v>0</v>
      </c>
      <c r="DA202" s="145">
        <v>0</v>
      </c>
      <c r="DB202" s="145">
        <v>0</v>
      </c>
      <c r="DC202" s="145">
        <v>0</v>
      </c>
      <c r="DD202" s="145">
        <v>0</v>
      </c>
      <c r="DE202" s="145">
        <v>0</v>
      </c>
      <c r="DF202" s="145">
        <v>51</v>
      </c>
      <c r="DG202" s="145">
        <v>4</v>
      </c>
      <c r="DH202" s="145">
        <v>370</v>
      </c>
      <c r="DI202" s="143">
        <v>50</v>
      </c>
      <c r="DJ202" s="145">
        <v>1</v>
      </c>
      <c r="DK202" s="145" t="s">
        <v>1855</v>
      </c>
      <c r="DL202" s="145">
        <v>2</v>
      </c>
      <c r="DM202" s="145"/>
      <c r="DN202" s="145"/>
      <c r="DO202" s="145">
        <v>1</v>
      </c>
      <c r="DP202" s="145">
        <v>1</v>
      </c>
      <c r="DQ202" s="145">
        <v>1</v>
      </c>
      <c r="DR202" s="145"/>
      <c r="DS202" s="148"/>
      <c r="DT202" s="155">
        <v>11301</v>
      </c>
      <c r="DU202" s="154">
        <v>144.98627300000001</v>
      </c>
      <c r="DV202" s="155">
        <v>8</v>
      </c>
    </row>
    <row r="203" spans="1:126" ht="51" x14ac:dyDescent="0.25">
      <c r="A203" s="142">
        <v>8117</v>
      </c>
      <c r="B203" s="143" t="s">
        <v>498</v>
      </c>
      <c r="C203" s="152" t="s">
        <v>575</v>
      </c>
      <c r="D203" s="152" t="s">
        <v>575</v>
      </c>
      <c r="E203" s="145">
        <v>2</v>
      </c>
      <c r="F203" s="145" t="s">
        <v>574</v>
      </c>
      <c r="G203" s="145" t="s">
        <v>256</v>
      </c>
      <c r="H203" s="146" t="s">
        <v>1209</v>
      </c>
      <c r="I203" s="145" t="s">
        <v>575</v>
      </c>
      <c r="J203" s="145">
        <v>74626</v>
      </c>
      <c r="K203" s="145" t="s">
        <v>575</v>
      </c>
      <c r="L203" s="145" t="s">
        <v>576</v>
      </c>
      <c r="M203" s="145" t="s">
        <v>1856</v>
      </c>
      <c r="N203" s="145" t="s">
        <v>2872</v>
      </c>
      <c r="O203" s="145" t="s">
        <v>2873</v>
      </c>
      <c r="P203" s="145">
        <v>553756883</v>
      </c>
      <c r="Q203" s="145" t="s">
        <v>1857</v>
      </c>
      <c r="R203" s="145" t="s">
        <v>2873</v>
      </c>
      <c r="S203" s="145">
        <v>553756883</v>
      </c>
      <c r="T203" s="145" t="s">
        <v>1857</v>
      </c>
      <c r="U203" s="143">
        <v>7</v>
      </c>
      <c r="V203" s="145">
        <v>0</v>
      </c>
      <c r="W203" s="147">
        <f t="shared" si="3"/>
        <v>7</v>
      </c>
      <c r="X203" s="145">
        <v>5.8</v>
      </c>
      <c r="Y203" s="145">
        <v>5.8</v>
      </c>
      <c r="Z203" s="145">
        <v>0</v>
      </c>
      <c r="AA203" s="145">
        <v>0</v>
      </c>
      <c r="AB203" s="143">
        <v>7</v>
      </c>
      <c r="AC203" s="145">
        <v>0</v>
      </c>
      <c r="AD203" s="143">
        <v>2</v>
      </c>
      <c r="AE203" s="143">
        <v>0</v>
      </c>
      <c r="AF203" s="143">
        <v>5</v>
      </c>
      <c r="AG203" s="145"/>
      <c r="AH203" s="145">
        <v>3</v>
      </c>
      <c r="AI203" s="145">
        <v>1</v>
      </c>
      <c r="AJ203" s="145">
        <v>3</v>
      </c>
      <c r="AK203" s="145"/>
      <c r="AL203" s="145"/>
      <c r="AM203" s="145">
        <v>6</v>
      </c>
      <c r="AN203" s="145">
        <v>1</v>
      </c>
      <c r="AO203" s="145"/>
      <c r="AP203" s="145"/>
      <c r="AQ203" s="145">
        <v>1</v>
      </c>
      <c r="AR203" s="145">
        <v>1</v>
      </c>
      <c r="AS203" s="145">
        <v>1</v>
      </c>
      <c r="AT203" s="145">
        <v>1</v>
      </c>
      <c r="AU203" s="145">
        <v>7</v>
      </c>
      <c r="AV203" s="145">
        <v>19</v>
      </c>
      <c r="AW203" s="145">
        <v>0</v>
      </c>
      <c r="AX203" s="145">
        <v>265</v>
      </c>
      <c r="AY203" s="145">
        <v>0</v>
      </c>
      <c r="AZ203" s="145">
        <v>0</v>
      </c>
      <c r="BA203" s="145">
        <v>15</v>
      </c>
      <c r="BB203" s="145">
        <v>3</v>
      </c>
      <c r="BC203" s="145">
        <v>55</v>
      </c>
      <c r="BD203" s="145">
        <v>0</v>
      </c>
      <c r="BE203" s="145">
        <v>1</v>
      </c>
      <c r="BF203" s="145">
        <v>4</v>
      </c>
      <c r="BG203" s="145">
        <v>5</v>
      </c>
      <c r="BH203" s="145">
        <v>0</v>
      </c>
      <c r="BI203" s="145">
        <v>4</v>
      </c>
      <c r="BJ203" s="145">
        <v>0</v>
      </c>
      <c r="BK203" s="145">
        <v>6</v>
      </c>
      <c r="BL203" s="145">
        <v>0</v>
      </c>
      <c r="BM203" s="145">
        <v>7</v>
      </c>
      <c r="BN203" s="145">
        <v>0</v>
      </c>
      <c r="BO203" s="145">
        <v>0</v>
      </c>
      <c r="BP203" s="145">
        <v>0</v>
      </c>
      <c r="BQ203" s="145">
        <v>0</v>
      </c>
      <c r="BR203" s="145">
        <v>66</v>
      </c>
      <c r="BS203" s="145">
        <v>0</v>
      </c>
      <c r="BT203" s="145">
        <v>0</v>
      </c>
      <c r="BU203" s="145">
        <v>0</v>
      </c>
      <c r="BV203" s="145">
        <v>0</v>
      </c>
      <c r="BW203" s="145">
        <v>0</v>
      </c>
      <c r="BX203" s="145">
        <v>9</v>
      </c>
      <c r="BY203" s="145">
        <v>0</v>
      </c>
      <c r="BZ203" s="145">
        <v>0</v>
      </c>
      <c r="CA203" s="145">
        <v>36</v>
      </c>
      <c r="CB203" s="145">
        <v>7</v>
      </c>
      <c r="CC203" s="145">
        <v>5</v>
      </c>
      <c r="CD203" s="145">
        <v>3</v>
      </c>
      <c r="CE203" s="145">
        <v>0</v>
      </c>
      <c r="CF203" s="145">
        <v>0</v>
      </c>
      <c r="CG203" s="145">
        <v>0</v>
      </c>
      <c r="CH203" s="145">
        <v>0</v>
      </c>
      <c r="CI203" s="145">
        <v>0</v>
      </c>
      <c r="CJ203" s="145">
        <v>0</v>
      </c>
      <c r="CK203" s="145">
        <v>0</v>
      </c>
      <c r="CL203" s="145">
        <v>0</v>
      </c>
      <c r="CM203" s="145">
        <v>0</v>
      </c>
      <c r="CN203" s="145">
        <v>0</v>
      </c>
      <c r="CO203" s="145">
        <v>0</v>
      </c>
      <c r="CP203" s="145">
        <v>0</v>
      </c>
      <c r="CQ203" s="145">
        <v>3</v>
      </c>
      <c r="CR203" s="145">
        <v>4</v>
      </c>
      <c r="CS203" s="145">
        <v>0</v>
      </c>
      <c r="CT203" s="145">
        <v>0</v>
      </c>
      <c r="CU203" s="145">
        <v>0</v>
      </c>
      <c r="CV203" s="145">
        <v>0</v>
      </c>
      <c r="CW203" s="145">
        <v>0</v>
      </c>
      <c r="CX203" s="145">
        <v>0</v>
      </c>
      <c r="CY203" s="145">
        <v>0</v>
      </c>
      <c r="CZ203" s="145">
        <v>2</v>
      </c>
      <c r="DA203" s="145">
        <v>0</v>
      </c>
      <c r="DB203" s="145">
        <v>0</v>
      </c>
      <c r="DC203" s="145">
        <v>0</v>
      </c>
      <c r="DD203" s="145">
        <v>0</v>
      </c>
      <c r="DE203" s="145">
        <v>0</v>
      </c>
      <c r="DF203" s="145">
        <v>265</v>
      </c>
      <c r="DG203" s="145">
        <v>31</v>
      </c>
      <c r="DH203" s="145">
        <v>392</v>
      </c>
      <c r="DI203" s="143">
        <v>40</v>
      </c>
      <c r="DJ203" s="145">
        <v>1</v>
      </c>
      <c r="DK203" s="145" t="s">
        <v>2874</v>
      </c>
      <c r="DL203" s="145" t="s">
        <v>230</v>
      </c>
      <c r="DM203" s="145" t="s">
        <v>1858</v>
      </c>
      <c r="DN203" s="145" t="s">
        <v>1859</v>
      </c>
      <c r="DO203" s="145">
        <v>1</v>
      </c>
      <c r="DP203" s="145">
        <v>1</v>
      </c>
      <c r="DQ203" s="145">
        <v>1</v>
      </c>
      <c r="DR203" s="145" t="s">
        <v>1860</v>
      </c>
      <c r="DS203" s="148"/>
      <c r="DT203" s="155">
        <v>80138</v>
      </c>
      <c r="DU203" s="154">
        <v>90.608030999999997</v>
      </c>
      <c r="DV203" s="155">
        <v>23</v>
      </c>
    </row>
    <row r="204" spans="1:126" x14ac:dyDescent="0.25">
      <c r="A204" s="142">
        <v>8118</v>
      </c>
      <c r="B204" s="143" t="s">
        <v>498</v>
      </c>
      <c r="C204" s="152" t="s">
        <v>578</v>
      </c>
      <c r="D204" s="152" t="s">
        <v>578</v>
      </c>
      <c r="E204" s="145">
        <v>2</v>
      </c>
      <c r="F204" s="145" t="s">
        <v>577</v>
      </c>
      <c r="G204" s="145" t="s">
        <v>471</v>
      </c>
      <c r="H204" s="146">
        <v>796</v>
      </c>
      <c r="I204" s="145" t="s">
        <v>578</v>
      </c>
      <c r="J204" s="145">
        <v>73514</v>
      </c>
      <c r="K204" s="145" t="s">
        <v>578</v>
      </c>
      <c r="L204" s="145" t="s">
        <v>579</v>
      </c>
      <c r="M204" s="145" t="s">
        <v>580</v>
      </c>
      <c r="N204" s="145" t="s">
        <v>1297</v>
      </c>
      <c r="O204" s="145" t="s">
        <v>2875</v>
      </c>
      <c r="P204" s="145">
        <v>596581716</v>
      </c>
      <c r="Q204" s="145" t="s">
        <v>1861</v>
      </c>
      <c r="R204" s="145" t="s">
        <v>2876</v>
      </c>
      <c r="S204" s="145">
        <v>596581737</v>
      </c>
      <c r="T204" s="145" t="s">
        <v>2877</v>
      </c>
      <c r="U204" s="143">
        <v>10</v>
      </c>
      <c r="V204" s="145">
        <v>1</v>
      </c>
      <c r="W204" s="147">
        <f t="shared" si="3"/>
        <v>11</v>
      </c>
      <c r="X204" s="145">
        <v>2.65</v>
      </c>
      <c r="Y204" s="145">
        <v>2.65</v>
      </c>
      <c r="Z204" s="145">
        <v>0</v>
      </c>
      <c r="AA204" s="145">
        <v>0</v>
      </c>
      <c r="AB204" s="143">
        <v>6</v>
      </c>
      <c r="AC204" s="145"/>
      <c r="AD204" s="143">
        <v>2</v>
      </c>
      <c r="AE204" s="143"/>
      <c r="AF204" s="143">
        <v>4</v>
      </c>
      <c r="AG204" s="145"/>
      <c r="AH204" s="145"/>
      <c r="AI204" s="145"/>
      <c r="AJ204" s="145">
        <v>6</v>
      </c>
      <c r="AK204" s="145"/>
      <c r="AL204" s="145"/>
      <c r="AM204" s="145">
        <v>1</v>
      </c>
      <c r="AN204" s="145">
        <v>4</v>
      </c>
      <c r="AO204" s="145">
        <v>1</v>
      </c>
      <c r="AP204" s="145"/>
      <c r="AQ204" s="145">
        <v>0</v>
      </c>
      <c r="AR204" s="145">
        <v>1</v>
      </c>
      <c r="AS204" s="145">
        <v>0</v>
      </c>
      <c r="AT204" s="145">
        <v>1</v>
      </c>
      <c r="AU204" s="145">
        <v>0</v>
      </c>
      <c r="AV204" s="145">
        <v>16</v>
      </c>
      <c r="AW204" s="145">
        <v>0</v>
      </c>
      <c r="AX204" s="145">
        <v>76</v>
      </c>
      <c r="AY204" s="145">
        <v>0</v>
      </c>
      <c r="AZ204" s="145">
        <v>0</v>
      </c>
      <c r="BA204" s="145">
        <v>7</v>
      </c>
      <c r="BB204" s="145">
        <v>0</v>
      </c>
      <c r="BC204" s="145">
        <v>42</v>
      </c>
      <c r="BD204" s="145">
        <v>0</v>
      </c>
      <c r="BE204" s="145">
        <v>1</v>
      </c>
      <c r="BF204" s="145">
        <v>0</v>
      </c>
      <c r="BG204" s="145">
        <v>87</v>
      </c>
      <c r="BH204" s="145">
        <v>0</v>
      </c>
      <c r="BI204" s="145">
        <v>0</v>
      </c>
      <c r="BJ204" s="145">
        <v>0</v>
      </c>
      <c r="BK204" s="145">
        <v>1</v>
      </c>
      <c r="BL204" s="145">
        <v>0</v>
      </c>
      <c r="BM204" s="145">
        <v>0</v>
      </c>
      <c r="BN204" s="145">
        <v>0</v>
      </c>
      <c r="BO204" s="145">
        <v>0</v>
      </c>
      <c r="BP204" s="145">
        <v>0</v>
      </c>
      <c r="BQ204" s="145">
        <v>0</v>
      </c>
      <c r="BR204" s="145">
        <v>0</v>
      </c>
      <c r="BS204" s="145">
        <v>0</v>
      </c>
      <c r="BT204" s="145">
        <v>0</v>
      </c>
      <c r="BU204" s="145">
        <v>0</v>
      </c>
      <c r="BV204" s="145">
        <v>0</v>
      </c>
      <c r="BW204" s="145">
        <v>0</v>
      </c>
      <c r="BX204" s="145">
        <v>2</v>
      </c>
      <c r="BY204" s="145">
        <v>0</v>
      </c>
      <c r="BZ204" s="145">
        <v>0</v>
      </c>
      <c r="CA204" s="145">
        <v>5</v>
      </c>
      <c r="CB204" s="145">
        <v>0</v>
      </c>
      <c r="CC204" s="145">
        <v>1</v>
      </c>
      <c r="CD204" s="145">
        <v>0</v>
      </c>
      <c r="CE204" s="145">
        <v>0</v>
      </c>
      <c r="CF204" s="145">
        <v>0</v>
      </c>
      <c r="CG204" s="145">
        <v>0</v>
      </c>
      <c r="CH204" s="145">
        <v>0</v>
      </c>
      <c r="CI204" s="145">
        <v>0</v>
      </c>
      <c r="CJ204" s="145">
        <v>0</v>
      </c>
      <c r="CK204" s="145">
        <v>0</v>
      </c>
      <c r="CL204" s="145">
        <v>0</v>
      </c>
      <c r="CM204" s="145">
        <v>0</v>
      </c>
      <c r="CN204" s="145">
        <v>0</v>
      </c>
      <c r="CO204" s="145">
        <v>0</v>
      </c>
      <c r="CP204" s="145">
        <v>0</v>
      </c>
      <c r="CQ204" s="145">
        <v>0</v>
      </c>
      <c r="CR204" s="145">
        <v>7</v>
      </c>
      <c r="CS204" s="145">
        <v>0</v>
      </c>
      <c r="CT204" s="145">
        <v>0</v>
      </c>
      <c r="CU204" s="145">
        <v>0</v>
      </c>
      <c r="CV204" s="145">
        <v>0</v>
      </c>
      <c r="CW204" s="145">
        <v>1</v>
      </c>
      <c r="CX204" s="145">
        <v>1</v>
      </c>
      <c r="CY204" s="145">
        <v>1</v>
      </c>
      <c r="CZ204" s="145">
        <v>1</v>
      </c>
      <c r="DA204" s="145">
        <v>0</v>
      </c>
      <c r="DB204" s="145">
        <v>0</v>
      </c>
      <c r="DC204" s="145">
        <v>5</v>
      </c>
      <c r="DD204" s="145">
        <v>0</v>
      </c>
      <c r="DE204" s="145">
        <v>0</v>
      </c>
      <c r="DF204" s="145">
        <v>42</v>
      </c>
      <c r="DG204" s="145">
        <v>26</v>
      </c>
      <c r="DH204" s="145">
        <v>71</v>
      </c>
      <c r="DI204" s="143">
        <v>60</v>
      </c>
      <c r="DJ204" s="145">
        <v>1</v>
      </c>
      <c r="DK204" s="145" t="s">
        <v>2878</v>
      </c>
      <c r="DL204" s="145">
        <v>1</v>
      </c>
      <c r="DM204" s="145"/>
      <c r="DN204" s="145"/>
      <c r="DO204" s="145">
        <v>1</v>
      </c>
      <c r="DP204" s="145">
        <v>1</v>
      </c>
      <c r="DQ204" s="145">
        <v>0</v>
      </c>
      <c r="DR204" s="145"/>
      <c r="DS204" s="148"/>
      <c r="DT204" s="155">
        <v>32430</v>
      </c>
      <c r="DU204" s="154">
        <v>24.669149999999998</v>
      </c>
      <c r="DV204" s="155">
        <v>1</v>
      </c>
    </row>
    <row r="205" spans="1:126" ht="38.25" x14ac:dyDescent="0.25">
      <c r="A205" s="142">
        <v>8119</v>
      </c>
      <c r="B205" s="143" t="s">
        <v>498</v>
      </c>
      <c r="C205" s="152" t="s">
        <v>648</v>
      </c>
      <c r="D205" s="152" t="s">
        <v>648</v>
      </c>
      <c r="E205" s="145">
        <v>2</v>
      </c>
      <c r="F205" s="145" t="s">
        <v>1010</v>
      </c>
      <c r="G205" s="145" t="s">
        <v>649</v>
      </c>
      <c r="H205" s="146">
        <v>8</v>
      </c>
      <c r="I205" s="145" t="s">
        <v>648</v>
      </c>
      <c r="J205" s="145">
        <v>72930</v>
      </c>
      <c r="K205" s="145" t="s">
        <v>1862</v>
      </c>
      <c r="L205" s="145" t="s">
        <v>1863</v>
      </c>
      <c r="M205" s="145" t="s">
        <v>1864</v>
      </c>
      <c r="N205" s="145" t="s">
        <v>2288</v>
      </c>
      <c r="O205" s="145" t="s">
        <v>2879</v>
      </c>
      <c r="P205" s="145">
        <v>599442306</v>
      </c>
      <c r="Q205" s="145" t="s">
        <v>1865</v>
      </c>
      <c r="R205" s="145" t="s">
        <v>2880</v>
      </c>
      <c r="S205" s="145">
        <v>599442384</v>
      </c>
      <c r="T205" s="145" t="s">
        <v>1866</v>
      </c>
      <c r="U205" s="143">
        <v>16</v>
      </c>
      <c r="V205" s="145">
        <v>1</v>
      </c>
      <c r="W205" s="147">
        <f t="shared" si="3"/>
        <v>17</v>
      </c>
      <c r="X205" s="145">
        <v>16</v>
      </c>
      <c r="Y205" s="145">
        <v>16</v>
      </c>
      <c r="Z205" s="145">
        <v>1</v>
      </c>
      <c r="AA205" s="145">
        <v>1</v>
      </c>
      <c r="AB205" s="143">
        <v>16</v>
      </c>
      <c r="AC205" s="145"/>
      <c r="AD205" s="143"/>
      <c r="AE205" s="143"/>
      <c r="AF205" s="143">
        <v>16</v>
      </c>
      <c r="AG205" s="145"/>
      <c r="AH205" s="145">
        <v>6</v>
      </c>
      <c r="AI205" s="145">
        <v>3</v>
      </c>
      <c r="AJ205" s="145">
        <v>7</v>
      </c>
      <c r="AK205" s="145"/>
      <c r="AL205" s="145"/>
      <c r="AM205" s="145"/>
      <c r="AN205" s="145">
        <v>14</v>
      </c>
      <c r="AO205" s="145">
        <v>1</v>
      </c>
      <c r="AP205" s="145">
        <v>1</v>
      </c>
      <c r="AQ205" s="145">
        <v>1</v>
      </c>
      <c r="AR205" s="145">
        <v>1</v>
      </c>
      <c r="AS205" s="145">
        <v>1</v>
      </c>
      <c r="AT205" s="145">
        <v>1</v>
      </c>
      <c r="AU205" s="145">
        <v>18</v>
      </c>
      <c r="AV205" s="145">
        <v>23</v>
      </c>
      <c r="AW205" s="145"/>
      <c r="AX205" s="145">
        <v>252</v>
      </c>
      <c r="AY205" s="145"/>
      <c r="AZ205" s="145"/>
      <c r="BA205" s="145">
        <v>42</v>
      </c>
      <c r="BB205" s="145">
        <v>1</v>
      </c>
      <c r="BC205" s="145">
        <v>174</v>
      </c>
      <c r="BD205" s="145"/>
      <c r="BE205" s="145"/>
      <c r="BF205" s="145">
        <v>3</v>
      </c>
      <c r="BG205" s="145">
        <v>21</v>
      </c>
      <c r="BH205" s="145"/>
      <c r="BI205" s="145">
        <v>4</v>
      </c>
      <c r="BJ205" s="145"/>
      <c r="BK205" s="145">
        <v>31</v>
      </c>
      <c r="BL205" s="145">
        <v>1</v>
      </c>
      <c r="BM205" s="145">
        <v>26</v>
      </c>
      <c r="BN205" s="145"/>
      <c r="BO205" s="145"/>
      <c r="BP205" s="145"/>
      <c r="BQ205" s="145"/>
      <c r="BR205" s="145"/>
      <c r="BS205" s="145"/>
      <c r="BT205" s="145"/>
      <c r="BU205" s="145">
        <v>1</v>
      </c>
      <c r="BV205" s="145">
        <v>5</v>
      </c>
      <c r="BW205" s="145">
        <v>4</v>
      </c>
      <c r="BX205" s="145">
        <v>14</v>
      </c>
      <c r="BY205" s="145"/>
      <c r="BZ205" s="145"/>
      <c r="CA205" s="145">
        <v>58</v>
      </c>
      <c r="CB205" s="145">
        <v>17</v>
      </c>
      <c r="CC205" s="145">
        <v>10</v>
      </c>
      <c r="CD205" s="145"/>
      <c r="CE205" s="145"/>
      <c r="CF205" s="145"/>
      <c r="CG205" s="145"/>
      <c r="CH205" s="145"/>
      <c r="CI205" s="145"/>
      <c r="CJ205" s="145"/>
      <c r="CK205" s="145"/>
      <c r="CL205" s="145"/>
      <c r="CM205" s="145"/>
      <c r="CN205" s="145"/>
      <c r="CO205" s="145"/>
      <c r="CP205" s="145"/>
      <c r="CQ205" s="145"/>
      <c r="CR205" s="145">
        <v>8</v>
      </c>
      <c r="CS205" s="145"/>
      <c r="CT205" s="145"/>
      <c r="CU205" s="145"/>
      <c r="CV205" s="145"/>
      <c r="CW205" s="145"/>
      <c r="CX205" s="145"/>
      <c r="CY205" s="145"/>
      <c r="CZ205" s="145"/>
      <c r="DA205" s="145"/>
      <c r="DB205" s="145"/>
      <c r="DC205" s="145">
        <v>12</v>
      </c>
      <c r="DD205" s="145"/>
      <c r="DE205" s="145"/>
      <c r="DF205" s="145">
        <v>311</v>
      </c>
      <c r="DG205" s="145">
        <v>72</v>
      </c>
      <c r="DH205" s="145">
        <v>1517</v>
      </c>
      <c r="DI205" s="143">
        <v>24</v>
      </c>
      <c r="DJ205" s="145">
        <v>1</v>
      </c>
      <c r="DK205" s="145" t="s">
        <v>2881</v>
      </c>
      <c r="DL205" s="145">
        <v>1</v>
      </c>
      <c r="DM205" s="145"/>
      <c r="DN205" s="145"/>
      <c r="DO205" s="145">
        <v>1</v>
      </c>
      <c r="DP205" s="145">
        <v>1</v>
      </c>
      <c r="DQ205" s="145">
        <v>0</v>
      </c>
      <c r="DR205" s="145" t="s">
        <v>1867</v>
      </c>
      <c r="DS205" s="148" t="s">
        <v>95</v>
      </c>
      <c r="DT205" s="153">
        <v>303609</v>
      </c>
      <c r="DU205" s="154">
        <v>214.217285</v>
      </c>
      <c r="DV205" s="155">
        <v>1</v>
      </c>
    </row>
    <row r="206" spans="1:126" ht="25.5" x14ac:dyDescent="0.25">
      <c r="A206" s="142">
        <v>8120</v>
      </c>
      <c r="B206" s="143" t="s">
        <v>498</v>
      </c>
      <c r="C206" s="152" t="s">
        <v>583</v>
      </c>
      <c r="D206" s="152" t="s">
        <v>583</v>
      </c>
      <c r="E206" s="145">
        <v>2</v>
      </c>
      <c r="F206" s="145" t="s">
        <v>581</v>
      </c>
      <c r="G206" s="145" t="s">
        <v>306</v>
      </c>
      <c r="H206" s="146" t="s">
        <v>582</v>
      </c>
      <c r="I206" s="145" t="s">
        <v>583</v>
      </c>
      <c r="J206" s="145">
        <v>79501</v>
      </c>
      <c r="K206" s="145" t="s">
        <v>583</v>
      </c>
      <c r="L206" s="145" t="s">
        <v>584</v>
      </c>
      <c r="M206" s="145" t="s">
        <v>1210</v>
      </c>
      <c r="N206" s="145" t="s">
        <v>1868</v>
      </c>
      <c r="O206" s="145" t="s">
        <v>2882</v>
      </c>
      <c r="P206" s="145">
        <v>554254312</v>
      </c>
      <c r="Q206" s="145" t="s">
        <v>1869</v>
      </c>
      <c r="R206" s="145" t="s">
        <v>2883</v>
      </c>
      <c r="S206" s="145">
        <v>554254314</v>
      </c>
      <c r="T206" s="145" t="s">
        <v>1870</v>
      </c>
      <c r="U206" s="143">
        <v>3</v>
      </c>
      <c r="V206" s="145">
        <v>0</v>
      </c>
      <c r="W206" s="147">
        <f t="shared" si="3"/>
        <v>3</v>
      </c>
      <c r="X206" s="145">
        <v>1.5</v>
      </c>
      <c r="Y206" s="145">
        <v>1.5</v>
      </c>
      <c r="Z206" s="145">
        <v>0</v>
      </c>
      <c r="AA206" s="145">
        <v>0</v>
      </c>
      <c r="AB206" s="143">
        <v>3</v>
      </c>
      <c r="AC206" s="145">
        <v>0</v>
      </c>
      <c r="AD206" s="143">
        <v>1</v>
      </c>
      <c r="AE206" s="143">
        <v>0</v>
      </c>
      <c r="AF206" s="143">
        <v>2</v>
      </c>
      <c r="AG206" s="145">
        <v>0</v>
      </c>
      <c r="AH206" s="145">
        <v>0</v>
      </c>
      <c r="AI206" s="145">
        <v>0</v>
      </c>
      <c r="AJ206" s="145">
        <v>3</v>
      </c>
      <c r="AK206" s="145">
        <v>0</v>
      </c>
      <c r="AL206" s="145">
        <v>0</v>
      </c>
      <c r="AM206" s="145">
        <v>0</v>
      </c>
      <c r="AN206" s="145">
        <v>2</v>
      </c>
      <c r="AO206" s="145">
        <v>1</v>
      </c>
      <c r="AP206" s="145">
        <v>0</v>
      </c>
      <c r="AQ206" s="145">
        <v>0</v>
      </c>
      <c r="AR206" s="145">
        <v>1</v>
      </c>
      <c r="AS206" s="145">
        <v>0</v>
      </c>
      <c r="AT206" s="145">
        <v>1</v>
      </c>
      <c r="AU206" s="145">
        <v>0</v>
      </c>
      <c r="AV206" s="145">
        <v>1</v>
      </c>
      <c r="AW206" s="145">
        <v>0</v>
      </c>
      <c r="AX206" s="145">
        <v>8</v>
      </c>
      <c r="AY206" s="145">
        <v>0</v>
      </c>
      <c r="AZ206" s="145">
        <v>0</v>
      </c>
      <c r="BA206" s="145">
        <v>0</v>
      </c>
      <c r="BB206" s="145">
        <v>0</v>
      </c>
      <c r="BC206" s="145">
        <v>16</v>
      </c>
      <c r="BD206" s="145">
        <v>0</v>
      </c>
      <c r="BE206" s="145">
        <v>0</v>
      </c>
      <c r="BF206" s="145">
        <v>1</v>
      </c>
      <c r="BG206" s="145">
        <v>1</v>
      </c>
      <c r="BH206" s="145">
        <v>0</v>
      </c>
      <c r="BI206" s="145">
        <v>0</v>
      </c>
      <c r="BJ206" s="145">
        <v>0</v>
      </c>
      <c r="BK206" s="145">
        <v>0</v>
      </c>
      <c r="BL206" s="145">
        <v>2</v>
      </c>
      <c r="BM206" s="145">
        <v>0</v>
      </c>
      <c r="BN206" s="145">
        <v>0</v>
      </c>
      <c r="BO206" s="145">
        <v>0</v>
      </c>
      <c r="BP206" s="145">
        <v>0</v>
      </c>
      <c r="BQ206" s="145">
        <v>0</v>
      </c>
      <c r="BR206" s="145">
        <v>0</v>
      </c>
      <c r="BS206" s="145">
        <v>0</v>
      </c>
      <c r="BT206" s="145">
        <v>0</v>
      </c>
      <c r="BU206" s="145">
        <v>0</v>
      </c>
      <c r="BV206" s="145">
        <v>0</v>
      </c>
      <c r="BW206" s="145">
        <v>0</v>
      </c>
      <c r="BX206" s="145">
        <v>1</v>
      </c>
      <c r="BY206" s="145">
        <v>0</v>
      </c>
      <c r="BZ206" s="145">
        <v>0</v>
      </c>
      <c r="CA206" s="145">
        <v>1</v>
      </c>
      <c r="CB206" s="145">
        <v>0</v>
      </c>
      <c r="CC206" s="145">
        <v>2</v>
      </c>
      <c r="CD206" s="145">
        <v>0</v>
      </c>
      <c r="CE206" s="145">
        <v>0</v>
      </c>
      <c r="CF206" s="145">
        <v>0</v>
      </c>
      <c r="CG206" s="145">
        <v>0</v>
      </c>
      <c r="CH206" s="145">
        <v>0</v>
      </c>
      <c r="CI206" s="145">
        <v>1</v>
      </c>
      <c r="CJ206" s="145">
        <v>0</v>
      </c>
      <c r="CK206" s="145">
        <v>0</v>
      </c>
      <c r="CL206" s="145">
        <v>0</v>
      </c>
      <c r="CM206" s="145">
        <v>0</v>
      </c>
      <c r="CN206" s="145">
        <v>0</v>
      </c>
      <c r="CO206" s="145">
        <v>0</v>
      </c>
      <c r="CP206" s="145">
        <v>0</v>
      </c>
      <c r="CQ206" s="145">
        <v>0</v>
      </c>
      <c r="CR206" s="145">
        <v>0</v>
      </c>
      <c r="CS206" s="145">
        <v>0</v>
      </c>
      <c r="CT206" s="145">
        <v>0</v>
      </c>
      <c r="CU206" s="145">
        <v>0</v>
      </c>
      <c r="CV206" s="145">
        <v>0</v>
      </c>
      <c r="CW206" s="145">
        <v>0</v>
      </c>
      <c r="CX206" s="145">
        <v>0</v>
      </c>
      <c r="CY206" s="145">
        <v>0</v>
      </c>
      <c r="CZ206" s="145">
        <v>0</v>
      </c>
      <c r="DA206" s="145">
        <v>0</v>
      </c>
      <c r="DB206" s="145">
        <v>0</v>
      </c>
      <c r="DC206" s="145">
        <v>0</v>
      </c>
      <c r="DD206" s="145">
        <v>0</v>
      </c>
      <c r="DE206" s="145">
        <v>0</v>
      </c>
      <c r="DF206" s="145">
        <v>38</v>
      </c>
      <c r="DG206" s="145">
        <v>1</v>
      </c>
      <c r="DH206" s="145">
        <v>15</v>
      </c>
      <c r="DI206" s="143">
        <v>0.3</v>
      </c>
      <c r="DJ206" s="145">
        <v>1</v>
      </c>
      <c r="DK206" s="145" t="s">
        <v>1871</v>
      </c>
      <c r="DL206" s="145">
        <v>1</v>
      </c>
      <c r="DM206" s="145"/>
      <c r="DN206" s="145"/>
      <c r="DO206" s="145">
        <v>1</v>
      </c>
      <c r="DP206" s="145">
        <v>1</v>
      </c>
      <c r="DQ206" s="145">
        <v>1</v>
      </c>
      <c r="DR206" s="145"/>
      <c r="DS206" s="148"/>
      <c r="DT206" s="155">
        <v>12004</v>
      </c>
      <c r="DU206" s="154">
        <v>278.16763100000003</v>
      </c>
      <c r="DV206" s="155">
        <v>8</v>
      </c>
    </row>
    <row r="207" spans="1:126" ht="25.5" x14ac:dyDescent="0.25">
      <c r="A207" s="142">
        <v>8121</v>
      </c>
      <c r="B207" s="143" t="s">
        <v>498</v>
      </c>
      <c r="C207" s="152" t="s">
        <v>587</v>
      </c>
      <c r="D207" s="152" t="s">
        <v>587</v>
      </c>
      <c r="E207" s="145">
        <v>2</v>
      </c>
      <c r="F207" s="145" t="s">
        <v>585</v>
      </c>
      <c r="G207" s="145" t="s">
        <v>586</v>
      </c>
      <c r="H207" s="146">
        <v>160</v>
      </c>
      <c r="I207" s="145" t="s">
        <v>587</v>
      </c>
      <c r="J207" s="145">
        <v>73961</v>
      </c>
      <c r="K207" s="145" t="s">
        <v>587</v>
      </c>
      <c r="L207" s="145" t="s">
        <v>588</v>
      </c>
      <c r="M207" s="145" t="s">
        <v>1872</v>
      </c>
      <c r="N207" s="145" t="s">
        <v>2884</v>
      </c>
      <c r="O207" s="145" t="s">
        <v>2885</v>
      </c>
      <c r="P207" s="145">
        <v>558306324</v>
      </c>
      <c r="Q207" s="145" t="s">
        <v>1873</v>
      </c>
      <c r="R207" s="145" t="s">
        <v>2885</v>
      </c>
      <c r="S207" s="145">
        <v>558306324</v>
      </c>
      <c r="T207" s="145" t="s">
        <v>1873</v>
      </c>
      <c r="U207" s="143">
        <v>3</v>
      </c>
      <c r="V207" s="145">
        <v>0</v>
      </c>
      <c r="W207" s="147">
        <f t="shared" si="3"/>
        <v>3</v>
      </c>
      <c r="X207" s="145">
        <v>3</v>
      </c>
      <c r="Y207" s="145">
        <v>3</v>
      </c>
      <c r="Z207" s="145">
        <v>0</v>
      </c>
      <c r="AA207" s="145">
        <v>0</v>
      </c>
      <c r="AB207" s="143">
        <v>3</v>
      </c>
      <c r="AC207" s="145">
        <v>0</v>
      </c>
      <c r="AD207" s="143">
        <v>1</v>
      </c>
      <c r="AE207" s="143">
        <v>0</v>
      </c>
      <c r="AF207" s="143">
        <v>2</v>
      </c>
      <c r="AG207" s="145"/>
      <c r="AH207" s="145">
        <v>1</v>
      </c>
      <c r="AI207" s="145">
        <v>2</v>
      </c>
      <c r="AJ207" s="145">
        <v>0</v>
      </c>
      <c r="AK207" s="145">
        <v>0</v>
      </c>
      <c r="AL207" s="145">
        <v>0</v>
      </c>
      <c r="AM207" s="145">
        <v>0</v>
      </c>
      <c r="AN207" s="145">
        <v>3</v>
      </c>
      <c r="AO207" s="145">
        <v>0</v>
      </c>
      <c r="AP207" s="145">
        <v>0</v>
      </c>
      <c r="AQ207" s="145">
        <v>0</v>
      </c>
      <c r="AR207" s="145">
        <v>1</v>
      </c>
      <c r="AS207" s="145">
        <v>0</v>
      </c>
      <c r="AT207" s="145">
        <v>1</v>
      </c>
      <c r="AU207" s="145">
        <v>6</v>
      </c>
      <c r="AV207" s="145">
        <v>16</v>
      </c>
      <c r="AW207" s="145">
        <v>0</v>
      </c>
      <c r="AX207" s="145">
        <v>151</v>
      </c>
      <c r="AY207" s="145">
        <v>0</v>
      </c>
      <c r="AZ207" s="145">
        <v>0</v>
      </c>
      <c r="BA207" s="145">
        <v>0</v>
      </c>
      <c r="BB207" s="145">
        <v>3</v>
      </c>
      <c r="BC207" s="145">
        <v>45</v>
      </c>
      <c r="BD207" s="145">
        <v>2</v>
      </c>
      <c r="BE207" s="145">
        <v>1</v>
      </c>
      <c r="BF207" s="145">
        <v>1</v>
      </c>
      <c r="BG207" s="145">
        <v>7</v>
      </c>
      <c r="BH207" s="145">
        <v>0</v>
      </c>
      <c r="BI207" s="145">
        <v>0</v>
      </c>
      <c r="BJ207" s="145">
        <v>0</v>
      </c>
      <c r="BK207" s="145">
        <v>0</v>
      </c>
      <c r="BL207" s="145">
        <v>0</v>
      </c>
      <c r="BM207" s="145">
        <v>24</v>
      </c>
      <c r="BN207" s="145">
        <v>0</v>
      </c>
      <c r="BO207" s="145">
        <v>0</v>
      </c>
      <c r="BP207" s="145">
        <v>0</v>
      </c>
      <c r="BQ207" s="145">
        <v>0</v>
      </c>
      <c r="BR207" s="145">
        <v>0</v>
      </c>
      <c r="BS207" s="145">
        <v>0</v>
      </c>
      <c r="BT207" s="145">
        <v>0</v>
      </c>
      <c r="BU207" s="145">
        <v>0</v>
      </c>
      <c r="BV207" s="145">
        <v>0</v>
      </c>
      <c r="BW207" s="145">
        <v>0</v>
      </c>
      <c r="BX207" s="145">
        <v>4</v>
      </c>
      <c r="BY207" s="145">
        <v>0</v>
      </c>
      <c r="BZ207" s="145">
        <v>0</v>
      </c>
      <c r="CA207" s="145">
        <v>7</v>
      </c>
      <c r="CB207" s="145">
        <v>21</v>
      </c>
      <c r="CC207" s="145">
        <v>0</v>
      </c>
      <c r="CD207" s="145">
        <v>0</v>
      </c>
      <c r="CE207" s="145">
        <v>0</v>
      </c>
      <c r="CF207" s="145">
        <v>0</v>
      </c>
      <c r="CG207" s="145">
        <v>0</v>
      </c>
      <c r="CH207" s="145">
        <v>0</v>
      </c>
      <c r="CI207" s="145">
        <v>0</v>
      </c>
      <c r="CJ207" s="145">
        <v>0</v>
      </c>
      <c r="CK207" s="145">
        <v>0</v>
      </c>
      <c r="CL207" s="145">
        <v>0</v>
      </c>
      <c r="CM207" s="145">
        <v>0</v>
      </c>
      <c r="CN207" s="145">
        <v>0</v>
      </c>
      <c r="CO207" s="145">
        <v>0</v>
      </c>
      <c r="CP207" s="145">
        <v>0</v>
      </c>
      <c r="CQ207" s="145">
        <v>0</v>
      </c>
      <c r="CR207" s="145">
        <v>0</v>
      </c>
      <c r="CS207" s="145">
        <v>0</v>
      </c>
      <c r="CT207" s="145">
        <v>0</v>
      </c>
      <c r="CU207" s="145">
        <v>0</v>
      </c>
      <c r="CV207" s="145">
        <v>0</v>
      </c>
      <c r="CW207" s="145">
        <v>0</v>
      </c>
      <c r="CX207" s="145">
        <v>0</v>
      </c>
      <c r="CY207" s="145">
        <v>0</v>
      </c>
      <c r="CZ207" s="145">
        <v>0</v>
      </c>
      <c r="DA207" s="145">
        <v>0</v>
      </c>
      <c r="DB207" s="145">
        <v>0</v>
      </c>
      <c r="DC207" s="145">
        <v>0</v>
      </c>
      <c r="DD207" s="145">
        <v>0</v>
      </c>
      <c r="DE207" s="145">
        <v>1</v>
      </c>
      <c r="DF207" s="145">
        <v>210</v>
      </c>
      <c r="DG207" s="145">
        <v>32</v>
      </c>
      <c r="DH207" s="145">
        <v>265</v>
      </c>
      <c r="DI207" s="143">
        <v>25</v>
      </c>
      <c r="DJ207" s="145">
        <v>1</v>
      </c>
      <c r="DK207" s="145" t="s">
        <v>1874</v>
      </c>
      <c r="DL207" s="145">
        <v>2</v>
      </c>
      <c r="DM207" s="145"/>
      <c r="DN207" s="145"/>
      <c r="DO207" s="145">
        <v>1</v>
      </c>
      <c r="DP207" s="145">
        <v>1</v>
      </c>
      <c r="DQ207" s="145">
        <v>1</v>
      </c>
      <c r="DR207" s="145"/>
      <c r="DS207" s="148"/>
      <c r="DT207" s="155">
        <v>43040</v>
      </c>
      <c r="DU207" s="154">
        <v>116.42819900000001</v>
      </c>
      <c r="DV207" s="155">
        <v>3</v>
      </c>
    </row>
    <row r="208" spans="1:126" ht="178.5" x14ac:dyDescent="0.25">
      <c r="A208" s="142">
        <v>8122</v>
      </c>
      <c r="B208" s="143" t="s">
        <v>498</v>
      </c>
      <c r="C208" s="152" t="s">
        <v>590</v>
      </c>
      <c r="D208" s="152" t="s">
        <v>590</v>
      </c>
      <c r="E208" s="145">
        <v>2</v>
      </c>
      <c r="F208" s="145" t="s">
        <v>589</v>
      </c>
      <c r="G208" s="145" t="s">
        <v>1875</v>
      </c>
      <c r="H208" s="146">
        <v>7</v>
      </c>
      <c r="I208" s="145" t="s">
        <v>590</v>
      </c>
      <c r="J208" s="145">
        <v>74901</v>
      </c>
      <c r="K208" s="145" t="s">
        <v>590</v>
      </c>
      <c r="L208" s="145" t="s">
        <v>591</v>
      </c>
      <c r="M208" s="145" t="s">
        <v>592</v>
      </c>
      <c r="N208" s="145" t="s">
        <v>1297</v>
      </c>
      <c r="O208" s="145" t="s">
        <v>2886</v>
      </c>
      <c r="P208" s="145">
        <v>556312266</v>
      </c>
      <c r="Q208" s="145" t="s">
        <v>1876</v>
      </c>
      <c r="R208" s="145" t="s">
        <v>2887</v>
      </c>
      <c r="S208" s="145">
        <v>556312268</v>
      </c>
      <c r="T208" s="145" t="s">
        <v>1877</v>
      </c>
      <c r="U208" s="143">
        <v>4</v>
      </c>
      <c r="V208" s="145">
        <v>0</v>
      </c>
      <c r="W208" s="165">
        <f t="shared" si="3"/>
        <v>4</v>
      </c>
      <c r="X208" s="145">
        <v>4</v>
      </c>
      <c r="Y208" s="145">
        <v>4</v>
      </c>
      <c r="Z208" s="145">
        <v>0</v>
      </c>
      <c r="AA208" s="145">
        <v>0</v>
      </c>
      <c r="AB208" s="143">
        <v>4</v>
      </c>
      <c r="AC208" s="145">
        <v>0</v>
      </c>
      <c r="AD208" s="143">
        <v>2</v>
      </c>
      <c r="AE208" s="143">
        <v>0</v>
      </c>
      <c r="AF208" s="143">
        <v>2</v>
      </c>
      <c r="AG208" s="145"/>
      <c r="AH208" s="145"/>
      <c r="AI208" s="145">
        <v>1</v>
      </c>
      <c r="AJ208" s="145">
        <v>3</v>
      </c>
      <c r="AK208" s="145"/>
      <c r="AL208" s="145"/>
      <c r="AM208" s="145">
        <v>3</v>
      </c>
      <c r="AN208" s="145">
        <v>1</v>
      </c>
      <c r="AO208" s="145"/>
      <c r="AP208" s="145"/>
      <c r="AQ208" s="145">
        <v>1</v>
      </c>
      <c r="AR208" s="145">
        <v>1</v>
      </c>
      <c r="AS208" s="145">
        <v>0</v>
      </c>
      <c r="AT208" s="145">
        <v>1</v>
      </c>
      <c r="AU208" s="145">
        <v>3</v>
      </c>
      <c r="AV208" s="145">
        <v>6</v>
      </c>
      <c r="AW208" s="145">
        <v>0</v>
      </c>
      <c r="AX208" s="145">
        <v>14</v>
      </c>
      <c r="AY208" s="145">
        <v>0</v>
      </c>
      <c r="AZ208" s="145">
        <v>0</v>
      </c>
      <c r="BA208" s="145">
        <v>0</v>
      </c>
      <c r="BB208" s="145">
        <v>0</v>
      </c>
      <c r="BC208" s="145">
        <v>10</v>
      </c>
      <c r="BD208" s="145">
        <v>0</v>
      </c>
      <c r="BE208" s="145">
        <v>0</v>
      </c>
      <c r="BF208" s="145">
        <v>2</v>
      </c>
      <c r="BG208" s="145">
        <v>2</v>
      </c>
      <c r="BH208" s="145">
        <v>0</v>
      </c>
      <c r="BI208" s="145">
        <v>0</v>
      </c>
      <c r="BJ208" s="145">
        <v>0</v>
      </c>
      <c r="BK208" s="145">
        <v>0</v>
      </c>
      <c r="BL208" s="145">
        <v>0</v>
      </c>
      <c r="BM208" s="145">
        <v>9</v>
      </c>
      <c r="BN208" s="145">
        <v>0</v>
      </c>
      <c r="BO208" s="145">
        <v>0</v>
      </c>
      <c r="BP208" s="145">
        <v>0</v>
      </c>
      <c r="BQ208" s="145">
        <v>0</v>
      </c>
      <c r="BR208" s="145">
        <v>0</v>
      </c>
      <c r="BS208" s="145">
        <v>0</v>
      </c>
      <c r="BT208" s="145">
        <v>0</v>
      </c>
      <c r="BU208" s="145">
        <v>0</v>
      </c>
      <c r="BV208" s="145">
        <v>0</v>
      </c>
      <c r="BW208" s="145">
        <v>0</v>
      </c>
      <c r="BX208" s="145">
        <v>2</v>
      </c>
      <c r="BY208" s="145">
        <v>0</v>
      </c>
      <c r="BZ208" s="145">
        <v>0</v>
      </c>
      <c r="CA208" s="145">
        <v>10</v>
      </c>
      <c r="CB208" s="145">
        <v>9</v>
      </c>
      <c r="CC208" s="145">
        <v>0</v>
      </c>
      <c r="CD208" s="145">
        <v>0</v>
      </c>
      <c r="CE208" s="145">
        <v>0</v>
      </c>
      <c r="CF208" s="145">
        <v>0</v>
      </c>
      <c r="CG208" s="145">
        <v>0</v>
      </c>
      <c r="CH208" s="145">
        <v>0</v>
      </c>
      <c r="CI208" s="145">
        <v>0</v>
      </c>
      <c r="CJ208" s="145">
        <v>0</v>
      </c>
      <c r="CK208" s="145">
        <v>0</v>
      </c>
      <c r="CL208" s="145">
        <v>0</v>
      </c>
      <c r="CM208" s="145">
        <v>0</v>
      </c>
      <c r="CN208" s="145">
        <v>0</v>
      </c>
      <c r="CO208" s="145">
        <v>0</v>
      </c>
      <c r="CP208" s="145">
        <v>0</v>
      </c>
      <c r="CQ208" s="145">
        <v>0</v>
      </c>
      <c r="CR208" s="145">
        <v>0</v>
      </c>
      <c r="CS208" s="145">
        <v>0</v>
      </c>
      <c r="CT208" s="145"/>
      <c r="CU208" s="145"/>
      <c r="CV208" s="145"/>
      <c r="CW208" s="145"/>
      <c r="CX208" s="145"/>
      <c r="CY208" s="145"/>
      <c r="CZ208" s="145"/>
      <c r="DA208" s="145"/>
      <c r="DB208" s="145"/>
      <c r="DC208" s="145">
        <v>0</v>
      </c>
      <c r="DD208" s="145">
        <v>0</v>
      </c>
      <c r="DE208" s="145">
        <v>0</v>
      </c>
      <c r="DF208" s="145">
        <v>70</v>
      </c>
      <c r="DG208" s="145">
        <v>3</v>
      </c>
      <c r="DH208" s="145">
        <v>136</v>
      </c>
      <c r="DI208" s="143">
        <v>75</v>
      </c>
      <c r="DJ208" s="145">
        <v>1</v>
      </c>
      <c r="DK208" s="145" t="s">
        <v>2888</v>
      </c>
      <c r="DL208" s="145" t="s">
        <v>94</v>
      </c>
      <c r="DM208" s="145"/>
      <c r="DN208" s="145"/>
      <c r="DO208" s="145">
        <v>1</v>
      </c>
      <c r="DP208" s="145">
        <v>1</v>
      </c>
      <c r="DQ208" s="145">
        <v>0</v>
      </c>
      <c r="DR208" s="145"/>
      <c r="DS208" s="148"/>
      <c r="DT208" s="155">
        <v>9998</v>
      </c>
      <c r="DU208" s="154">
        <v>164.54540699999998</v>
      </c>
      <c r="DV208" s="155">
        <v>7</v>
      </c>
    </row>
    <row r="209" spans="23:113" x14ac:dyDescent="0.25">
      <c r="W209" s="166">
        <f>SUM(W4:W208)</f>
        <v>916</v>
      </c>
      <c r="X209" s="166"/>
      <c r="Y209" s="166"/>
      <c r="Z209" s="166"/>
      <c r="AA209" s="166"/>
      <c r="AB209" s="166">
        <f t="shared" ref="AB209" si="4">SUM(AB4:AB208)</f>
        <v>578</v>
      </c>
      <c r="AC209" s="166"/>
      <c r="AD209" s="166">
        <f t="shared" ref="AD209:AF209" si="5">SUM(AD4:AD208)</f>
        <v>203</v>
      </c>
      <c r="AE209" s="166">
        <f t="shared" si="5"/>
        <v>50</v>
      </c>
      <c r="AF209" s="166">
        <f t="shared" si="5"/>
        <v>409</v>
      </c>
      <c r="AG209" s="166"/>
      <c r="AH209" s="166">
        <f t="shared" ref="AH209:AJ209" si="6">SUM(AH4:AH208)</f>
        <v>136</v>
      </c>
      <c r="AI209" s="166">
        <f t="shared" si="6"/>
        <v>156</v>
      </c>
      <c r="AJ209" s="166">
        <f t="shared" si="6"/>
        <v>353</v>
      </c>
      <c r="AK209" s="166"/>
      <c r="AL209" s="166">
        <f t="shared" ref="AL209:AT209" si="7">SUM(AL4:AL208)</f>
        <v>9</v>
      </c>
      <c r="AM209" s="166">
        <f t="shared" si="7"/>
        <v>233</v>
      </c>
      <c r="AN209" s="166">
        <f t="shared" si="7"/>
        <v>336</v>
      </c>
      <c r="AO209" s="166">
        <f t="shared" si="7"/>
        <v>66</v>
      </c>
      <c r="AP209" s="166">
        <f t="shared" si="7"/>
        <v>3</v>
      </c>
      <c r="AQ209" s="166">
        <f t="shared" si="7"/>
        <v>92</v>
      </c>
      <c r="AR209" s="166">
        <f t="shared" si="7"/>
        <v>195</v>
      </c>
      <c r="AS209" s="166">
        <f t="shared" si="7"/>
        <v>51</v>
      </c>
      <c r="AT209" s="166">
        <f t="shared" si="7"/>
        <v>184</v>
      </c>
      <c r="AU209" s="166"/>
      <c r="AV209" s="166">
        <f t="shared" ref="AV209" si="8">SUM(AV4:AV208)</f>
        <v>2578</v>
      </c>
      <c r="AW209" s="166"/>
      <c r="AX209" s="166">
        <f t="shared" ref="AX209:AY209" si="9">SUM(AX4:AX208)</f>
        <v>15699</v>
      </c>
      <c r="AY209" s="166">
        <f t="shared" si="9"/>
        <v>50</v>
      </c>
      <c r="BW209" s="166">
        <f t="shared" ref="BW209" si="10">SUM(BW4:BW208)</f>
        <v>42</v>
      </c>
      <c r="CT209" s="166">
        <f t="shared" ref="CT209:CV209" si="11">SUM(CT4:CT208)</f>
        <v>7</v>
      </c>
      <c r="CU209" s="166">
        <f t="shared" si="11"/>
        <v>1</v>
      </c>
      <c r="CV209" s="166">
        <f t="shared" si="11"/>
        <v>22</v>
      </c>
      <c r="DI209" s="167">
        <f>SUM(DI4:DI208)</f>
        <v>9072</v>
      </c>
    </row>
  </sheetData>
  <mergeCells count="20">
    <mergeCell ref="DO1:DS1"/>
    <mergeCell ref="DT1:DV1"/>
    <mergeCell ref="AU1:BW1"/>
    <mergeCell ref="BX1:CS1"/>
    <mergeCell ref="CT1:DB1"/>
    <mergeCell ref="DC1:DD1"/>
    <mergeCell ref="DF1:DH1"/>
    <mergeCell ref="DI1:DN1"/>
    <mergeCell ref="AQ1:AT1"/>
    <mergeCell ref="A1:A2"/>
    <mergeCell ref="B1:B2"/>
    <mergeCell ref="C1:C2"/>
    <mergeCell ref="D1:D2"/>
    <mergeCell ref="E1:E2"/>
    <mergeCell ref="F1:T1"/>
    <mergeCell ref="U1:V1"/>
    <mergeCell ref="X1:AA1"/>
    <mergeCell ref="AC1:AG1"/>
    <mergeCell ref="AH1:AJ1"/>
    <mergeCell ref="AK1:AP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26"/>
  <sheetViews>
    <sheetView workbookViewId="0">
      <selection sqref="A1:A2"/>
    </sheetView>
  </sheetViews>
  <sheetFormatPr defaultColWidth="57" defaultRowHeight="15" x14ac:dyDescent="0.25"/>
  <cols>
    <col min="1" max="1" width="10" style="73" bestFit="1" customWidth="1"/>
    <col min="2" max="2" width="17.28515625" style="73" bestFit="1" customWidth="1"/>
    <col min="3" max="3" width="16.140625" style="73" customWidth="1"/>
    <col min="4" max="4" width="15.7109375" style="73" customWidth="1"/>
    <col min="5" max="5" width="15" style="73" customWidth="1"/>
    <col min="6" max="6" width="41.85546875" style="73" customWidth="1"/>
    <col min="7" max="7" width="25.140625" style="73" customWidth="1"/>
    <col min="8" max="8" width="9" style="73" bestFit="1" customWidth="1"/>
    <col min="9" max="9" width="21.28515625" style="73" customWidth="1"/>
    <col min="10" max="10" width="6" style="73" bestFit="1" customWidth="1"/>
    <col min="11" max="11" width="19.85546875" style="73" customWidth="1"/>
    <col min="12" max="12" width="10" style="73" bestFit="1" customWidth="1"/>
    <col min="13" max="13" width="30" style="73" bestFit="1" customWidth="1"/>
    <col min="14" max="14" width="30.42578125" style="164" customWidth="1"/>
    <col min="15" max="15" width="21.28515625" style="73" customWidth="1"/>
    <col min="16" max="16" width="11.85546875" style="73" customWidth="1"/>
    <col min="17" max="17" width="26.42578125" style="73" customWidth="1"/>
    <col min="18" max="18" width="21.85546875" style="73" customWidth="1"/>
    <col min="19" max="19" width="13" style="73" customWidth="1"/>
    <col min="20" max="20" width="28.28515625" style="73" customWidth="1"/>
    <col min="21" max="21" width="11.28515625" style="167" bestFit="1" customWidth="1"/>
    <col min="22" max="22" width="8.5703125" style="73" bestFit="1" customWidth="1"/>
    <col min="23" max="23" width="8.5703125" style="73" customWidth="1"/>
    <col min="24" max="24" width="12.5703125" style="73" bestFit="1" customWidth="1"/>
    <col min="25" max="25" width="13.28515625" style="73" bestFit="1" customWidth="1"/>
    <col min="26" max="26" width="13.28515625" style="73" customWidth="1"/>
    <col min="27" max="27" width="13.85546875" style="73" customWidth="1"/>
    <col min="28" max="28" width="20.140625" style="73" bestFit="1" customWidth="1"/>
    <col min="29" max="29" width="8.140625" style="73" bestFit="1" customWidth="1"/>
    <col min="30" max="30" width="9" style="73" bestFit="1" customWidth="1"/>
    <col min="31" max="31" width="13.85546875" style="73" bestFit="1" customWidth="1"/>
    <col min="32" max="32" width="14.85546875" style="73" customWidth="1"/>
    <col min="33" max="33" width="22.5703125" style="73" bestFit="1" customWidth="1"/>
    <col min="34" max="34" width="7.42578125" style="73" bestFit="1" customWidth="1"/>
    <col min="35" max="35" width="6.28515625" style="73" bestFit="1" customWidth="1"/>
    <col min="36" max="36" width="5.5703125" style="73" bestFit="1" customWidth="1"/>
    <col min="37" max="38" width="6.7109375" style="73" bestFit="1" customWidth="1"/>
    <col min="39" max="39" width="7" style="73" customWidth="1"/>
    <col min="40" max="40" width="6.5703125" style="73" customWidth="1"/>
    <col min="41" max="41" width="6.7109375" style="73" customWidth="1"/>
    <col min="42" max="42" width="7.140625" style="73" bestFit="1" customWidth="1"/>
    <col min="43" max="43" width="13.140625" style="73" bestFit="1" customWidth="1"/>
    <col min="44" max="45" width="12.42578125" style="73" bestFit="1" customWidth="1"/>
    <col min="46" max="46" width="15" style="73" bestFit="1" customWidth="1"/>
    <col min="47" max="47" width="10.5703125" style="73" customWidth="1"/>
    <col min="48" max="48" width="10.5703125" style="73" bestFit="1" customWidth="1"/>
    <col min="49" max="49" width="15.5703125" style="73" bestFit="1" customWidth="1"/>
    <col min="50" max="50" width="9.7109375" style="73" bestFit="1" customWidth="1"/>
    <col min="51" max="51" width="14" style="73" bestFit="1" customWidth="1"/>
    <col min="52" max="52" width="23.140625" style="73" bestFit="1" customWidth="1"/>
    <col min="53" max="53" width="20.140625" style="73" bestFit="1" customWidth="1"/>
    <col min="54" max="54" width="13.140625" style="73" bestFit="1" customWidth="1"/>
    <col min="55" max="55" width="14.28515625" style="73" bestFit="1" customWidth="1"/>
    <col min="56" max="56" width="13.28515625" style="73" bestFit="1" customWidth="1"/>
    <col min="57" max="57" width="12.42578125" style="73" bestFit="1" customWidth="1"/>
    <col min="58" max="58" width="12.5703125" style="73" bestFit="1" customWidth="1"/>
    <col min="59" max="59" width="12.140625" style="73" customWidth="1"/>
    <col min="60" max="60" width="13.85546875" style="73" bestFit="1" customWidth="1"/>
    <col min="61" max="62" width="13.140625" style="73" bestFit="1" customWidth="1"/>
    <col min="63" max="64" width="14.28515625" style="73" bestFit="1" customWidth="1"/>
    <col min="65" max="65" width="13.5703125" style="73" bestFit="1" customWidth="1"/>
    <col min="66" max="66" width="22" style="73" bestFit="1" customWidth="1"/>
    <col min="67" max="67" width="11.140625" style="73" bestFit="1" customWidth="1"/>
    <col min="68" max="68" width="36" style="73" bestFit="1" customWidth="1"/>
    <col min="69" max="69" width="14.28515625" style="73" bestFit="1" customWidth="1"/>
    <col min="70" max="70" width="12.42578125" style="73" customWidth="1"/>
    <col min="71" max="71" width="12.5703125" style="73" bestFit="1" customWidth="1"/>
    <col min="72" max="72" width="14.28515625" style="73" bestFit="1" customWidth="1"/>
    <col min="73" max="73" width="13.140625" style="73" bestFit="1" customWidth="1"/>
    <col min="74" max="74" width="17.28515625" style="73" bestFit="1" customWidth="1"/>
    <col min="75" max="75" width="15" style="73" bestFit="1" customWidth="1"/>
    <col min="76" max="76" width="14.28515625" style="73" bestFit="1" customWidth="1"/>
    <col min="77" max="77" width="18" style="73" customWidth="1"/>
    <col min="78" max="78" width="9.42578125" style="73" customWidth="1"/>
    <col min="79" max="79" width="14.28515625" style="73" bestFit="1" customWidth="1"/>
    <col min="80" max="80" width="15" style="73" bestFit="1" customWidth="1"/>
    <col min="81" max="81" width="13.140625" style="73" bestFit="1" customWidth="1"/>
    <col min="82" max="82" width="14.28515625" style="73" bestFit="1" customWidth="1"/>
    <col min="83" max="83" width="13.140625" style="73" bestFit="1" customWidth="1"/>
    <col min="84" max="84" width="11.85546875" style="73" bestFit="1" customWidth="1"/>
    <col min="85" max="85" width="12.7109375" style="73" bestFit="1" customWidth="1"/>
    <col min="86" max="86" width="10.140625" style="73" bestFit="1" customWidth="1"/>
    <col min="87" max="87" width="11.7109375" style="73" bestFit="1" customWidth="1"/>
    <col min="88" max="89" width="10.42578125" style="73" bestFit="1" customWidth="1"/>
    <col min="90" max="90" width="11.28515625" style="73" bestFit="1" customWidth="1"/>
    <col min="91" max="91" width="10" style="73" bestFit="1" customWidth="1"/>
    <col min="92" max="92" width="15.140625" style="73" bestFit="1" customWidth="1"/>
    <col min="93" max="93" width="20.85546875" style="73" customWidth="1"/>
    <col min="94" max="94" width="12.5703125" style="73" bestFit="1" customWidth="1"/>
    <col min="95" max="95" width="15.42578125" style="73" bestFit="1" customWidth="1"/>
    <col min="96" max="96" width="9.85546875" style="73" bestFit="1" customWidth="1"/>
    <col min="97" max="97" width="16.140625" style="73" bestFit="1" customWidth="1"/>
    <col min="98" max="98" width="14" style="73" customWidth="1"/>
    <col min="99" max="99" width="19.140625" style="73" bestFit="1" customWidth="1"/>
    <col min="100" max="100" width="18.28515625" style="73" bestFit="1" customWidth="1"/>
    <col min="101" max="103" width="14.140625" style="73" bestFit="1" customWidth="1"/>
    <col min="104" max="105" width="12.85546875" style="73" bestFit="1" customWidth="1"/>
    <col min="106" max="106" width="16.140625" style="73" bestFit="1" customWidth="1"/>
    <col min="107" max="107" width="12.42578125" style="73" bestFit="1" customWidth="1"/>
    <col min="108" max="108" width="12.42578125" style="73" customWidth="1"/>
    <col min="109" max="109" width="25.140625" style="73" bestFit="1" customWidth="1"/>
    <col min="110" max="110" width="21.7109375" style="73" bestFit="1" customWidth="1"/>
    <col min="111" max="111" width="25.140625" style="73" bestFit="1" customWidth="1"/>
    <col min="112" max="112" width="12.28515625" style="73" bestFit="1" customWidth="1"/>
    <col min="113" max="113" width="20.28515625" style="73" bestFit="1" customWidth="1"/>
    <col min="114" max="114" width="12" style="73" bestFit="1" customWidth="1"/>
    <col min="115" max="115" width="76.28515625" style="73" customWidth="1"/>
    <col min="116" max="116" width="24.5703125" style="73" bestFit="1" customWidth="1"/>
    <col min="117" max="117" width="63.85546875" style="73" customWidth="1"/>
    <col min="118" max="118" width="57" style="73"/>
    <col min="119" max="119" width="9.5703125" style="73" bestFit="1" customWidth="1"/>
    <col min="120" max="120" width="9.42578125" style="73" bestFit="1" customWidth="1"/>
    <col min="121" max="121" width="10" style="73" bestFit="1" customWidth="1"/>
    <col min="122" max="122" width="56.85546875" style="73" bestFit="1" customWidth="1"/>
    <col min="123" max="123" width="66.28515625" style="73" customWidth="1"/>
    <col min="124" max="124" width="10" style="73" bestFit="1" customWidth="1"/>
    <col min="125" max="125" width="8.7109375" style="73" bestFit="1" customWidth="1"/>
    <col min="126" max="126" width="8.28515625" style="73" bestFit="1" customWidth="1"/>
    <col min="127" max="16384" width="57" style="73"/>
  </cols>
  <sheetData>
    <row r="1" spans="1:126" ht="51" x14ac:dyDescent="0.25">
      <c r="A1" s="168" t="s">
        <v>2005</v>
      </c>
      <c r="B1" s="168" t="s">
        <v>2006</v>
      </c>
      <c r="C1" s="168" t="s">
        <v>2007</v>
      </c>
      <c r="D1" s="168" t="s">
        <v>2008</v>
      </c>
      <c r="E1" s="168" t="s">
        <v>2009</v>
      </c>
      <c r="F1" s="173" t="s">
        <v>0</v>
      </c>
      <c r="G1" s="174"/>
      <c r="H1" s="174"/>
      <c r="I1" s="174"/>
      <c r="J1" s="174"/>
      <c r="K1" s="174"/>
      <c r="L1" s="174"/>
      <c r="M1" s="174"/>
      <c r="N1" s="174"/>
      <c r="O1" s="174"/>
      <c r="P1" s="174"/>
      <c r="Q1" s="174"/>
      <c r="R1" s="174"/>
      <c r="S1" s="174"/>
      <c r="T1" s="175"/>
      <c r="U1" s="173" t="s">
        <v>2010</v>
      </c>
      <c r="V1" s="175"/>
      <c r="W1" s="128"/>
      <c r="X1" s="173" t="s">
        <v>2011</v>
      </c>
      <c r="Y1" s="174"/>
      <c r="Z1" s="174"/>
      <c r="AA1" s="175"/>
      <c r="AB1" s="129" t="s">
        <v>7</v>
      </c>
      <c r="AC1" s="173" t="s">
        <v>9</v>
      </c>
      <c r="AD1" s="174"/>
      <c r="AE1" s="174"/>
      <c r="AF1" s="174"/>
      <c r="AG1" s="175"/>
      <c r="AH1" s="173" t="s">
        <v>14</v>
      </c>
      <c r="AI1" s="174"/>
      <c r="AJ1" s="175"/>
      <c r="AK1" s="173" t="s">
        <v>18</v>
      </c>
      <c r="AL1" s="174"/>
      <c r="AM1" s="174"/>
      <c r="AN1" s="174"/>
      <c r="AO1" s="174"/>
      <c r="AP1" s="175"/>
      <c r="AQ1" s="173" t="s">
        <v>25</v>
      </c>
      <c r="AR1" s="174"/>
      <c r="AS1" s="174"/>
      <c r="AT1" s="175"/>
      <c r="AU1" s="173" t="s">
        <v>26</v>
      </c>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5"/>
      <c r="BX1" s="173" t="s">
        <v>1114</v>
      </c>
      <c r="BY1" s="174"/>
      <c r="BZ1" s="174"/>
      <c r="CA1" s="174"/>
      <c r="CB1" s="174"/>
      <c r="CC1" s="174"/>
      <c r="CD1" s="174"/>
      <c r="CE1" s="174"/>
      <c r="CF1" s="174"/>
      <c r="CG1" s="174"/>
      <c r="CH1" s="174"/>
      <c r="CI1" s="174"/>
      <c r="CJ1" s="174"/>
      <c r="CK1" s="174"/>
      <c r="CL1" s="174"/>
      <c r="CM1" s="174"/>
      <c r="CN1" s="174"/>
      <c r="CO1" s="174"/>
      <c r="CP1" s="174"/>
      <c r="CQ1" s="174"/>
      <c r="CR1" s="174"/>
      <c r="CS1" s="175"/>
      <c r="CT1" s="173" t="s">
        <v>1115</v>
      </c>
      <c r="CU1" s="174"/>
      <c r="CV1" s="174"/>
      <c r="CW1" s="174"/>
      <c r="CX1" s="174"/>
      <c r="CY1" s="174"/>
      <c r="CZ1" s="174"/>
      <c r="DA1" s="174"/>
      <c r="DB1" s="175"/>
      <c r="DC1" s="173" t="s">
        <v>1290</v>
      </c>
      <c r="DD1" s="175"/>
      <c r="DE1" s="129" t="s">
        <v>84</v>
      </c>
      <c r="DF1" s="173" t="s">
        <v>1291</v>
      </c>
      <c r="DG1" s="174"/>
      <c r="DH1" s="175"/>
      <c r="DI1" s="173" t="s">
        <v>86</v>
      </c>
      <c r="DJ1" s="174"/>
      <c r="DK1" s="174"/>
      <c r="DL1" s="174"/>
      <c r="DM1" s="174"/>
      <c r="DN1" s="176"/>
      <c r="DO1" s="168" t="s">
        <v>89</v>
      </c>
      <c r="DP1" s="169"/>
      <c r="DQ1" s="169"/>
      <c r="DR1" s="169"/>
      <c r="DS1" s="170"/>
      <c r="DT1" s="171" t="s">
        <v>2012</v>
      </c>
      <c r="DU1" s="172"/>
      <c r="DV1" s="172"/>
    </row>
    <row r="2" spans="1:126" ht="76.5" x14ac:dyDescent="0.25">
      <c r="A2" s="177"/>
      <c r="B2" s="177"/>
      <c r="C2" s="177"/>
      <c r="D2" s="177"/>
      <c r="E2" s="178" t="s">
        <v>2013</v>
      </c>
      <c r="F2" s="130" t="s">
        <v>2014</v>
      </c>
      <c r="G2" s="130" t="s">
        <v>2015</v>
      </c>
      <c r="H2" s="131" t="s">
        <v>2016</v>
      </c>
      <c r="I2" s="130" t="s">
        <v>2017</v>
      </c>
      <c r="J2" s="130" t="s">
        <v>1</v>
      </c>
      <c r="K2" s="130" t="s">
        <v>2018</v>
      </c>
      <c r="L2" s="130" t="s">
        <v>2</v>
      </c>
      <c r="M2" s="130" t="s">
        <v>3</v>
      </c>
      <c r="N2" s="130" t="s">
        <v>2019</v>
      </c>
      <c r="O2" s="130" t="s">
        <v>2020</v>
      </c>
      <c r="P2" s="130" t="s">
        <v>2021</v>
      </c>
      <c r="Q2" s="130" t="s">
        <v>2022</v>
      </c>
      <c r="R2" s="130" t="s">
        <v>2023</v>
      </c>
      <c r="S2" s="130" t="s">
        <v>4</v>
      </c>
      <c r="T2" s="130" t="s">
        <v>2024</v>
      </c>
      <c r="U2" s="130" t="s">
        <v>5</v>
      </c>
      <c r="V2" s="130" t="s">
        <v>6</v>
      </c>
      <c r="W2" s="132" t="s">
        <v>2025</v>
      </c>
      <c r="X2" s="130" t="s">
        <v>2026</v>
      </c>
      <c r="Y2" s="130" t="s">
        <v>2027</v>
      </c>
      <c r="Z2" s="130" t="s">
        <v>2028</v>
      </c>
      <c r="AA2" s="130" t="s">
        <v>2029</v>
      </c>
      <c r="AB2" s="130" t="s">
        <v>8</v>
      </c>
      <c r="AC2" s="130" t="s">
        <v>10</v>
      </c>
      <c r="AD2" s="130" t="s">
        <v>11</v>
      </c>
      <c r="AE2" s="130" t="s">
        <v>12</v>
      </c>
      <c r="AF2" s="130" t="s">
        <v>13</v>
      </c>
      <c r="AG2" s="130" t="s">
        <v>2030</v>
      </c>
      <c r="AH2" s="130" t="s">
        <v>15</v>
      </c>
      <c r="AI2" s="130" t="s">
        <v>16</v>
      </c>
      <c r="AJ2" s="130" t="s">
        <v>17</v>
      </c>
      <c r="AK2" s="130" t="s">
        <v>19</v>
      </c>
      <c r="AL2" s="130" t="s">
        <v>20</v>
      </c>
      <c r="AM2" s="130" t="s">
        <v>21</v>
      </c>
      <c r="AN2" s="130" t="s">
        <v>22</v>
      </c>
      <c r="AO2" s="130" t="s">
        <v>23</v>
      </c>
      <c r="AP2" s="130" t="s">
        <v>24</v>
      </c>
      <c r="AQ2" s="130" t="s">
        <v>2031</v>
      </c>
      <c r="AR2" s="130" t="s">
        <v>2032</v>
      </c>
      <c r="AS2" s="130" t="s">
        <v>2033</v>
      </c>
      <c r="AT2" s="130" t="s">
        <v>2034</v>
      </c>
      <c r="AU2" s="130" t="s">
        <v>27</v>
      </c>
      <c r="AV2" s="130" t="s">
        <v>28</v>
      </c>
      <c r="AW2" s="130" t="s">
        <v>29</v>
      </c>
      <c r="AX2" s="130" t="s">
        <v>30</v>
      </c>
      <c r="AY2" s="130" t="s">
        <v>2035</v>
      </c>
      <c r="AZ2" s="130" t="s">
        <v>31</v>
      </c>
      <c r="BA2" s="130" t="s">
        <v>32</v>
      </c>
      <c r="BB2" s="130" t="s">
        <v>33</v>
      </c>
      <c r="BC2" s="130" t="s">
        <v>1116</v>
      </c>
      <c r="BD2" s="130" t="s">
        <v>34</v>
      </c>
      <c r="BE2" s="130" t="s">
        <v>35</v>
      </c>
      <c r="BF2" s="130" t="s">
        <v>36</v>
      </c>
      <c r="BG2" s="130" t="s">
        <v>37</v>
      </c>
      <c r="BH2" s="130" t="s">
        <v>38</v>
      </c>
      <c r="BI2" s="130" t="s">
        <v>39</v>
      </c>
      <c r="BJ2" s="130" t="s">
        <v>40</v>
      </c>
      <c r="BK2" s="130" t="s">
        <v>41</v>
      </c>
      <c r="BL2" s="130" t="s">
        <v>42</v>
      </c>
      <c r="BM2" s="130" t="s">
        <v>43</v>
      </c>
      <c r="BN2" s="130" t="s">
        <v>44</v>
      </c>
      <c r="BO2" s="130" t="s">
        <v>45</v>
      </c>
      <c r="BP2" s="130" t="s">
        <v>46</v>
      </c>
      <c r="BQ2" s="130" t="s">
        <v>47</v>
      </c>
      <c r="BR2" s="130" t="s">
        <v>48</v>
      </c>
      <c r="BS2" s="130" t="s">
        <v>49</v>
      </c>
      <c r="BT2" s="130" t="s">
        <v>50</v>
      </c>
      <c r="BU2" s="130" t="s">
        <v>51</v>
      </c>
      <c r="BV2" s="130" t="s">
        <v>52</v>
      </c>
      <c r="BW2" s="130" t="s">
        <v>53</v>
      </c>
      <c r="BX2" s="130" t="s">
        <v>54</v>
      </c>
      <c r="BY2" s="130" t="s">
        <v>55</v>
      </c>
      <c r="BZ2" s="130" t="s">
        <v>56</v>
      </c>
      <c r="CA2" s="130" t="s">
        <v>57</v>
      </c>
      <c r="CB2" s="130" t="s">
        <v>58</v>
      </c>
      <c r="CC2" s="130" t="s">
        <v>1117</v>
      </c>
      <c r="CD2" s="130" t="s">
        <v>59</v>
      </c>
      <c r="CE2" s="130" t="s">
        <v>60</v>
      </c>
      <c r="CF2" s="130" t="s">
        <v>61</v>
      </c>
      <c r="CG2" s="130" t="s">
        <v>62</v>
      </c>
      <c r="CH2" s="130" t="s">
        <v>63</v>
      </c>
      <c r="CI2" s="130" t="s">
        <v>64</v>
      </c>
      <c r="CJ2" s="130" t="s">
        <v>65</v>
      </c>
      <c r="CK2" s="130" t="s">
        <v>66</v>
      </c>
      <c r="CL2" s="130" t="s">
        <v>67</v>
      </c>
      <c r="CM2" s="130" t="s">
        <v>68</v>
      </c>
      <c r="CN2" s="130" t="s">
        <v>69</v>
      </c>
      <c r="CO2" s="130" t="s">
        <v>70</v>
      </c>
      <c r="CP2" s="130" t="s">
        <v>71</v>
      </c>
      <c r="CQ2" s="130" t="s">
        <v>72</v>
      </c>
      <c r="CR2" s="130" t="s">
        <v>73</v>
      </c>
      <c r="CS2" s="130" t="s">
        <v>74</v>
      </c>
      <c r="CT2" s="130" t="s">
        <v>75</v>
      </c>
      <c r="CU2" s="130" t="s">
        <v>76</v>
      </c>
      <c r="CV2" s="130" t="s">
        <v>77</v>
      </c>
      <c r="CW2" s="130" t="s">
        <v>78</v>
      </c>
      <c r="CX2" s="130" t="s">
        <v>79</v>
      </c>
      <c r="CY2" s="130" t="s">
        <v>80</v>
      </c>
      <c r="CZ2" s="130" t="s">
        <v>81</v>
      </c>
      <c r="DA2" s="130" t="s">
        <v>82</v>
      </c>
      <c r="DB2" s="130" t="s">
        <v>83</v>
      </c>
      <c r="DC2" s="130" t="s">
        <v>1118</v>
      </c>
      <c r="DD2" s="130" t="s">
        <v>1119</v>
      </c>
      <c r="DE2" s="130" t="s">
        <v>85</v>
      </c>
      <c r="DF2" s="130" t="s">
        <v>1292</v>
      </c>
      <c r="DG2" s="130" t="s">
        <v>1293</v>
      </c>
      <c r="DH2" s="130" t="s">
        <v>1294</v>
      </c>
      <c r="DI2" s="130" t="s">
        <v>1295</v>
      </c>
      <c r="DJ2" s="130" t="s">
        <v>2036</v>
      </c>
      <c r="DK2" s="130" t="s">
        <v>2037</v>
      </c>
      <c r="DL2" s="130" t="s">
        <v>2038</v>
      </c>
      <c r="DM2" s="130" t="s">
        <v>87</v>
      </c>
      <c r="DN2" s="130" t="s">
        <v>88</v>
      </c>
      <c r="DO2" s="133" t="s">
        <v>2039</v>
      </c>
      <c r="DP2" s="133" t="s">
        <v>2040</v>
      </c>
      <c r="DQ2" s="133" t="s">
        <v>2041</v>
      </c>
      <c r="DR2" s="133" t="s">
        <v>90</v>
      </c>
      <c r="DS2" s="134" t="s">
        <v>91</v>
      </c>
      <c r="DT2" s="135" t="s">
        <v>2042</v>
      </c>
      <c r="DU2" s="135" t="s">
        <v>2043</v>
      </c>
      <c r="DV2" s="135" t="s">
        <v>1281</v>
      </c>
    </row>
    <row r="3" spans="1:126" x14ac:dyDescent="0.25">
      <c r="A3" s="136"/>
      <c r="B3" s="136" t="s">
        <v>2044</v>
      </c>
      <c r="C3" s="136"/>
      <c r="D3" s="136"/>
      <c r="E3" s="137">
        <v>2</v>
      </c>
      <c r="F3" s="137">
        <v>3</v>
      </c>
      <c r="G3" s="136">
        <v>4</v>
      </c>
      <c r="H3" s="138">
        <v>5</v>
      </c>
      <c r="I3" s="137">
        <v>6</v>
      </c>
      <c r="J3" s="136">
        <v>7</v>
      </c>
      <c r="K3" s="137">
        <v>8</v>
      </c>
      <c r="L3" s="137">
        <v>9</v>
      </c>
      <c r="M3" s="136">
        <v>10</v>
      </c>
      <c r="N3" s="137">
        <v>11</v>
      </c>
      <c r="O3" s="137">
        <v>12</v>
      </c>
      <c r="P3" s="136">
        <v>13</v>
      </c>
      <c r="Q3" s="137">
        <v>14</v>
      </c>
      <c r="R3" s="137">
        <v>15</v>
      </c>
      <c r="S3" s="136">
        <v>16</v>
      </c>
      <c r="T3" s="137">
        <v>17</v>
      </c>
      <c r="U3" s="137">
        <v>18</v>
      </c>
      <c r="V3" s="136">
        <v>19</v>
      </c>
      <c r="W3" s="139"/>
      <c r="X3" s="137">
        <v>20</v>
      </c>
      <c r="Y3" s="137">
        <v>21</v>
      </c>
      <c r="Z3" s="136">
        <v>22</v>
      </c>
      <c r="AA3" s="137">
        <v>23</v>
      </c>
      <c r="AB3" s="137">
        <v>24</v>
      </c>
      <c r="AC3" s="136">
        <v>25</v>
      </c>
      <c r="AD3" s="137">
        <v>26</v>
      </c>
      <c r="AE3" s="137">
        <v>27</v>
      </c>
      <c r="AF3" s="136">
        <v>28</v>
      </c>
      <c r="AG3" s="137">
        <v>29</v>
      </c>
      <c r="AH3" s="137">
        <v>30</v>
      </c>
      <c r="AI3" s="136">
        <v>31</v>
      </c>
      <c r="AJ3" s="137">
        <v>32</v>
      </c>
      <c r="AK3" s="137">
        <v>33</v>
      </c>
      <c r="AL3" s="136">
        <v>34</v>
      </c>
      <c r="AM3" s="137">
        <v>35</v>
      </c>
      <c r="AN3" s="137">
        <v>36</v>
      </c>
      <c r="AO3" s="136">
        <v>37</v>
      </c>
      <c r="AP3" s="137">
        <v>38</v>
      </c>
      <c r="AQ3" s="137">
        <v>39</v>
      </c>
      <c r="AR3" s="136">
        <v>40</v>
      </c>
      <c r="AS3" s="137">
        <v>41</v>
      </c>
      <c r="AT3" s="137">
        <v>42</v>
      </c>
      <c r="AU3" s="136">
        <v>43</v>
      </c>
      <c r="AV3" s="137">
        <v>44</v>
      </c>
      <c r="AW3" s="137">
        <v>45</v>
      </c>
      <c r="AX3" s="136">
        <v>46</v>
      </c>
      <c r="AY3" s="137">
        <v>47</v>
      </c>
      <c r="AZ3" s="137">
        <v>48</v>
      </c>
      <c r="BA3" s="136">
        <v>49</v>
      </c>
      <c r="BB3" s="137">
        <v>50</v>
      </c>
      <c r="BC3" s="137">
        <v>51</v>
      </c>
      <c r="BD3" s="136">
        <v>52</v>
      </c>
      <c r="BE3" s="137">
        <v>53</v>
      </c>
      <c r="BF3" s="137">
        <v>54</v>
      </c>
      <c r="BG3" s="136">
        <v>55</v>
      </c>
      <c r="BH3" s="137">
        <v>56</v>
      </c>
      <c r="BI3" s="137">
        <v>57</v>
      </c>
      <c r="BJ3" s="136">
        <v>58</v>
      </c>
      <c r="BK3" s="137">
        <v>59</v>
      </c>
      <c r="BL3" s="137">
        <v>60</v>
      </c>
      <c r="BM3" s="136">
        <v>61</v>
      </c>
      <c r="BN3" s="137">
        <v>62</v>
      </c>
      <c r="BO3" s="137">
        <v>63</v>
      </c>
      <c r="BP3" s="136">
        <v>64</v>
      </c>
      <c r="BQ3" s="137">
        <v>65</v>
      </c>
      <c r="BR3" s="137">
        <v>66</v>
      </c>
      <c r="BS3" s="136">
        <v>67</v>
      </c>
      <c r="BT3" s="137">
        <v>68</v>
      </c>
      <c r="BU3" s="137">
        <v>69</v>
      </c>
      <c r="BV3" s="136">
        <v>70</v>
      </c>
      <c r="BW3" s="137">
        <v>71</v>
      </c>
      <c r="BX3" s="137">
        <v>72</v>
      </c>
      <c r="BY3" s="136">
        <v>73</v>
      </c>
      <c r="BZ3" s="137">
        <v>74</v>
      </c>
      <c r="CA3" s="137">
        <v>75</v>
      </c>
      <c r="CB3" s="136">
        <v>76</v>
      </c>
      <c r="CC3" s="137">
        <v>77</v>
      </c>
      <c r="CD3" s="137">
        <v>78</v>
      </c>
      <c r="CE3" s="136">
        <v>79</v>
      </c>
      <c r="CF3" s="137">
        <v>80</v>
      </c>
      <c r="CG3" s="137">
        <v>81</v>
      </c>
      <c r="CH3" s="136">
        <v>82</v>
      </c>
      <c r="CI3" s="137">
        <v>83</v>
      </c>
      <c r="CJ3" s="137">
        <v>84</v>
      </c>
      <c r="CK3" s="136">
        <v>85</v>
      </c>
      <c r="CL3" s="137">
        <v>86</v>
      </c>
      <c r="CM3" s="137">
        <v>87</v>
      </c>
      <c r="CN3" s="136">
        <v>88</v>
      </c>
      <c r="CO3" s="137">
        <v>89</v>
      </c>
      <c r="CP3" s="137">
        <v>90</v>
      </c>
      <c r="CQ3" s="136">
        <v>91</v>
      </c>
      <c r="CR3" s="137">
        <v>92</v>
      </c>
      <c r="CS3" s="137">
        <v>93</v>
      </c>
      <c r="CT3" s="136">
        <v>94</v>
      </c>
      <c r="CU3" s="137">
        <v>95</v>
      </c>
      <c r="CV3" s="137">
        <v>96</v>
      </c>
      <c r="CW3" s="136">
        <v>97</v>
      </c>
      <c r="CX3" s="137">
        <v>98</v>
      </c>
      <c r="CY3" s="137">
        <v>99</v>
      </c>
      <c r="CZ3" s="136">
        <v>100</v>
      </c>
      <c r="DA3" s="137">
        <v>101</v>
      </c>
      <c r="DB3" s="137">
        <v>102</v>
      </c>
      <c r="DC3" s="136">
        <v>103</v>
      </c>
      <c r="DD3" s="137">
        <v>104</v>
      </c>
      <c r="DE3" s="137">
        <v>105</v>
      </c>
      <c r="DF3" s="136">
        <v>106</v>
      </c>
      <c r="DG3" s="137">
        <v>107</v>
      </c>
      <c r="DH3" s="137">
        <v>108</v>
      </c>
      <c r="DI3" s="136">
        <v>109</v>
      </c>
      <c r="DJ3" s="137">
        <v>110</v>
      </c>
      <c r="DK3" s="137">
        <v>111</v>
      </c>
      <c r="DL3" s="136">
        <v>112</v>
      </c>
      <c r="DM3" s="137">
        <v>113</v>
      </c>
      <c r="DN3" s="137">
        <v>114</v>
      </c>
      <c r="DO3" s="136">
        <v>115</v>
      </c>
      <c r="DP3" s="137">
        <v>116</v>
      </c>
      <c r="DQ3" s="137">
        <v>117</v>
      </c>
      <c r="DR3" s="136">
        <v>118</v>
      </c>
      <c r="DS3" s="140">
        <v>119</v>
      </c>
      <c r="DT3" s="141">
        <v>126</v>
      </c>
      <c r="DU3" s="141">
        <v>127</v>
      </c>
      <c r="DV3" s="141">
        <v>128</v>
      </c>
    </row>
    <row r="4" spans="1:126" x14ac:dyDescent="0.25">
      <c r="A4" s="142">
        <v>1101</v>
      </c>
      <c r="B4" s="143" t="s">
        <v>2095</v>
      </c>
      <c r="C4" s="152" t="s">
        <v>1009</v>
      </c>
      <c r="D4" s="152" t="s">
        <v>103</v>
      </c>
      <c r="E4" s="145">
        <v>1</v>
      </c>
      <c r="F4" s="145" t="s">
        <v>100</v>
      </c>
      <c r="G4" s="145" t="s">
        <v>101</v>
      </c>
      <c r="H4" s="146" t="s">
        <v>102</v>
      </c>
      <c r="I4" s="145" t="s">
        <v>1009</v>
      </c>
      <c r="J4" s="145">
        <v>11568</v>
      </c>
      <c r="K4" s="145" t="s">
        <v>103</v>
      </c>
      <c r="L4" s="145" t="s">
        <v>104</v>
      </c>
      <c r="M4" s="145" t="s">
        <v>1211</v>
      </c>
      <c r="N4" s="145" t="s">
        <v>117</v>
      </c>
      <c r="O4" s="145" t="s">
        <v>2099</v>
      </c>
      <c r="P4" s="145">
        <v>221097247</v>
      </c>
      <c r="Q4" s="145" t="s">
        <v>1878</v>
      </c>
      <c r="R4" s="145" t="s">
        <v>2100</v>
      </c>
      <c r="S4" s="145">
        <v>221097585</v>
      </c>
      <c r="T4" s="145" t="s">
        <v>1879</v>
      </c>
      <c r="U4" s="143">
        <v>1</v>
      </c>
      <c r="V4" s="145">
        <v>0</v>
      </c>
      <c r="W4" s="147">
        <f>U4+V4</f>
        <v>1</v>
      </c>
      <c r="X4" s="145">
        <v>1</v>
      </c>
      <c r="Y4" s="145">
        <v>1</v>
      </c>
      <c r="Z4" s="145"/>
      <c r="AA4" s="145"/>
      <c r="AB4" s="143">
        <v>1</v>
      </c>
      <c r="AC4" s="145"/>
      <c r="AD4" s="145"/>
      <c r="AE4" s="145"/>
      <c r="AF4" s="145">
        <v>1</v>
      </c>
      <c r="AG4" s="145"/>
      <c r="AH4" s="145"/>
      <c r="AI4" s="145"/>
      <c r="AJ4" s="145">
        <v>1</v>
      </c>
      <c r="AK4" s="145"/>
      <c r="AL4" s="145"/>
      <c r="AM4" s="145">
        <v>1</v>
      </c>
      <c r="AN4" s="145"/>
      <c r="AO4" s="145"/>
      <c r="AP4" s="145"/>
      <c r="AQ4" s="145">
        <v>1</v>
      </c>
      <c r="AR4" s="145">
        <v>1</v>
      </c>
      <c r="AS4" s="145">
        <v>1</v>
      </c>
      <c r="AT4" s="145">
        <v>1</v>
      </c>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8"/>
      <c r="DT4" s="153">
        <v>30002</v>
      </c>
      <c r="DU4" s="154">
        <v>5.5352329999999998</v>
      </c>
      <c r="DV4" s="155">
        <v>1</v>
      </c>
    </row>
    <row r="5" spans="1:126" ht="38.25" x14ac:dyDescent="0.25">
      <c r="A5" s="142">
        <v>1102</v>
      </c>
      <c r="B5" s="143" t="s">
        <v>2095</v>
      </c>
      <c r="C5" s="152" t="s">
        <v>1009</v>
      </c>
      <c r="D5" s="152" t="s">
        <v>107</v>
      </c>
      <c r="E5" s="145">
        <v>1</v>
      </c>
      <c r="F5" s="145" t="s">
        <v>105</v>
      </c>
      <c r="G5" s="145" t="s">
        <v>2101</v>
      </c>
      <c r="H5" s="146" t="s">
        <v>106</v>
      </c>
      <c r="I5" s="145" t="s">
        <v>1009</v>
      </c>
      <c r="J5" s="145">
        <v>12039</v>
      </c>
      <c r="K5" s="145" t="s">
        <v>108</v>
      </c>
      <c r="L5" s="145" t="s">
        <v>109</v>
      </c>
      <c r="M5" s="145" t="s">
        <v>110</v>
      </c>
      <c r="N5" s="145" t="s">
        <v>117</v>
      </c>
      <c r="O5" s="145" t="s">
        <v>2102</v>
      </c>
      <c r="P5" s="145">
        <v>236044270</v>
      </c>
      <c r="Q5" s="145" t="s">
        <v>111</v>
      </c>
      <c r="R5" s="145" t="s">
        <v>2103</v>
      </c>
      <c r="S5" s="145">
        <v>236044184</v>
      </c>
      <c r="T5" s="145" t="s">
        <v>1880</v>
      </c>
      <c r="U5" s="143">
        <v>13</v>
      </c>
      <c r="V5" s="145">
        <v>3</v>
      </c>
      <c r="W5" s="147">
        <f t="shared" ref="W5:W25" si="0">U5+V5</f>
        <v>16</v>
      </c>
      <c r="X5" s="145">
        <v>7</v>
      </c>
      <c r="Y5" s="145">
        <v>7</v>
      </c>
      <c r="Z5" s="145">
        <v>3</v>
      </c>
      <c r="AA5" s="145">
        <v>3</v>
      </c>
      <c r="AB5" s="143">
        <v>1</v>
      </c>
      <c r="AC5" s="145">
        <v>0</v>
      </c>
      <c r="AD5" s="145">
        <v>1</v>
      </c>
      <c r="AE5" s="145">
        <v>0</v>
      </c>
      <c r="AF5" s="145">
        <v>6</v>
      </c>
      <c r="AG5" s="145">
        <v>0</v>
      </c>
      <c r="AH5" s="145">
        <v>1</v>
      </c>
      <c r="AI5" s="145">
        <v>1</v>
      </c>
      <c r="AJ5" s="145">
        <v>5</v>
      </c>
      <c r="AK5" s="145">
        <v>0</v>
      </c>
      <c r="AL5" s="145">
        <v>0</v>
      </c>
      <c r="AM5" s="145">
        <v>0</v>
      </c>
      <c r="AN5" s="145">
        <v>5</v>
      </c>
      <c r="AO5" s="145">
        <v>2</v>
      </c>
      <c r="AP5" s="145">
        <v>0</v>
      </c>
      <c r="AQ5" s="145">
        <v>1</v>
      </c>
      <c r="AR5" s="145">
        <v>1</v>
      </c>
      <c r="AS5" s="145">
        <v>1</v>
      </c>
      <c r="AT5" s="145">
        <v>1</v>
      </c>
      <c r="AU5" s="145">
        <v>147</v>
      </c>
      <c r="AV5" s="145">
        <v>215</v>
      </c>
      <c r="AW5" s="145">
        <v>0</v>
      </c>
      <c r="AX5" s="145">
        <v>219</v>
      </c>
      <c r="AY5" s="145">
        <v>0</v>
      </c>
      <c r="AZ5" s="145">
        <v>0</v>
      </c>
      <c r="BA5" s="145">
        <v>49</v>
      </c>
      <c r="BB5" s="145">
        <v>0</v>
      </c>
      <c r="BC5" s="145">
        <v>218</v>
      </c>
      <c r="BD5" s="145">
        <v>13</v>
      </c>
      <c r="BE5" s="145">
        <v>0</v>
      </c>
      <c r="BF5" s="145">
        <v>0</v>
      </c>
      <c r="BG5" s="145">
        <v>4</v>
      </c>
      <c r="BH5" s="145">
        <v>45</v>
      </c>
      <c r="BI5" s="145">
        <v>3</v>
      </c>
      <c r="BJ5" s="145">
        <v>46</v>
      </c>
      <c r="BK5" s="145">
        <v>0</v>
      </c>
      <c r="BL5" s="145">
        <v>9</v>
      </c>
      <c r="BM5" s="145">
        <v>44</v>
      </c>
      <c r="BN5" s="145">
        <v>0</v>
      </c>
      <c r="BO5" s="145">
        <v>0</v>
      </c>
      <c r="BP5" s="145">
        <v>0</v>
      </c>
      <c r="BQ5" s="145">
        <v>0</v>
      </c>
      <c r="BR5" s="145">
        <v>2</v>
      </c>
      <c r="BS5" s="145">
        <v>0</v>
      </c>
      <c r="BT5" s="145">
        <v>0</v>
      </c>
      <c r="BU5" s="145">
        <v>20</v>
      </c>
      <c r="BV5" s="145">
        <v>31</v>
      </c>
      <c r="BW5" s="145">
        <v>17</v>
      </c>
      <c r="BX5" s="145">
        <v>14</v>
      </c>
      <c r="BY5" s="145">
        <v>2</v>
      </c>
      <c r="BZ5" s="145">
        <v>1</v>
      </c>
      <c r="CA5" s="145">
        <v>14</v>
      </c>
      <c r="CB5" s="145">
        <v>56</v>
      </c>
      <c r="CC5" s="145">
        <v>35</v>
      </c>
      <c r="CD5" s="145">
        <v>0</v>
      </c>
      <c r="CE5" s="145">
        <v>0</v>
      </c>
      <c r="CF5" s="145">
        <v>0</v>
      </c>
      <c r="CG5" s="145">
        <v>0</v>
      </c>
      <c r="CH5" s="145">
        <v>0</v>
      </c>
      <c r="CI5" s="145">
        <v>0</v>
      </c>
      <c r="CJ5" s="145">
        <v>0</v>
      </c>
      <c r="CK5" s="145">
        <v>0</v>
      </c>
      <c r="CL5" s="145">
        <v>0</v>
      </c>
      <c r="CM5" s="145">
        <v>0</v>
      </c>
      <c r="CN5" s="145">
        <v>0</v>
      </c>
      <c r="CO5" s="145">
        <v>0</v>
      </c>
      <c r="CP5" s="145">
        <v>0</v>
      </c>
      <c r="CQ5" s="145">
        <v>0</v>
      </c>
      <c r="CR5" s="145">
        <v>3</v>
      </c>
      <c r="CS5" s="145">
        <v>0</v>
      </c>
      <c r="CT5" s="145">
        <v>0</v>
      </c>
      <c r="CU5" s="145">
        <v>0</v>
      </c>
      <c r="CV5" s="145">
        <v>0</v>
      </c>
      <c r="CW5" s="145">
        <v>0</v>
      </c>
      <c r="CX5" s="145">
        <v>8</v>
      </c>
      <c r="CY5" s="145">
        <v>1</v>
      </c>
      <c r="CZ5" s="145">
        <v>6</v>
      </c>
      <c r="DA5" s="145">
        <v>1</v>
      </c>
      <c r="DB5" s="145">
        <v>0</v>
      </c>
      <c r="DC5" s="145">
        <v>13</v>
      </c>
      <c r="DD5" s="145">
        <v>0</v>
      </c>
      <c r="DE5" s="145">
        <v>0</v>
      </c>
      <c r="DF5" s="145">
        <v>8</v>
      </c>
      <c r="DG5" s="145">
        <v>0</v>
      </c>
      <c r="DH5" s="145">
        <v>5</v>
      </c>
      <c r="DI5" s="145">
        <v>96</v>
      </c>
      <c r="DJ5" s="145">
        <v>1</v>
      </c>
      <c r="DK5" s="145" t="s">
        <v>1881</v>
      </c>
      <c r="DL5" s="145">
        <v>2</v>
      </c>
      <c r="DM5" s="145" t="s">
        <v>2104</v>
      </c>
      <c r="DN5" s="145" t="s">
        <v>1212</v>
      </c>
      <c r="DO5" s="145">
        <v>1</v>
      </c>
      <c r="DP5" s="145">
        <v>1</v>
      </c>
      <c r="DQ5" s="145">
        <v>1</v>
      </c>
      <c r="DR5" s="145"/>
      <c r="DS5" s="148" t="s">
        <v>2105</v>
      </c>
      <c r="DT5" s="153">
        <v>49193</v>
      </c>
      <c r="DU5" s="154">
        <v>4.1849759999999998</v>
      </c>
      <c r="DV5" s="155">
        <v>1</v>
      </c>
    </row>
    <row r="6" spans="1:126" ht="38.25" x14ac:dyDescent="0.25">
      <c r="A6" s="142">
        <v>1103</v>
      </c>
      <c r="B6" s="143" t="s">
        <v>2095</v>
      </c>
      <c r="C6" s="152" t="s">
        <v>1009</v>
      </c>
      <c r="D6" s="152" t="s">
        <v>114</v>
      </c>
      <c r="E6" s="145">
        <v>1</v>
      </c>
      <c r="F6" s="145" t="s">
        <v>112</v>
      </c>
      <c r="G6" s="145" t="s">
        <v>1213</v>
      </c>
      <c r="H6" s="146" t="s">
        <v>1214</v>
      </c>
      <c r="I6" s="145" t="s">
        <v>1009</v>
      </c>
      <c r="J6" s="145">
        <v>13085</v>
      </c>
      <c r="K6" s="145" t="s">
        <v>114</v>
      </c>
      <c r="L6" s="145" t="s">
        <v>115</v>
      </c>
      <c r="M6" s="145" t="s">
        <v>116</v>
      </c>
      <c r="N6" s="145" t="s">
        <v>2106</v>
      </c>
      <c r="O6" s="145" t="s">
        <v>2107</v>
      </c>
      <c r="P6" s="145">
        <v>222116559</v>
      </c>
      <c r="Q6" s="145" t="s">
        <v>1882</v>
      </c>
      <c r="R6" s="145" t="s">
        <v>2108</v>
      </c>
      <c r="S6" s="145">
        <v>222116577</v>
      </c>
      <c r="T6" s="145" t="s">
        <v>1883</v>
      </c>
      <c r="U6" s="143">
        <v>2</v>
      </c>
      <c r="V6" s="145"/>
      <c r="W6" s="147">
        <f t="shared" si="0"/>
        <v>2</v>
      </c>
      <c r="X6" s="145">
        <v>2</v>
      </c>
      <c r="Y6" s="145">
        <v>2</v>
      </c>
      <c r="Z6" s="145"/>
      <c r="AA6" s="145"/>
      <c r="AB6" s="143">
        <v>2</v>
      </c>
      <c r="AC6" s="145"/>
      <c r="AD6" s="145">
        <v>1</v>
      </c>
      <c r="AE6" s="145"/>
      <c r="AF6" s="145">
        <v>1</v>
      </c>
      <c r="AG6" s="145"/>
      <c r="AH6" s="145"/>
      <c r="AI6" s="145"/>
      <c r="AJ6" s="145">
        <v>2</v>
      </c>
      <c r="AK6" s="145"/>
      <c r="AL6" s="145"/>
      <c r="AM6" s="145">
        <v>1</v>
      </c>
      <c r="AN6" s="145">
        <v>1</v>
      </c>
      <c r="AO6" s="145"/>
      <c r="AP6" s="145"/>
      <c r="AQ6" s="145">
        <v>1</v>
      </c>
      <c r="AR6" s="145">
        <v>1</v>
      </c>
      <c r="AS6" s="145">
        <v>0</v>
      </c>
      <c r="AT6" s="145">
        <v>1</v>
      </c>
      <c r="AU6" s="145">
        <v>0</v>
      </c>
      <c r="AV6" s="145">
        <v>26</v>
      </c>
      <c r="AW6" s="145">
        <v>0</v>
      </c>
      <c r="AX6" s="145">
        <v>19</v>
      </c>
      <c r="AY6" s="145">
        <v>0</v>
      </c>
      <c r="AZ6" s="145">
        <v>0</v>
      </c>
      <c r="BA6" s="145">
        <v>14</v>
      </c>
      <c r="BB6" s="145">
        <v>0</v>
      </c>
      <c r="BC6" s="145">
        <v>19</v>
      </c>
      <c r="BD6" s="145">
        <v>0</v>
      </c>
      <c r="BE6" s="145">
        <v>0</v>
      </c>
      <c r="BF6" s="145">
        <v>0</v>
      </c>
      <c r="BG6" s="145">
        <v>5</v>
      </c>
      <c r="BH6" s="145">
        <v>7</v>
      </c>
      <c r="BI6" s="145">
        <v>1</v>
      </c>
      <c r="BJ6" s="145">
        <v>0</v>
      </c>
      <c r="BK6" s="145">
        <v>0</v>
      </c>
      <c r="BL6" s="145">
        <v>0</v>
      </c>
      <c r="BM6" s="145">
        <v>0</v>
      </c>
      <c r="BN6" s="145">
        <v>0</v>
      </c>
      <c r="BO6" s="145">
        <v>0</v>
      </c>
      <c r="BP6" s="145">
        <v>0</v>
      </c>
      <c r="BQ6" s="145">
        <v>0</v>
      </c>
      <c r="BR6" s="145">
        <v>0</v>
      </c>
      <c r="BS6" s="145">
        <v>0</v>
      </c>
      <c r="BT6" s="145">
        <v>0</v>
      </c>
      <c r="BU6" s="145">
        <v>0</v>
      </c>
      <c r="BV6" s="145">
        <v>0</v>
      </c>
      <c r="BW6" s="145">
        <v>0</v>
      </c>
      <c r="BX6" s="145">
        <v>0</v>
      </c>
      <c r="BY6" s="145">
        <v>0</v>
      </c>
      <c r="BZ6" s="145">
        <v>0</v>
      </c>
      <c r="CA6" s="145">
        <v>0</v>
      </c>
      <c r="CB6" s="145">
        <v>0</v>
      </c>
      <c r="CC6" s="145">
        <v>0</v>
      </c>
      <c r="CD6" s="145">
        <v>0</v>
      </c>
      <c r="CE6" s="145">
        <v>0</v>
      </c>
      <c r="CF6" s="145">
        <v>0</v>
      </c>
      <c r="CG6" s="145">
        <v>0</v>
      </c>
      <c r="CH6" s="145">
        <v>0</v>
      </c>
      <c r="CI6" s="145">
        <v>0</v>
      </c>
      <c r="CJ6" s="145">
        <v>0</v>
      </c>
      <c r="CK6" s="145">
        <v>0</v>
      </c>
      <c r="CL6" s="145">
        <v>0</v>
      </c>
      <c r="CM6" s="145">
        <v>0</v>
      </c>
      <c r="CN6" s="145">
        <v>0</v>
      </c>
      <c r="CO6" s="145">
        <v>0</v>
      </c>
      <c r="CP6" s="145">
        <v>0</v>
      </c>
      <c r="CQ6" s="145">
        <v>0</v>
      </c>
      <c r="CR6" s="145">
        <v>0</v>
      </c>
      <c r="CS6" s="145">
        <v>0</v>
      </c>
      <c r="CT6" s="145">
        <v>0</v>
      </c>
      <c r="CU6" s="145">
        <v>0</v>
      </c>
      <c r="CV6" s="145">
        <v>0</v>
      </c>
      <c r="CW6" s="145">
        <v>0</v>
      </c>
      <c r="CX6" s="145">
        <v>0</v>
      </c>
      <c r="CY6" s="145">
        <v>0</v>
      </c>
      <c r="CZ6" s="145">
        <v>0</v>
      </c>
      <c r="DA6" s="145">
        <v>0</v>
      </c>
      <c r="DB6" s="145">
        <v>0</v>
      </c>
      <c r="DC6" s="145">
        <v>0</v>
      </c>
      <c r="DD6" s="145">
        <v>0</v>
      </c>
      <c r="DE6" s="145">
        <v>0</v>
      </c>
      <c r="DF6" s="145">
        <v>12</v>
      </c>
      <c r="DG6" s="145">
        <v>5</v>
      </c>
      <c r="DH6" s="145">
        <v>15</v>
      </c>
      <c r="DI6" s="145">
        <v>74</v>
      </c>
      <c r="DJ6" s="145">
        <v>0</v>
      </c>
      <c r="DK6" s="145"/>
      <c r="DL6" s="145">
        <v>3</v>
      </c>
      <c r="DM6" s="145" t="s">
        <v>2109</v>
      </c>
      <c r="DN6" s="145" t="s">
        <v>2110</v>
      </c>
      <c r="DO6" s="145">
        <v>1</v>
      </c>
      <c r="DP6" s="145">
        <v>0</v>
      </c>
      <c r="DQ6" s="145">
        <v>1</v>
      </c>
      <c r="DR6" s="145"/>
      <c r="DS6" s="148"/>
      <c r="DT6" s="153">
        <v>73587</v>
      </c>
      <c r="DU6" s="154">
        <v>6.4819700000000005</v>
      </c>
      <c r="DV6" s="155">
        <v>1</v>
      </c>
    </row>
    <row r="7" spans="1:126" ht="76.5" x14ac:dyDescent="0.25">
      <c r="A7" s="142">
        <v>1104</v>
      </c>
      <c r="B7" s="143" t="s">
        <v>2095</v>
      </c>
      <c r="C7" s="152" t="s">
        <v>1009</v>
      </c>
      <c r="D7" s="152" t="s">
        <v>121</v>
      </c>
      <c r="E7" s="145">
        <v>1</v>
      </c>
      <c r="F7" s="145" t="s">
        <v>118</v>
      </c>
      <c r="G7" s="145" t="s">
        <v>119</v>
      </c>
      <c r="H7" s="146" t="s">
        <v>120</v>
      </c>
      <c r="I7" s="145" t="s">
        <v>1009</v>
      </c>
      <c r="J7" s="145">
        <v>14000</v>
      </c>
      <c r="K7" s="145" t="s">
        <v>121</v>
      </c>
      <c r="L7" s="145" t="s">
        <v>122</v>
      </c>
      <c r="M7" s="145" t="s">
        <v>1216</v>
      </c>
      <c r="N7" s="145" t="s">
        <v>2111</v>
      </c>
      <c r="O7" s="145" t="s">
        <v>2112</v>
      </c>
      <c r="P7" s="145">
        <v>261192504</v>
      </c>
      <c r="Q7" s="145" t="s">
        <v>1884</v>
      </c>
      <c r="R7" s="145" t="s">
        <v>2113</v>
      </c>
      <c r="S7" s="145">
        <v>261192229</v>
      </c>
      <c r="T7" s="145" t="s">
        <v>123</v>
      </c>
      <c r="U7" s="143">
        <v>35</v>
      </c>
      <c r="V7" s="145">
        <v>2</v>
      </c>
      <c r="W7" s="147">
        <f t="shared" si="0"/>
        <v>37</v>
      </c>
      <c r="X7" s="145">
        <v>37</v>
      </c>
      <c r="Y7" s="145">
        <v>35</v>
      </c>
      <c r="Z7" s="145">
        <v>2</v>
      </c>
      <c r="AA7" s="145">
        <v>2</v>
      </c>
      <c r="AB7" s="143">
        <v>32</v>
      </c>
      <c r="AC7" s="145">
        <v>0</v>
      </c>
      <c r="AD7" s="145">
        <v>16</v>
      </c>
      <c r="AE7" s="145">
        <v>3</v>
      </c>
      <c r="AF7" s="145">
        <v>16</v>
      </c>
      <c r="AG7" s="145"/>
      <c r="AH7" s="145">
        <v>7</v>
      </c>
      <c r="AI7" s="145">
        <v>14</v>
      </c>
      <c r="AJ7" s="145">
        <v>14</v>
      </c>
      <c r="AK7" s="145">
        <v>0</v>
      </c>
      <c r="AL7" s="145">
        <v>0</v>
      </c>
      <c r="AM7" s="145">
        <v>14</v>
      </c>
      <c r="AN7" s="145">
        <v>19</v>
      </c>
      <c r="AO7" s="145">
        <v>2</v>
      </c>
      <c r="AP7" s="145">
        <v>0</v>
      </c>
      <c r="AQ7" s="145">
        <v>1</v>
      </c>
      <c r="AR7" s="145">
        <v>1</v>
      </c>
      <c r="AS7" s="145">
        <v>1</v>
      </c>
      <c r="AT7" s="145">
        <v>1</v>
      </c>
      <c r="AU7" s="145"/>
      <c r="AV7" s="145"/>
      <c r="AW7" s="145"/>
      <c r="AX7" s="145">
        <v>18</v>
      </c>
      <c r="AY7" s="145"/>
      <c r="AZ7" s="145"/>
      <c r="BA7" s="145"/>
      <c r="BB7" s="145"/>
      <c r="BC7" s="145">
        <v>25</v>
      </c>
      <c r="BD7" s="145"/>
      <c r="BE7" s="145"/>
      <c r="BF7" s="145"/>
      <c r="BG7" s="145">
        <v>1</v>
      </c>
      <c r="BH7" s="145"/>
      <c r="BI7" s="145"/>
      <c r="BJ7" s="145"/>
      <c r="BK7" s="145">
        <v>1</v>
      </c>
      <c r="BL7" s="145"/>
      <c r="BM7" s="145">
        <v>3</v>
      </c>
      <c r="BN7" s="145"/>
      <c r="BO7" s="145"/>
      <c r="BP7" s="145"/>
      <c r="BQ7" s="145"/>
      <c r="BR7" s="145"/>
      <c r="BS7" s="145"/>
      <c r="BT7" s="145"/>
      <c r="BU7" s="145"/>
      <c r="BV7" s="145"/>
      <c r="BW7" s="145"/>
      <c r="BX7" s="145"/>
      <c r="BY7" s="145"/>
      <c r="BZ7" s="145"/>
      <c r="CA7" s="145">
        <v>5</v>
      </c>
      <c r="CB7" s="145">
        <v>1</v>
      </c>
      <c r="CC7" s="145">
        <v>1</v>
      </c>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v>19</v>
      </c>
      <c r="DG7" s="145">
        <v>10</v>
      </c>
      <c r="DH7" s="145">
        <v>120</v>
      </c>
      <c r="DI7" s="145">
        <v>25</v>
      </c>
      <c r="DJ7" s="145">
        <v>0</v>
      </c>
      <c r="DK7" s="145"/>
      <c r="DL7" s="145">
        <v>2</v>
      </c>
      <c r="DM7" s="145" t="s">
        <v>2114</v>
      </c>
      <c r="DN7" s="145" t="s">
        <v>1217</v>
      </c>
      <c r="DO7" s="145">
        <v>1</v>
      </c>
      <c r="DP7" s="145">
        <v>1</v>
      </c>
      <c r="DQ7" s="145">
        <v>1</v>
      </c>
      <c r="DR7" s="145"/>
      <c r="DS7" s="148"/>
      <c r="DT7" s="153">
        <v>137073</v>
      </c>
      <c r="DU7" s="154">
        <v>32.296197999999997</v>
      </c>
      <c r="DV7" s="155">
        <v>1</v>
      </c>
    </row>
    <row r="8" spans="1:126" ht="38.25" x14ac:dyDescent="0.25">
      <c r="A8" s="142">
        <v>1105</v>
      </c>
      <c r="B8" s="143" t="s">
        <v>2095</v>
      </c>
      <c r="C8" s="152" t="s">
        <v>1009</v>
      </c>
      <c r="D8" s="152" t="s">
        <v>126</v>
      </c>
      <c r="E8" s="145">
        <v>1</v>
      </c>
      <c r="F8" s="145" t="s">
        <v>124</v>
      </c>
      <c r="G8" s="145" t="s">
        <v>1019</v>
      </c>
      <c r="H8" s="146" t="s">
        <v>125</v>
      </c>
      <c r="I8" s="145" t="s">
        <v>1009</v>
      </c>
      <c r="J8" s="145">
        <v>15022</v>
      </c>
      <c r="K8" s="145" t="s">
        <v>126</v>
      </c>
      <c r="L8" s="145" t="s">
        <v>127</v>
      </c>
      <c r="M8" s="145" t="s">
        <v>1218</v>
      </c>
      <c r="N8" s="145" t="s">
        <v>2115</v>
      </c>
      <c r="O8" s="145" t="s">
        <v>2116</v>
      </c>
      <c r="P8" s="145">
        <v>257000462</v>
      </c>
      <c r="Q8" s="145" t="s">
        <v>1885</v>
      </c>
      <c r="R8" s="145" t="s">
        <v>2117</v>
      </c>
      <c r="S8" s="145">
        <v>257000185</v>
      </c>
      <c r="T8" s="145" t="s">
        <v>2118</v>
      </c>
      <c r="U8" s="143">
        <v>5</v>
      </c>
      <c r="V8" s="145">
        <v>2</v>
      </c>
      <c r="W8" s="147">
        <f t="shared" si="0"/>
        <v>7</v>
      </c>
      <c r="X8" s="145">
        <v>5</v>
      </c>
      <c r="Y8" s="145">
        <v>5</v>
      </c>
      <c r="Z8" s="145">
        <v>2</v>
      </c>
      <c r="AA8" s="145">
        <v>2</v>
      </c>
      <c r="AB8" s="143">
        <v>4</v>
      </c>
      <c r="AC8" s="145">
        <v>0</v>
      </c>
      <c r="AD8" s="145">
        <v>1</v>
      </c>
      <c r="AE8" s="145">
        <v>1</v>
      </c>
      <c r="AF8" s="145">
        <v>3</v>
      </c>
      <c r="AG8" s="145"/>
      <c r="AH8" s="145">
        <v>1</v>
      </c>
      <c r="AI8" s="145">
        <v>3</v>
      </c>
      <c r="AJ8" s="145">
        <v>1</v>
      </c>
      <c r="AK8" s="145">
        <v>0</v>
      </c>
      <c r="AL8" s="145">
        <v>0</v>
      </c>
      <c r="AM8" s="145">
        <v>3</v>
      </c>
      <c r="AN8" s="145">
        <v>1</v>
      </c>
      <c r="AO8" s="145">
        <v>1</v>
      </c>
      <c r="AP8" s="145">
        <v>0</v>
      </c>
      <c r="AQ8" s="145">
        <v>0</v>
      </c>
      <c r="AR8" s="145">
        <v>0</v>
      </c>
      <c r="AS8" s="145">
        <v>0</v>
      </c>
      <c r="AT8" s="145">
        <v>0</v>
      </c>
      <c r="AU8" s="145">
        <v>0</v>
      </c>
      <c r="AV8" s="145">
        <v>2</v>
      </c>
      <c r="AW8" s="145">
        <v>0</v>
      </c>
      <c r="AX8" s="145">
        <v>16</v>
      </c>
      <c r="AY8" s="145">
        <v>0</v>
      </c>
      <c r="AZ8" s="145">
        <v>0</v>
      </c>
      <c r="BA8" s="145">
        <v>9</v>
      </c>
      <c r="BB8" s="145">
        <v>0</v>
      </c>
      <c r="BC8" s="145">
        <v>27</v>
      </c>
      <c r="BD8" s="145">
        <v>0</v>
      </c>
      <c r="BE8" s="145">
        <v>0</v>
      </c>
      <c r="BF8" s="145">
        <v>0</v>
      </c>
      <c r="BG8" s="145">
        <v>2</v>
      </c>
      <c r="BH8" s="145">
        <v>3</v>
      </c>
      <c r="BI8" s="145">
        <v>2</v>
      </c>
      <c r="BJ8" s="145">
        <v>0</v>
      </c>
      <c r="BK8" s="145">
        <v>0</v>
      </c>
      <c r="BL8" s="145">
        <v>0</v>
      </c>
      <c r="BM8" s="145">
        <v>0</v>
      </c>
      <c r="BN8" s="145">
        <v>0</v>
      </c>
      <c r="BO8" s="145">
        <v>0</v>
      </c>
      <c r="BP8" s="145">
        <v>0</v>
      </c>
      <c r="BQ8" s="145">
        <v>0</v>
      </c>
      <c r="BR8" s="145">
        <v>0</v>
      </c>
      <c r="BS8" s="145">
        <v>0</v>
      </c>
      <c r="BT8" s="145">
        <v>0</v>
      </c>
      <c r="BU8" s="145">
        <v>0</v>
      </c>
      <c r="BV8" s="145">
        <v>0</v>
      </c>
      <c r="BW8" s="145">
        <v>1</v>
      </c>
      <c r="BX8" s="145">
        <v>0</v>
      </c>
      <c r="BY8" s="145">
        <v>0</v>
      </c>
      <c r="BZ8" s="145">
        <v>0</v>
      </c>
      <c r="CA8" s="145">
        <v>0</v>
      </c>
      <c r="CB8" s="145">
        <v>0</v>
      </c>
      <c r="CC8" s="145">
        <v>0</v>
      </c>
      <c r="CD8" s="145">
        <v>0</v>
      </c>
      <c r="CE8" s="145">
        <v>0</v>
      </c>
      <c r="CF8" s="145">
        <v>0</v>
      </c>
      <c r="CG8" s="145">
        <v>0</v>
      </c>
      <c r="CH8" s="145">
        <v>0</v>
      </c>
      <c r="CI8" s="145">
        <v>0</v>
      </c>
      <c r="CJ8" s="145">
        <v>0</v>
      </c>
      <c r="CK8" s="145">
        <v>0</v>
      </c>
      <c r="CL8" s="145">
        <v>0</v>
      </c>
      <c r="CM8" s="145">
        <v>0</v>
      </c>
      <c r="CN8" s="145">
        <v>0</v>
      </c>
      <c r="CO8" s="145">
        <v>0</v>
      </c>
      <c r="CP8" s="145">
        <v>0</v>
      </c>
      <c r="CQ8" s="145">
        <v>0</v>
      </c>
      <c r="CR8" s="145">
        <v>0</v>
      </c>
      <c r="CS8" s="145">
        <v>0</v>
      </c>
      <c r="CT8" s="145">
        <v>0</v>
      </c>
      <c r="CU8" s="145">
        <v>0</v>
      </c>
      <c r="CV8" s="145">
        <v>0</v>
      </c>
      <c r="CW8" s="145">
        <v>0</v>
      </c>
      <c r="CX8" s="145">
        <v>2</v>
      </c>
      <c r="CY8" s="145">
        <v>0</v>
      </c>
      <c r="CZ8" s="145">
        <v>0</v>
      </c>
      <c r="DA8" s="145">
        <v>0</v>
      </c>
      <c r="DB8" s="145">
        <v>0</v>
      </c>
      <c r="DC8" s="145">
        <v>0</v>
      </c>
      <c r="DD8" s="145">
        <v>0</v>
      </c>
      <c r="DE8" s="145">
        <v>0</v>
      </c>
      <c r="DF8" s="145">
        <v>64</v>
      </c>
      <c r="DG8" s="145">
        <v>1</v>
      </c>
      <c r="DH8" s="145">
        <v>823</v>
      </c>
      <c r="DI8" s="145">
        <v>40</v>
      </c>
      <c r="DJ8" s="145">
        <v>0</v>
      </c>
      <c r="DK8" s="145"/>
      <c r="DL8" s="145">
        <v>2</v>
      </c>
      <c r="DM8" s="145"/>
      <c r="DN8" s="145" t="s">
        <v>1886</v>
      </c>
      <c r="DO8" s="145">
        <v>1</v>
      </c>
      <c r="DP8" s="145">
        <v>1</v>
      </c>
      <c r="DQ8" s="145">
        <v>1</v>
      </c>
      <c r="DR8" s="145"/>
      <c r="DS8" s="148"/>
      <c r="DT8" s="153">
        <v>86909</v>
      </c>
      <c r="DU8" s="154">
        <v>35.092824</v>
      </c>
      <c r="DV8" s="155">
        <v>1</v>
      </c>
    </row>
    <row r="9" spans="1:126" ht="25.5" x14ac:dyDescent="0.25">
      <c r="A9" s="142">
        <v>1106</v>
      </c>
      <c r="B9" s="143" t="s">
        <v>2095</v>
      </c>
      <c r="C9" s="152" t="s">
        <v>1009</v>
      </c>
      <c r="D9" s="152" t="s">
        <v>131</v>
      </c>
      <c r="E9" s="145">
        <v>1</v>
      </c>
      <c r="F9" s="145" t="s">
        <v>128</v>
      </c>
      <c r="G9" s="145" t="s">
        <v>129</v>
      </c>
      <c r="H9" s="146" t="s">
        <v>130</v>
      </c>
      <c r="I9" s="145" t="s">
        <v>1009</v>
      </c>
      <c r="J9" s="145">
        <v>16052</v>
      </c>
      <c r="K9" s="145" t="s">
        <v>131</v>
      </c>
      <c r="L9" s="145" t="s">
        <v>1887</v>
      </c>
      <c r="M9" s="145" t="s">
        <v>132</v>
      </c>
      <c r="N9" s="145" t="s">
        <v>2119</v>
      </c>
      <c r="O9" s="145" t="s">
        <v>2120</v>
      </c>
      <c r="P9" s="145">
        <v>220189800</v>
      </c>
      <c r="Q9" s="145" t="s">
        <v>133</v>
      </c>
      <c r="R9" s="145" t="s">
        <v>2121</v>
      </c>
      <c r="S9" s="145">
        <v>220189814</v>
      </c>
      <c r="T9" s="145" t="s">
        <v>1219</v>
      </c>
      <c r="U9" s="143">
        <v>3</v>
      </c>
      <c r="V9" s="145">
        <v>0</v>
      </c>
      <c r="W9" s="147">
        <f t="shared" si="0"/>
        <v>3</v>
      </c>
      <c r="X9" s="145">
        <v>3</v>
      </c>
      <c r="Y9" s="145">
        <v>3</v>
      </c>
      <c r="Z9" s="145">
        <v>3</v>
      </c>
      <c r="AA9" s="145">
        <v>0</v>
      </c>
      <c r="AB9" s="143">
        <v>3</v>
      </c>
      <c r="AC9" s="145">
        <v>0</v>
      </c>
      <c r="AD9" s="145">
        <v>1</v>
      </c>
      <c r="AE9" s="145">
        <v>0</v>
      </c>
      <c r="AF9" s="145">
        <v>2</v>
      </c>
      <c r="AG9" s="145">
        <v>0</v>
      </c>
      <c r="AH9" s="145">
        <v>0</v>
      </c>
      <c r="AI9" s="145">
        <v>0</v>
      </c>
      <c r="AJ9" s="145">
        <v>3</v>
      </c>
      <c r="AK9" s="145">
        <v>0</v>
      </c>
      <c r="AL9" s="145">
        <v>0</v>
      </c>
      <c r="AM9" s="145">
        <v>0</v>
      </c>
      <c r="AN9" s="145">
        <v>2</v>
      </c>
      <c r="AO9" s="145">
        <v>1</v>
      </c>
      <c r="AP9" s="145">
        <v>0</v>
      </c>
      <c r="AQ9" s="145">
        <v>1</v>
      </c>
      <c r="AR9" s="145">
        <v>1</v>
      </c>
      <c r="AS9" s="145">
        <v>1</v>
      </c>
      <c r="AT9" s="145">
        <v>1</v>
      </c>
      <c r="AU9" s="145">
        <v>1</v>
      </c>
      <c r="AV9" s="145">
        <v>2</v>
      </c>
      <c r="AW9" s="145">
        <v>0</v>
      </c>
      <c r="AX9" s="145">
        <v>29</v>
      </c>
      <c r="AY9" s="145">
        <v>0</v>
      </c>
      <c r="AZ9" s="145">
        <v>0</v>
      </c>
      <c r="BA9" s="145">
        <v>15</v>
      </c>
      <c r="BB9" s="145">
        <v>0</v>
      </c>
      <c r="BC9" s="145">
        <v>29</v>
      </c>
      <c r="BD9" s="145">
        <v>1</v>
      </c>
      <c r="BE9" s="145">
        <v>0</v>
      </c>
      <c r="BF9" s="145">
        <v>4</v>
      </c>
      <c r="BG9" s="145">
        <v>2</v>
      </c>
      <c r="BH9" s="145">
        <v>0</v>
      </c>
      <c r="BI9" s="145">
        <v>0</v>
      </c>
      <c r="BJ9" s="145">
        <v>0</v>
      </c>
      <c r="BK9" s="145">
        <v>3</v>
      </c>
      <c r="BL9" s="145">
        <v>0</v>
      </c>
      <c r="BM9" s="145">
        <v>1</v>
      </c>
      <c r="BN9" s="145">
        <v>0</v>
      </c>
      <c r="BO9" s="145">
        <v>0</v>
      </c>
      <c r="BP9" s="145">
        <v>0</v>
      </c>
      <c r="BQ9" s="145">
        <v>0</v>
      </c>
      <c r="BR9" s="145">
        <v>0</v>
      </c>
      <c r="BS9" s="145">
        <v>0</v>
      </c>
      <c r="BT9" s="145">
        <v>0</v>
      </c>
      <c r="BU9" s="145">
        <v>0</v>
      </c>
      <c r="BV9" s="145">
        <v>0</v>
      </c>
      <c r="BW9" s="145">
        <v>0</v>
      </c>
      <c r="BX9" s="145">
        <v>2</v>
      </c>
      <c r="BY9" s="145">
        <v>0</v>
      </c>
      <c r="BZ9" s="145">
        <v>1</v>
      </c>
      <c r="CA9" s="145">
        <v>0</v>
      </c>
      <c r="CB9" s="145">
        <v>0</v>
      </c>
      <c r="CC9" s="145">
        <v>0</v>
      </c>
      <c r="CD9" s="145">
        <v>0</v>
      </c>
      <c r="CE9" s="145">
        <v>0</v>
      </c>
      <c r="CF9" s="145">
        <v>0</v>
      </c>
      <c r="CG9" s="145">
        <v>0</v>
      </c>
      <c r="CH9" s="145">
        <v>0</v>
      </c>
      <c r="CI9" s="145">
        <v>0</v>
      </c>
      <c r="CJ9" s="145">
        <v>0</v>
      </c>
      <c r="CK9" s="145">
        <v>0</v>
      </c>
      <c r="CL9" s="145">
        <v>0</v>
      </c>
      <c r="CM9" s="145">
        <v>0</v>
      </c>
      <c r="CN9" s="145">
        <v>0</v>
      </c>
      <c r="CO9" s="145">
        <v>0</v>
      </c>
      <c r="CP9" s="145">
        <v>0</v>
      </c>
      <c r="CQ9" s="145">
        <v>0</v>
      </c>
      <c r="CR9" s="145">
        <v>0</v>
      </c>
      <c r="CS9" s="145">
        <v>0</v>
      </c>
      <c r="CT9" s="145">
        <v>0</v>
      </c>
      <c r="CU9" s="145">
        <v>0</v>
      </c>
      <c r="CV9" s="145">
        <v>0</v>
      </c>
      <c r="CW9" s="145">
        <v>0</v>
      </c>
      <c r="CX9" s="145">
        <v>0</v>
      </c>
      <c r="CY9" s="145">
        <v>0</v>
      </c>
      <c r="CZ9" s="145">
        <v>0</v>
      </c>
      <c r="DA9" s="145">
        <v>0</v>
      </c>
      <c r="DB9" s="145">
        <v>0</v>
      </c>
      <c r="DC9" s="145">
        <v>0</v>
      </c>
      <c r="DD9" s="145">
        <v>0</v>
      </c>
      <c r="DE9" s="145">
        <v>0</v>
      </c>
      <c r="DF9" s="145">
        <v>0</v>
      </c>
      <c r="DG9" s="145">
        <v>0</v>
      </c>
      <c r="DH9" s="145">
        <v>0</v>
      </c>
      <c r="DI9" s="145">
        <v>10</v>
      </c>
      <c r="DJ9" s="145">
        <v>1</v>
      </c>
      <c r="DK9" s="145" t="s">
        <v>1888</v>
      </c>
      <c r="DL9" s="145">
        <v>3</v>
      </c>
      <c r="DM9" s="145" t="s">
        <v>1220</v>
      </c>
      <c r="DN9" s="145" t="s">
        <v>1889</v>
      </c>
      <c r="DO9" s="145">
        <v>1</v>
      </c>
      <c r="DP9" s="145">
        <v>1</v>
      </c>
      <c r="DQ9" s="145">
        <v>1</v>
      </c>
      <c r="DR9" s="145"/>
      <c r="DS9" s="148" t="s">
        <v>1890</v>
      </c>
      <c r="DT9" s="156">
        <v>113718</v>
      </c>
      <c r="DU9" s="154">
        <v>56.083950000000002</v>
      </c>
      <c r="DV9" s="155">
        <v>1</v>
      </c>
    </row>
    <row r="10" spans="1:126" ht="38.25" x14ac:dyDescent="0.25">
      <c r="A10" s="142">
        <v>1107</v>
      </c>
      <c r="B10" s="143" t="s">
        <v>2095</v>
      </c>
      <c r="C10" s="152" t="s">
        <v>1009</v>
      </c>
      <c r="D10" s="152" t="s">
        <v>136</v>
      </c>
      <c r="E10" s="145">
        <v>1</v>
      </c>
      <c r="F10" s="145" t="s">
        <v>134</v>
      </c>
      <c r="G10" s="145" t="s">
        <v>1221</v>
      </c>
      <c r="H10" s="146" t="s">
        <v>135</v>
      </c>
      <c r="I10" s="145" t="s">
        <v>1009</v>
      </c>
      <c r="J10" s="145">
        <v>17000</v>
      </c>
      <c r="K10" s="145" t="s">
        <v>136</v>
      </c>
      <c r="L10" s="145" t="s">
        <v>137</v>
      </c>
      <c r="M10" s="145" t="s">
        <v>138</v>
      </c>
      <c r="N10" s="145" t="s">
        <v>2122</v>
      </c>
      <c r="O10" s="145" t="s">
        <v>2123</v>
      </c>
      <c r="P10" s="145">
        <v>220144220</v>
      </c>
      <c r="Q10" s="145" t="s">
        <v>1891</v>
      </c>
      <c r="R10" s="145" t="s">
        <v>2123</v>
      </c>
      <c r="S10" s="145">
        <v>220144220</v>
      </c>
      <c r="T10" s="145" t="s">
        <v>1891</v>
      </c>
      <c r="U10" s="143">
        <v>2</v>
      </c>
      <c r="V10" s="145">
        <v>0</v>
      </c>
      <c r="W10" s="147">
        <f t="shared" si="0"/>
        <v>2</v>
      </c>
      <c r="X10" s="145">
        <v>2</v>
      </c>
      <c r="Y10" s="145">
        <v>2</v>
      </c>
      <c r="Z10" s="145">
        <v>0</v>
      </c>
      <c r="AA10" s="145">
        <v>0</v>
      </c>
      <c r="AB10" s="143">
        <v>2</v>
      </c>
      <c r="AC10" s="145">
        <v>0</v>
      </c>
      <c r="AD10" s="145">
        <v>0</v>
      </c>
      <c r="AE10" s="145">
        <v>0</v>
      </c>
      <c r="AF10" s="145">
        <v>2</v>
      </c>
      <c r="AG10" s="145"/>
      <c r="AH10" s="145">
        <v>1</v>
      </c>
      <c r="AI10" s="145">
        <v>0</v>
      </c>
      <c r="AJ10" s="145">
        <v>1</v>
      </c>
      <c r="AK10" s="145">
        <v>0</v>
      </c>
      <c r="AL10" s="145">
        <v>0</v>
      </c>
      <c r="AM10" s="145">
        <v>0</v>
      </c>
      <c r="AN10" s="145">
        <v>2</v>
      </c>
      <c r="AO10" s="145">
        <v>0</v>
      </c>
      <c r="AP10" s="145">
        <v>0</v>
      </c>
      <c r="AQ10" s="145">
        <v>0</v>
      </c>
      <c r="AR10" s="145">
        <v>1</v>
      </c>
      <c r="AS10" s="145">
        <v>1</v>
      </c>
      <c r="AT10" s="145">
        <v>1</v>
      </c>
      <c r="AU10" s="145">
        <v>0</v>
      </c>
      <c r="AV10" s="145">
        <v>0</v>
      </c>
      <c r="AW10" s="145">
        <v>0</v>
      </c>
      <c r="AX10" s="145">
        <v>7</v>
      </c>
      <c r="AY10" s="145">
        <v>0</v>
      </c>
      <c r="AZ10" s="145">
        <v>0</v>
      </c>
      <c r="BA10" s="145">
        <v>9</v>
      </c>
      <c r="BB10" s="145">
        <v>0</v>
      </c>
      <c r="BC10" s="145">
        <v>12</v>
      </c>
      <c r="BD10" s="145">
        <v>0</v>
      </c>
      <c r="BE10" s="145">
        <v>0</v>
      </c>
      <c r="BF10" s="145">
        <v>0</v>
      </c>
      <c r="BG10" s="145">
        <v>0</v>
      </c>
      <c r="BH10" s="145">
        <v>0</v>
      </c>
      <c r="BI10" s="145">
        <v>0</v>
      </c>
      <c r="BJ10" s="145">
        <v>0</v>
      </c>
      <c r="BK10" s="145">
        <v>0</v>
      </c>
      <c r="BL10" s="145">
        <v>0</v>
      </c>
      <c r="BM10" s="145">
        <v>0</v>
      </c>
      <c r="BN10" s="145">
        <v>0</v>
      </c>
      <c r="BO10" s="145">
        <v>0</v>
      </c>
      <c r="BP10" s="145">
        <v>0</v>
      </c>
      <c r="BQ10" s="145">
        <v>0</v>
      </c>
      <c r="BR10" s="145">
        <v>0</v>
      </c>
      <c r="BS10" s="145">
        <v>0</v>
      </c>
      <c r="BT10" s="145">
        <v>0</v>
      </c>
      <c r="BU10" s="145">
        <v>0</v>
      </c>
      <c r="BV10" s="145">
        <v>0</v>
      </c>
      <c r="BW10" s="145">
        <v>0</v>
      </c>
      <c r="BX10" s="145">
        <v>0</v>
      </c>
      <c r="BY10" s="145">
        <v>0</v>
      </c>
      <c r="BZ10" s="145">
        <v>0</v>
      </c>
      <c r="CA10" s="145">
        <v>0</v>
      </c>
      <c r="CB10" s="145">
        <v>0</v>
      </c>
      <c r="CC10" s="145">
        <v>0</v>
      </c>
      <c r="CD10" s="145">
        <v>0</v>
      </c>
      <c r="CE10" s="145">
        <v>0</v>
      </c>
      <c r="CF10" s="145">
        <v>0</v>
      </c>
      <c r="CG10" s="145">
        <v>1</v>
      </c>
      <c r="CH10" s="145">
        <v>0</v>
      </c>
      <c r="CI10" s="145">
        <v>0</v>
      </c>
      <c r="CJ10" s="145">
        <v>0</v>
      </c>
      <c r="CK10" s="145">
        <v>0</v>
      </c>
      <c r="CL10" s="145">
        <v>0</v>
      </c>
      <c r="CM10" s="145">
        <v>0</v>
      </c>
      <c r="CN10" s="145">
        <v>0</v>
      </c>
      <c r="CO10" s="145">
        <v>0</v>
      </c>
      <c r="CP10" s="145">
        <v>0</v>
      </c>
      <c r="CQ10" s="145">
        <v>0</v>
      </c>
      <c r="CR10" s="145">
        <v>0</v>
      </c>
      <c r="CS10" s="145">
        <v>0</v>
      </c>
      <c r="CT10" s="145">
        <v>0</v>
      </c>
      <c r="CU10" s="145">
        <v>0</v>
      </c>
      <c r="CV10" s="145">
        <v>0</v>
      </c>
      <c r="CW10" s="145">
        <v>0</v>
      </c>
      <c r="CX10" s="145">
        <v>0</v>
      </c>
      <c r="CY10" s="145">
        <v>0</v>
      </c>
      <c r="CZ10" s="145">
        <v>0</v>
      </c>
      <c r="DA10" s="145">
        <v>0</v>
      </c>
      <c r="DB10" s="145">
        <v>0</v>
      </c>
      <c r="DC10" s="145">
        <v>0</v>
      </c>
      <c r="DD10" s="145">
        <v>0</v>
      </c>
      <c r="DE10" s="145">
        <v>0</v>
      </c>
      <c r="DF10" s="145">
        <v>17</v>
      </c>
      <c r="DG10" s="145">
        <v>3</v>
      </c>
      <c r="DH10" s="145">
        <v>21</v>
      </c>
      <c r="DI10" s="145">
        <v>95</v>
      </c>
      <c r="DJ10" s="145">
        <v>1</v>
      </c>
      <c r="DK10" s="145" t="s">
        <v>2124</v>
      </c>
      <c r="DL10" s="145">
        <v>1</v>
      </c>
      <c r="DM10" s="145" t="s">
        <v>1892</v>
      </c>
      <c r="DN10" s="145" t="s">
        <v>1222</v>
      </c>
      <c r="DO10" s="145">
        <v>1</v>
      </c>
      <c r="DP10" s="145">
        <v>1</v>
      </c>
      <c r="DQ10" s="145">
        <v>1</v>
      </c>
      <c r="DR10" s="145" t="s">
        <v>1893</v>
      </c>
      <c r="DS10" s="148" t="s">
        <v>1222</v>
      </c>
      <c r="DT10" s="153">
        <v>43437</v>
      </c>
      <c r="DU10" s="154">
        <v>10.464416000000002</v>
      </c>
      <c r="DV10" s="155">
        <v>1</v>
      </c>
    </row>
    <row r="11" spans="1:126" ht="25.5" x14ac:dyDescent="0.25">
      <c r="A11" s="142">
        <v>1108</v>
      </c>
      <c r="B11" s="143" t="s">
        <v>2095</v>
      </c>
      <c r="C11" s="152" t="s">
        <v>1009</v>
      </c>
      <c r="D11" s="152" t="s">
        <v>142</v>
      </c>
      <c r="E11" s="145">
        <v>1</v>
      </c>
      <c r="F11" s="145" t="s">
        <v>140</v>
      </c>
      <c r="G11" s="145" t="s">
        <v>141</v>
      </c>
      <c r="H11" s="146" t="s">
        <v>1029</v>
      </c>
      <c r="I11" s="145" t="s">
        <v>1009</v>
      </c>
      <c r="J11" s="145">
        <v>18048</v>
      </c>
      <c r="K11" s="145" t="s">
        <v>142</v>
      </c>
      <c r="L11" s="145" t="s">
        <v>143</v>
      </c>
      <c r="M11" s="145" t="s">
        <v>144</v>
      </c>
      <c r="N11" s="145" t="s">
        <v>2125</v>
      </c>
      <c r="O11" s="145" t="s">
        <v>2126</v>
      </c>
      <c r="P11" s="145">
        <v>222805729</v>
      </c>
      <c r="Q11" s="145" t="s">
        <v>1894</v>
      </c>
      <c r="R11" s="145" t="s">
        <v>2126</v>
      </c>
      <c r="S11" s="145">
        <v>222805729</v>
      </c>
      <c r="T11" s="145" t="s">
        <v>1894</v>
      </c>
      <c r="U11" s="143">
        <v>3</v>
      </c>
      <c r="V11" s="145">
        <v>0</v>
      </c>
      <c r="W11" s="147">
        <f t="shared" si="0"/>
        <v>3</v>
      </c>
      <c r="X11" s="145">
        <v>3</v>
      </c>
      <c r="Y11" s="145">
        <v>3</v>
      </c>
      <c r="Z11" s="145">
        <v>0</v>
      </c>
      <c r="AA11" s="145">
        <v>0</v>
      </c>
      <c r="AB11" s="143">
        <v>3</v>
      </c>
      <c r="AC11" s="145">
        <v>0</v>
      </c>
      <c r="AD11" s="145">
        <v>2</v>
      </c>
      <c r="AE11" s="145"/>
      <c r="AF11" s="145">
        <v>1</v>
      </c>
      <c r="AG11" s="145"/>
      <c r="AH11" s="145"/>
      <c r="AI11" s="145">
        <v>2</v>
      </c>
      <c r="AJ11" s="145">
        <v>1</v>
      </c>
      <c r="AK11" s="145"/>
      <c r="AL11" s="145"/>
      <c r="AM11" s="145">
        <v>1</v>
      </c>
      <c r="AN11" s="145">
        <v>2</v>
      </c>
      <c r="AO11" s="145"/>
      <c r="AP11" s="145"/>
      <c r="AQ11" s="145">
        <v>1</v>
      </c>
      <c r="AR11" s="145">
        <v>1</v>
      </c>
      <c r="AS11" s="145">
        <v>1</v>
      </c>
      <c r="AT11" s="145">
        <v>1</v>
      </c>
      <c r="AU11" s="145">
        <v>0</v>
      </c>
      <c r="AV11" s="145">
        <v>0</v>
      </c>
      <c r="AW11" s="145">
        <v>0</v>
      </c>
      <c r="AX11" s="145">
        <v>34</v>
      </c>
      <c r="AY11" s="145">
        <v>0</v>
      </c>
      <c r="AZ11" s="145">
        <v>0</v>
      </c>
      <c r="BA11" s="145">
        <v>6</v>
      </c>
      <c r="BB11" s="145">
        <v>0</v>
      </c>
      <c r="BC11" s="145">
        <v>18</v>
      </c>
      <c r="BD11" s="145">
        <v>1</v>
      </c>
      <c r="BE11" s="145">
        <v>0</v>
      </c>
      <c r="BF11" s="145">
        <v>0</v>
      </c>
      <c r="BG11" s="145">
        <v>0</v>
      </c>
      <c r="BH11" s="145">
        <v>0</v>
      </c>
      <c r="BI11" s="145">
        <v>1</v>
      </c>
      <c r="BJ11" s="145">
        <v>0</v>
      </c>
      <c r="BK11" s="145">
        <v>0</v>
      </c>
      <c r="BL11" s="145">
        <v>0</v>
      </c>
      <c r="BM11" s="145">
        <v>3</v>
      </c>
      <c r="BN11" s="145">
        <v>0</v>
      </c>
      <c r="BO11" s="145">
        <v>0</v>
      </c>
      <c r="BP11" s="145">
        <v>0</v>
      </c>
      <c r="BQ11" s="145">
        <v>0</v>
      </c>
      <c r="BR11" s="145">
        <v>0</v>
      </c>
      <c r="BS11" s="145">
        <v>0</v>
      </c>
      <c r="BT11" s="145">
        <v>0</v>
      </c>
      <c r="BU11" s="145">
        <v>0</v>
      </c>
      <c r="BV11" s="145">
        <v>0</v>
      </c>
      <c r="BW11" s="145">
        <v>0</v>
      </c>
      <c r="BX11" s="145">
        <v>5</v>
      </c>
      <c r="BY11" s="145">
        <v>0</v>
      </c>
      <c r="BZ11" s="145">
        <v>0</v>
      </c>
      <c r="CA11" s="145">
        <v>6</v>
      </c>
      <c r="CB11" s="145">
        <v>0</v>
      </c>
      <c r="CC11" s="145">
        <v>1</v>
      </c>
      <c r="CD11" s="145">
        <v>0</v>
      </c>
      <c r="CE11" s="145">
        <v>0</v>
      </c>
      <c r="CF11" s="145">
        <v>0</v>
      </c>
      <c r="CG11" s="145">
        <v>0</v>
      </c>
      <c r="CH11" s="145">
        <v>0</v>
      </c>
      <c r="CI11" s="145">
        <v>0</v>
      </c>
      <c r="CJ11" s="145">
        <v>0</v>
      </c>
      <c r="CK11" s="145">
        <v>0</v>
      </c>
      <c r="CL11" s="145">
        <v>0</v>
      </c>
      <c r="CM11" s="145">
        <v>0</v>
      </c>
      <c r="CN11" s="145">
        <v>0</v>
      </c>
      <c r="CO11" s="145">
        <v>0</v>
      </c>
      <c r="CP11" s="145">
        <v>0</v>
      </c>
      <c r="CQ11" s="145">
        <v>0</v>
      </c>
      <c r="CR11" s="145">
        <v>0</v>
      </c>
      <c r="CS11" s="145">
        <v>0</v>
      </c>
      <c r="CT11" s="145">
        <v>0</v>
      </c>
      <c r="CU11" s="145">
        <v>0</v>
      </c>
      <c r="CV11" s="145">
        <v>0</v>
      </c>
      <c r="CW11" s="145">
        <v>0</v>
      </c>
      <c r="CX11" s="145">
        <v>0</v>
      </c>
      <c r="CY11" s="145">
        <v>0</v>
      </c>
      <c r="CZ11" s="145">
        <v>1</v>
      </c>
      <c r="DA11" s="145">
        <v>0</v>
      </c>
      <c r="DB11" s="145">
        <v>0</v>
      </c>
      <c r="DC11" s="145">
        <v>0</v>
      </c>
      <c r="DD11" s="145">
        <v>0</v>
      </c>
      <c r="DE11" s="145">
        <v>0</v>
      </c>
      <c r="DF11" s="145">
        <v>43</v>
      </c>
      <c r="DG11" s="145">
        <v>7</v>
      </c>
      <c r="DH11" s="145">
        <v>226</v>
      </c>
      <c r="DI11" s="145">
        <v>35</v>
      </c>
      <c r="DJ11" s="145">
        <v>0</v>
      </c>
      <c r="DK11" s="145"/>
      <c r="DL11" s="145">
        <v>3</v>
      </c>
      <c r="DM11" s="145"/>
      <c r="DN11" s="145"/>
      <c r="DO11" s="145">
        <v>1</v>
      </c>
      <c r="DP11" s="145">
        <v>1</v>
      </c>
      <c r="DQ11" s="145">
        <v>1</v>
      </c>
      <c r="DR11" s="145"/>
      <c r="DS11" s="148"/>
      <c r="DT11" s="153">
        <v>111371</v>
      </c>
      <c r="DU11" s="154">
        <v>37.560567999999996</v>
      </c>
      <c r="DV11" s="155">
        <v>1</v>
      </c>
    </row>
    <row r="12" spans="1:126" ht="51" x14ac:dyDescent="0.25">
      <c r="A12" s="142">
        <v>1109</v>
      </c>
      <c r="B12" s="143" t="s">
        <v>2095</v>
      </c>
      <c r="C12" s="152" t="s">
        <v>1009</v>
      </c>
      <c r="D12" s="152" t="s">
        <v>146</v>
      </c>
      <c r="E12" s="145">
        <v>1</v>
      </c>
      <c r="F12" s="145" t="s">
        <v>145</v>
      </c>
      <c r="G12" s="145" t="s">
        <v>1895</v>
      </c>
      <c r="H12" s="146" t="s">
        <v>1896</v>
      </c>
      <c r="I12" s="145" t="s">
        <v>1009</v>
      </c>
      <c r="J12" s="145">
        <v>18049</v>
      </c>
      <c r="K12" s="145" t="s">
        <v>146</v>
      </c>
      <c r="L12" s="145" t="s">
        <v>1897</v>
      </c>
      <c r="M12" s="145" t="s">
        <v>1898</v>
      </c>
      <c r="N12" s="145" t="s">
        <v>2127</v>
      </c>
      <c r="O12" s="145" t="s">
        <v>2128</v>
      </c>
      <c r="P12" s="145">
        <v>283091296</v>
      </c>
      <c r="Q12" s="145" t="s">
        <v>2129</v>
      </c>
      <c r="R12" s="145" t="s">
        <v>2130</v>
      </c>
      <c r="S12" s="145" t="s">
        <v>2131</v>
      </c>
      <c r="T12" s="145" t="s">
        <v>1899</v>
      </c>
      <c r="U12" s="143">
        <v>4</v>
      </c>
      <c r="V12" s="145">
        <v>0</v>
      </c>
      <c r="W12" s="147">
        <f t="shared" si="0"/>
        <v>4</v>
      </c>
      <c r="X12" s="145">
        <v>4</v>
      </c>
      <c r="Y12" s="145">
        <v>4</v>
      </c>
      <c r="Z12" s="145">
        <v>0</v>
      </c>
      <c r="AA12" s="145">
        <v>0</v>
      </c>
      <c r="AB12" s="143">
        <v>4</v>
      </c>
      <c r="AC12" s="145">
        <v>0</v>
      </c>
      <c r="AD12" s="145">
        <v>1</v>
      </c>
      <c r="AE12" s="145">
        <v>0</v>
      </c>
      <c r="AF12" s="145">
        <v>3</v>
      </c>
      <c r="AG12" s="145">
        <v>0</v>
      </c>
      <c r="AH12" s="145">
        <v>0</v>
      </c>
      <c r="AI12" s="145">
        <v>1</v>
      </c>
      <c r="AJ12" s="145">
        <v>3</v>
      </c>
      <c r="AK12" s="145">
        <v>0</v>
      </c>
      <c r="AL12" s="145">
        <v>0</v>
      </c>
      <c r="AM12" s="145">
        <v>1</v>
      </c>
      <c r="AN12" s="145">
        <v>2</v>
      </c>
      <c r="AO12" s="145">
        <v>1</v>
      </c>
      <c r="AP12" s="145">
        <v>0</v>
      </c>
      <c r="AQ12" s="145">
        <v>1</v>
      </c>
      <c r="AR12" s="145">
        <v>1</v>
      </c>
      <c r="AS12" s="145">
        <v>1</v>
      </c>
      <c r="AT12" s="145">
        <v>1</v>
      </c>
      <c r="AU12" s="145">
        <v>0</v>
      </c>
      <c r="AV12" s="145">
        <v>0</v>
      </c>
      <c r="AW12" s="145">
        <v>0</v>
      </c>
      <c r="AX12" s="145">
        <v>24</v>
      </c>
      <c r="AY12" s="145">
        <v>0</v>
      </c>
      <c r="AZ12" s="145">
        <v>0</v>
      </c>
      <c r="BA12" s="145">
        <v>3</v>
      </c>
      <c r="BB12" s="145">
        <v>0</v>
      </c>
      <c r="BC12" s="145">
        <v>10</v>
      </c>
      <c r="BD12" s="145">
        <v>0</v>
      </c>
      <c r="BE12" s="145">
        <v>0</v>
      </c>
      <c r="BF12" s="145">
        <v>0</v>
      </c>
      <c r="BG12" s="145">
        <v>10</v>
      </c>
      <c r="BH12" s="145">
        <v>0</v>
      </c>
      <c r="BI12" s="145">
        <v>0</v>
      </c>
      <c r="BJ12" s="145">
        <v>0</v>
      </c>
      <c r="BK12" s="145">
        <v>4</v>
      </c>
      <c r="BL12" s="145">
        <v>0</v>
      </c>
      <c r="BM12" s="145">
        <v>0</v>
      </c>
      <c r="BN12" s="145">
        <v>0</v>
      </c>
      <c r="BO12" s="145">
        <v>0</v>
      </c>
      <c r="BP12" s="145">
        <v>0</v>
      </c>
      <c r="BQ12" s="145">
        <v>0</v>
      </c>
      <c r="BR12" s="145">
        <v>0</v>
      </c>
      <c r="BS12" s="145">
        <v>0</v>
      </c>
      <c r="BT12" s="145">
        <v>0</v>
      </c>
      <c r="BU12" s="145">
        <v>0</v>
      </c>
      <c r="BV12" s="145">
        <v>0</v>
      </c>
      <c r="BW12" s="145">
        <v>0</v>
      </c>
      <c r="BX12" s="145">
        <v>4</v>
      </c>
      <c r="BY12" s="145">
        <v>0</v>
      </c>
      <c r="BZ12" s="145">
        <v>0</v>
      </c>
      <c r="CA12" s="145">
        <v>0</v>
      </c>
      <c r="CB12" s="145">
        <v>0</v>
      </c>
      <c r="CC12" s="145">
        <v>1</v>
      </c>
      <c r="CD12" s="145">
        <v>0</v>
      </c>
      <c r="CE12" s="145">
        <v>0</v>
      </c>
      <c r="CF12" s="145">
        <v>0</v>
      </c>
      <c r="CG12" s="145">
        <v>0</v>
      </c>
      <c r="CH12" s="145">
        <v>0</v>
      </c>
      <c r="CI12" s="145">
        <v>0</v>
      </c>
      <c r="CJ12" s="145">
        <v>0</v>
      </c>
      <c r="CK12" s="145">
        <v>0</v>
      </c>
      <c r="CL12" s="145">
        <v>0</v>
      </c>
      <c r="CM12" s="145">
        <v>0</v>
      </c>
      <c r="CN12" s="145">
        <v>0</v>
      </c>
      <c r="CO12" s="145">
        <v>0</v>
      </c>
      <c r="CP12" s="145">
        <v>0</v>
      </c>
      <c r="CQ12" s="145">
        <v>0</v>
      </c>
      <c r="CR12" s="145">
        <v>0</v>
      </c>
      <c r="CS12" s="145">
        <v>0</v>
      </c>
      <c r="CT12" s="145">
        <v>0</v>
      </c>
      <c r="CU12" s="145">
        <v>0</v>
      </c>
      <c r="CV12" s="145">
        <v>0</v>
      </c>
      <c r="CW12" s="145">
        <v>0</v>
      </c>
      <c r="CX12" s="145">
        <v>0</v>
      </c>
      <c r="CY12" s="145">
        <v>0</v>
      </c>
      <c r="CZ12" s="145">
        <v>1</v>
      </c>
      <c r="DA12" s="145">
        <v>0</v>
      </c>
      <c r="DB12" s="145">
        <v>0</v>
      </c>
      <c r="DC12" s="145">
        <v>242</v>
      </c>
      <c r="DD12" s="145">
        <v>22</v>
      </c>
      <c r="DE12" s="145">
        <v>0</v>
      </c>
      <c r="DF12" s="145">
        <v>34</v>
      </c>
      <c r="DG12" s="145">
        <v>6</v>
      </c>
      <c r="DH12" s="145">
        <v>27</v>
      </c>
      <c r="DI12" s="145">
        <v>40</v>
      </c>
      <c r="DJ12" s="145">
        <v>0</v>
      </c>
      <c r="DK12" s="145"/>
      <c r="DL12" s="145">
        <v>1</v>
      </c>
      <c r="DM12" s="145"/>
      <c r="DN12" s="145"/>
      <c r="DO12" s="145">
        <v>1</v>
      </c>
      <c r="DP12" s="145">
        <v>1</v>
      </c>
      <c r="DQ12" s="145">
        <v>1</v>
      </c>
      <c r="DR12" s="145"/>
      <c r="DS12" s="148"/>
      <c r="DT12" s="153">
        <v>53972</v>
      </c>
      <c r="DU12" s="154">
        <v>13.309920999999999</v>
      </c>
      <c r="DV12" s="155">
        <v>1</v>
      </c>
    </row>
    <row r="13" spans="1:126" ht="38.25" x14ac:dyDescent="0.25">
      <c r="A13" s="142">
        <v>1110</v>
      </c>
      <c r="B13" s="143" t="s">
        <v>2095</v>
      </c>
      <c r="C13" s="152" t="s">
        <v>1009</v>
      </c>
      <c r="D13" s="152" t="s">
        <v>150</v>
      </c>
      <c r="E13" s="145">
        <v>1</v>
      </c>
      <c r="F13" s="145" t="s">
        <v>147</v>
      </c>
      <c r="G13" s="145" t="s">
        <v>148</v>
      </c>
      <c r="H13" s="146" t="s">
        <v>149</v>
      </c>
      <c r="I13" s="145" t="s">
        <v>1009</v>
      </c>
      <c r="J13" s="145">
        <v>10138</v>
      </c>
      <c r="K13" s="145" t="s">
        <v>150</v>
      </c>
      <c r="L13" s="145" t="s">
        <v>151</v>
      </c>
      <c r="M13" s="145" t="s">
        <v>152</v>
      </c>
      <c r="N13" s="145" t="s">
        <v>2132</v>
      </c>
      <c r="O13" s="145" t="s">
        <v>2133</v>
      </c>
      <c r="P13" s="145">
        <v>267093403</v>
      </c>
      <c r="Q13" s="145" t="s">
        <v>2134</v>
      </c>
      <c r="R13" s="145" t="s">
        <v>2135</v>
      </c>
      <c r="S13" s="145">
        <v>267093403</v>
      </c>
      <c r="T13" s="145" t="s">
        <v>1900</v>
      </c>
      <c r="U13" s="143">
        <v>1</v>
      </c>
      <c r="V13" s="145">
        <v>8</v>
      </c>
      <c r="W13" s="147">
        <f t="shared" si="0"/>
        <v>9</v>
      </c>
      <c r="X13" s="145">
        <v>1</v>
      </c>
      <c r="Y13" s="145">
        <v>1</v>
      </c>
      <c r="Z13" s="145">
        <v>8</v>
      </c>
      <c r="AA13" s="145">
        <v>8</v>
      </c>
      <c r="AB13" s="143">
        <v>1</v>
      </c>
      <c r="AC13" s="145"/>
      <c r="AD13" s="145"/>
      <c r="AE13" s="145"/>
      <c r="AF13" s="145">
        <v>1</v>
      </c>
      <c r="AG13" s="145"/>
      <c r="AH13" s="145">
        <v>3</v>
      </c>
      <c r="AI13" s="145"/>
      <c r="AJ13" s="145"/>
      <c r="AK13" s="145"/>
      <c r="AL13" s="145"/>
      <c r="AM13" s="145"/>
      <c r="AN13" s="145">
        <v>1</v>
      </c>
      <c r="AO13" s="145"/>
      <c r="AP13" s="145"/>
      <c r="AQ13" s="145">
        <v>1</v>
      </c>
      <c r="AR13" s="145">
        <v>0</v>
      </c>
      <c r="AS13" s="145">
        <v>0</v>
      </c>
      <c r="AT13" s="145">
        <v>0</v>
      </c>
      <c r="AU13" s="145">
        <v>0</v>
      </c>
      <c r="AV13" s="145">
        <v>1</v>
      </c>
      <c r="AW13" s="145">
        <v>0</v>
      </c>
      <c r="AX13" s="145">
        <v>10</v>
      </c>
      <c r="AY13" s="145">
        <v>0</v>
      </c>
      <c r="AZ13" s="145">
        <v>0</v>
      </c>
      <c r="BA13" s="145">
        <v>1</v>
      </c>
      <c r="BB13" s="145">
        <v>0</v>
      </c>
      <c r="BC13" s="145">
        <v>3</v>
      </c>
      <c r="BD13" s="145">
        <v>0</v>
      </c>
      <c r="BE13" s="145">
        <v>0</v>
      </c>
      <c r="BF13" s="145">
        <v>0</v>
      </c>
      <c r="BG13" s="145">
        <v>1</v>
      </c>
      <c r="BH13" s="145">
        <v>0</v>
      </c>
      <c r="BI13" s="145">
        <v>0</v>
      </c>
      <c r="BJ13" s="145">
        <v>0</v>
      </c>
      <c r="BK13" s="145">
        <v>0</v>
      </c>
      <c r="BL13" s="145">
        <v>0</v>
      </c>
      <c r="BM13" s="145">
        <v>1</v>
      </c>
      <c r="BN13" s="145">
        <v>0</v>
      </c>
      <c r="BO13" s="145">
        <v>0</v>
      </c>
      <c r="BP13" s="145">
        <v>0</v>
      </c>
      <c r="BQ13" s="145">
        <v>0</v>
      </c>
      <c r="BR13" s="145">
        <v>0</v>
      </c>
      <c r="BS13" s="145">
        <v>0</v>
      </c>
      <c r="BT13" s="145">
        <v>0</v>
      </c>
      <c r="BU13" s="145">
        <v>0</v>
      </c>
      <c r="BV13" s="145">
        <v>0</v>
      </c>
      <c r="BW13" s="145">
        <v>0</v>
      </c>
      <c r="BX13" s="145">
        <v>1</v>
      </c>
      <c r="BY13" s="145">
        <v>0</v>
      </c>
      <c r="BZ13" s="145">
        <v>1</v>
      </c>
      <c r="CA13" s="145">
        <v>4</v>
      </c>
      <c r="CB13" s="145">
        <v>0</v>
      </c>
      <c r="CC13" s="145">
        <v>0</v>
      </c>
      <c r="CD13" s="145">
        <v>0</v>
      </c>
      <c r="CE13" s="145">
        <v>0</v>
      </c>
      <c r="CF13" s="145">
        <v>0</v>
      </c>
      <c r="CG13" s="145">
        <v>0</v>
      </c>
      <c r="CH13" s="145">
        <v>0</v>
      </c>
      <c r="CI13" s="145">
        <v>0</v>
      </c>
      <c r="CJ13" s="145">
        <v>0</v>
      </c>
      <c r="CK13" s="145">
        <v>0</v>
      </c>
      <c r="CL13" s="145">
        <v>0</v>
      </c>
      <c r="CM13" s="145">
        <v>0</v>
      </c>
      <c r="CN13" s="145">
        <v>0</v>
      </c>
      <c r="CO13" s="145">
        <v>0</v>
      </c>
      <c r="CP13" s="145">
        <v>0</v>
      </c>
      <c r="CQ13" s="145">
        <v>0</v>
      </c>
      <c r="CR13" s="145">
        <v>0</v>
      </c>
      <c r="CS13" s="145">
        <v>0</v>
      </c>
      <c r="CT13" s="145">
        <v>0</v>
      </c>
      <c r="CU13" s="145">
        <v>0</v>
      </c>
      <c r="CV13" s="145">
        <v>0</v>
      </c>
      <c r="CW13" s="145">
        <v>0</v>
      </c>
      <c r="CX13" s="145">
        <v>0</v>
      </c>
      <c r="CY13" s="145">
        <v>0</v>
      </c>
      <c r="CZ13" s="145">
        <v>0</v>
      </c>
      <c r="DA13" s="145">
        <v>0</v>
      </c>
      <c r="DB13" s="145">
        <v>0</v>
      </c>
      <c r="DC13" s="145">
        <v>0</v>
      </c>
      <c r="DD13" s="145">
        <v>0</v>
      </c>
      <c r="DE13" s="145">
        <v>0</v>
      </c>
      <c r="DF13" s="145">
        <v>11</v>
      </c>
      <c r="DG13" s="145">
        <v>5</v>
      </c>
      <c r="DH13" s="145">
        <v>18</v>
      </c>
      <c r="DI13" s="145">
        <v>75</v>
      </c>
      <c r="DJ13" s="145">
        <v>1</v>
      </c>
      <c r="DK13" s="145" t="s">
        <v>2136</v>
      </c>
      <c r="DL13" s="145">
        <v>2</v>
      </c>
      <c r="DM13" s="145"/>
      <c r="DN13" s="145"/>
      <c r="DO13" s="145">
        <v>1</v>
      </c>
      <c r="DP13" s="145">
        <v>1</v>
      </c>
      <c r="DQ13" s="145">
        <v>1</v>
      </c>
      <c r="DR13" s="145"/>
      <c r="DS13" s="148"/>
      <c r="DT13" s="153">
        <v>110971</v>
      </c>
      <c r="DU13" s="154">
        <v>18.603849</v>
      </c>
      <c r="DV13" s="155">
        <v>1</v>
      </c>
    </row>
    <row r="14" spans="1:126" ht="38.25" x14ac:dyDescent="0.25">
      <c r="A14" s="142">
        <v>1111</v>
      </c>
      <c r="B14" s="143" t="s">
        <v>2095</v>
      </c>
      <c r="C14" s="152" t="s">
        <v>1009</v>
      </c>
      <c r="D14" s="152" t="s">
        <v>156</v>
      </c>
      <c r="E14" s="145">
        <v>1</v>
      </c>
      <c r="F14" s="145" t="s">
        <v>153</v>
      </c>
      <c r="G14" s="145" t="s">
        <v>154</v>
      </c>
      <c r="H14" s="146" t="s">
        <v>155</v>
      </c>
      <c r="I14" s="145" t="s">
        <v>1009</v>
      </c>
      <c r="J14" s="145">
        <v>14941</v>
      </c>
      <c r="K14" s="145" t="s">
        <v>157</v>
      </c>
      <c r="L14" s="145" t="s">
        <v>158</v>
      </c>
      <c r="M14" s="145" t="s">
        <v>1901</v>
      </c>
      <c r="N14" s="145" t="s">
        <v>2137</v>
      </c>
      <c r="O14" s="145" t="s">
        <v>2138</v>
      </c>
      <c r="P14" s="145">
        <v>267902333</v>
      </c>
      <c r="Q14" s="145" t="s">
        <v>1902</v>
      </c>
      <c r="R14" s="145" t="s">
        <v>2139</v>
      </c>
      <c r="S14" s="145">
        <v>267902334</v>
      </c>
      <c r="T14" s="145" t="s">
        <v>1903</v>
      </c>
      <c r="U14" s="143">
        <v>2</v>
      </c>
      <c r="V14" s="145">
        <v>3</v>
      </c>
      <c r="W14" s="147">
        <f t="shared" si="0"/>
        <v>5</v>
      </c>
      <c r="X14" s="145">
        <v>1.08</v>
      </c>
      <c r="Y14" s="145">
        <v>1.08</v>
      </c>
      <c r="Z14" s="145">
        <v>0.08</v>
      </c>
      <c r="AA14" s="145">
        <v>0.08</v>
      </c>
      <c r="AB14" s="143">
        <v>2</v>
      </c>
      <c r="AC14" s="145"/>
      <c r="AD14" s="145"/>
      <c r="AE14" s="145"/>
      <c r="AF14" s="145">
        <v>2</v>
      </c>
      <c r="AG14" s="145"/>
      <c r="AH14" s="145"/>
      <c r="AI14" s="145"/>
      <c r="AJ14" s="145">
        <v>2</v>
      </c>
      <c r="AK14" s="145"/>
      <c r="AL14" s="145"/>
      <c r="AM14" s="145"/>
      <c r="AN14" s="145">
        <v>1</v>
      </c>
      <c r="AO14" s="145">
        <v>1</v>
      </c>
      <c r="AP14" s="145"/>
      <c r="AQ14" s="145">
        <v>1</v>
      </c>
      <c r="AR14" s="145">
        <v>1</v>
      </c>
      <c r="AS14" s="145">
        <v>0</v>
      </c>
      <c r="AT14" s="145">
        <v>1</v>
      </c>
      <c r="AU14" s="145">
        <v>2</v>
      </c>
      <c r="AV14" s="145">
        <v>1</v>
      </c>
      <c r="AW14" s="145">
        <v>0</v>
      </c>
      <c r="AX14" s="145">
        <v>10</v>
      </c>
      <c r="AY14" s="145">
        <v>0</v>
      </c>
      <c r="AZ14" s="145">
        <v>0</v>
      </c>
      <c r="BA14" s="145">
        <v>1</v>
      </c>
      <c r="BB14" s="145">
        <v>0</v>
      </c>
      <c r="BC14" s="145">
        <v>11</v>
      </c>
      <c r="BD14" s="145">
        <v>0</v>
      </c>
      <c r="BE14" s="145">
        <v>1</v>
      </c>
      <c r="BF14" s="145">
        <v>0</v>
      </c>
      <c r="BG14" s="145">
        <v>0</v>
      </c>
      <c r="BH14" s="145">
        <v>0</v>
      </c>
      <c r="BI14" s="145">
        <v>0</v>
      </c>
      <c r="BJ14" s="145">
        <v>0</v>
      </c>
      <c r="BK14" s="145">
        <v>1</v>
      </c>
      <c r="BL14" s="145">
        <v>0</v>
      </c>
      <c r="BM14" s="145">
        <v>0</v>
      </c>
      <c r="BN14" s="145">
        <v>0</v>
      </c>
      <c r="BO14" s="145">
        <v>0</v>
      </c>
      <c r="BP14" s="145">
        <v>0</v>
      </c>
      <c r="BQ14" s="145">
        <v>0</v>
      </c>
      <c r="BR14" s="145">
        <v>0</v>
      </c>
      <c r="BS14" s="145">
        <v>0</v>
      </c>
      <c r="BT14" s="145">
        <v>0</v>
      </c>
      <c r="BU14" s="145">
        <v>0</v>
      </c>
      <c r="BV14" s="145">
        <v>0</v>
      </c>
      <c r="BW14" s="145">
        <v>0</v>
      </c>
      <c r="BX14" s="145">
        <v>1</v>
      </c>
      <c r="BY14" s="145">
        <v>0</v>
      </c>
      <c r="BZ14" s="145">
        <v>0</v>
      </c>
      <c r="CA14" s="145">
        <v>4</v>
      </c>
      <c r="CB14" s="145">
        <v>0</v>
      </c>
      <c r="CC14" s="145">
        <v>0</v>
      </c>
      <c r="CD14" s="145">
        <v>0</v>
      </c>
      <c r="CE14" s="145">
        <v>0</v>
      </c>
      <c r="CF14" s="145">
        <v>0</v>
      </c>
      <c r="CG14" s="145">
        <v>0</v>
      </c>
      <c r="CH14" s="145">
        <v>0</v>
      </c>
      <c r="CI14" s="145">
        <v>0</v>
      </c>
      <c r="CJ14" s="145">
        <v>0</v>
      </c>
      <c r="CK14" s="145">
        <v>0</v>
      </c>
      <c r="CL14" s="145">
        <v>0</v>
      </c>
      <c r="CM14" s="145">
        <v>0</v>
      </c>
      <c r="CN14" s="145">
        <v>0</v>
      </c>
      <c r="CO14" s="145">
        <v>0</v>
      </c>
      <c r="CP14" s="145">
        <v>0</v>
      </c>
      <c r="CQ14" s="145">
        <v>0</v>
      </c>
      <c r="CR14" s="145">
        <v>0</v>
      </c>
      <c r="CS14" s="145">
        <v>0</v>
      </c>
      <c r="CT14" s="145">
        <v>0</v>
      </c>
      <c r="CU14" s="145">
        <v>0</v>
      </c>
      <c r="CV14" s="145">
        <v>0</v>
      </c>
      <c r="CW14" s="145">
        <v>0</v>
      </c>
      <c r="CX14" s="145">
        <v>0</v>
      </c>
      <c r="CY14" s="145">
        <v>0</v>
      </c>
      <c r="CZ14" s="145">
        <v>0</v>
      </c>
      <c r="DA14" s="145">
        <v>0</v>
      </c>
      <c r="DB14" s="145">
        <v>0</v>
      </c>
      <c r="DC14" s="145">
        <v>0</v>
      </c>
      <c r="DD14" s="145">
        <v>0</v>
      </c>
      <c r="DE14" s="145">
        <v>0</v>
      </c>
      <c r="DF14" s="145">
        <v>16</v>
      </c>
      <c r="DG14" s="145">
        <v>3</v>
      </c>
      <c r="DH14" s="145">
        <v>21</v>
      </c>
      <c r="DI14" s="145">
        <v>50</v>
      </c>
      <c r="DJ14" s="145">
        <v>1</v>
      </c>
      <c r="DK14" s="145" t="s">
        <v>1904</v>
      </c>
      <c r="DL14" s="145">
        <v>2</v>
      </c>
      <c r="DM14" s="145" t="s">
        <v>2140</v>
      </c>
      <c r="DN14" s="145" t="s">
        <v>2141</v>
      </c>
      <c r="DO14" s="145">
        <v>1</v>
      </c>
      <c r="DP14" s="145">
        <v>1</v>
      </c>
      <c r="DQ14" s="145">
        <v>1</v>
      </c>
      <c r="DR14" s="145"/>
      <c r="DS14" s="148" t="s">
        <v>1905</v>
      </c>
      <c r="DT14" s="153">
        <v>84994</v>
      </c>
      <c r="DU14" s="154">
        <v>21.935113000000001</v>
      </c>
      <c r="DV14" s="155">
        <v>1</v>
      </c>
    </row>
    <row r="15" spans="1:126" ht="76.5" x14ac:dyDescent="0.25">
      <c r="A15" s="142">
        <v>1112</v>
      </c>
      <c r="B15" s="143" t="s">
        <v>2095</v>
      </c>
      <c r="C15" s="152" t="s">
        <v>1009</v>
      </c>
      <c r="D15" s="152" t="s">
        <v>160</v>
      </c>
      <c r="E15" s="145">
        <v>1</v>
      </c>
      <c r="F15" s="145" t="s">
        <v>159</v>
      </c>
      <c r="G15" s="145" t="s">
        <v>1906</v>
      </c>
      <c r="H15" s="146" t="s">
        <v>1907</v>
      </c>
      <c r="I15" s="145" t="s">
        <v>1009</v>
      </c>
      <c r="J15" s="145">
        <v>14312</v>
      </c>
      <c r="K15" s="145" t="s">
        <v>121</v>
      </c>
      <c r="L15" s="148" t="s">
        <v>1908</v>
      </c>
      <c r="M15" s="145" t="s">
        <v>1909</v>
      </c>
      <c r="N15" s="145" t="s">
        <v>2142</v>
      </c>
      <c r="O15" s="145" t="s">
        <v>2143</v>
      </c>
      <c r="P15" s="145"/>
      <c r="Q15" s="145" t="s">
        <v>2144</v>
      </c>
      <c r="R15" s="145" t="s">
        <v>2145</v>
      </c>
      <c r="S15" s="145">
        <v>244472967</v>
      </c>
      <c r="T15" s="145" t="s">
        <v>2146</v>
      </c>
      <c r="U15" s="143">
        <v>2</v>
      </c>
      <c r="V15" s="145">
        <v>2</v>
      </c>
      <c r="W15" s="147">
        <f t="shared" si="0"/>
        <v>4</v>
      </c>
      <c r="X15" s="145">
        <v>2</v>
      </c>
      <c r="Y15" s="145">
        <v>2</v>
      </c>
      <c r="Z15" s="145"/>
      <c r="AA15" s="145"/>
      <c r="AB15" s="143">
        <v>2</v>
      </c>
      <c r="AC15" s="145"/>
      <c r="AD15" s="145"/>
      <c r="AE15" s="145"/>
      <c r="AF15" s="145">
        <v>2</v>
      </c>
      <c r="AG15" s="145"/>
      <c r="AH15" s="145"/>
      <c r="AI15" s="145"/>
      <c r="AJ15" s="145">
        <v>2</v>
      </c>
      <c r="AK15" s="145"/>
      <c r="AL15" s="145"/>
      <c r="AM15" s="145"/>
      <c r="AN15" s="145">
        <v>2</v>
      </c>
      <c r="AO15" s="145"/>
      <c r="AP15" s="145"/>
      <c r="AQ15" s="145">
        <v>1</v>
      </c>
      <c r="AR15" s="145">
        <v>1</v>
      </c>
      <c r="AS15" s="145">
        <v>0</v>
      </c>
      <c r="AT15" s="145">
        <v>1</v>
      </c>
      <c r="AU15" s="145">
        <v>0</v>
      </c>
      <c r="AV15" s="145">
        <v>0</v>
      </c>
      <c r="AW15" s="145">
        <v>1</v>
      </c>
      <c r="AX15" s="145">
        <v>13</v>
      </c>
      <c r="AY15" s="145">
        <v>0</v>
      </c>
      <c r="AZ15" s="145">
        <v>0</v>
      </c>
      <c r="BA15" s="145">
        <v>5</v>
      </c>
      <c r="BB15" s="145">
        <v>0</v>
      </c>
      <c r="BC15" s="145">
        <v>25</v>
      </c>
      <c r="BD15" s="145">
        <v>0</v>
      </c>
      <c r="BE15" s="145">
        <v>0</v>
      </c>
      <c r="BF15" s="145">
        <v>5</v>
      </c>
      <c r="BG15" s="145">
        <v>1</v>
      </c>
      <c r="BH15" s="145">
        <v>0</v>
      </c>
      <c r="BI15" s="145">
        <v>0</v>
      </c>
      <c r="BJ15" s="145">
        <v>0</v>
      </c>
      <c r="BK15" s="145">
        <v>1</v>
      </c>
      <c r="BL15" s="145">
        <v>0</v>
      </c>
      <c r="BM15" s="145">
        <v>0</v>
      </c>
      <c r="BN15" s="145">
        <v>0</v>
      </c>
      <c r="BO15" s="145">
        <v>0</v>
      </c>
      <c r="BP15" s="145">
        <v>0</v>
      </c>
      <c r="BQ15" s="145">
        <v>0</v>
      </c>
      <c r="BR15" s="145">
        <v>0</v>
      </c>
      <c r="BS15" s="145">
        <v>0</v>
      </c>
      <c r="BT15" s="145">
        <v>0</v>
      </c>
      <c r="BU15" s="145"/>
      <c r="BV15" s="145"/>
      <c r="BW15" s="145">
        <v>4</v>
      </c>
      <c r="BX15" s="145">
        <v>2</v>
      </c>
      <c r="BY15" s="145">
        <v>0</v>
      </c>
      <c r="BZ15" s="145">
        <v>0</v>
      </c>
      <c r="CA15" s="145">
        <v>3</v>
      </c>
      <c r="CB15" s="145">
        <v>2</v>
      </c>
      <c r="CC15" s="145">
        <v>2</v>
      </c>
      <c r="CD15" s="145">
        <v>0</v>
      </c>
      <c r="CE15" s="145">
        <v>0</v>
      </c>
      <c r="CF15" s="145">
        <v>0</v>
      </c>
      <c r="CG15" s="145">
        <v>0</v>
      </c>
      <c r="CH15" s="145">
        <v>0</v>
      </c>
      <c r="CI15" s="145">
        <v>0</v>
      </c>
      <c r="CJ15" s="145">
        <v>0</v>
      </c>
      <c r="CK15" s="145">
        <v>0</v>
      </c>
      <c r="CL15" s="145">
        <v>0</v>
      </c>
      <c r="CM15" s="145">
        <v>0</v>
      </c>
      <c r="CN15" s="145">
        <v>0</v>
      </c>
      <c r="CO15" s="145">
        <v>0</v>
      </c>
      <c r="CP15" s="145">
        <v>0</v>
      </c>
      <c r="CQ15" s="145">
        <v>0</v>
      </c>
      <c r="CR15" s="145">
        <v>1</v>
      </c>
      <c r="CS15" s="145">
        <v>0</v>
      </c>
      <c r="CT15" s="145">
        <v>0</v>
      </c>
      <c r="CU15" s="145">
        <v>0</v>
      </c>
      <c r="CV15" s="145">
        <v>0</v>
      </c>
      <c r="CW15" s="145">
        <v>0</v>
      </c>
      <c r="CX15" s="145">
        <v>3</v>
      </c>
      <c r="CY15" s="145">
        <v>1</v>
      </c>
      <c r="CZ15" s="145">
        <v>0</v>
      </c>
      <c r="DA15" s="145">
        <v>0</v>
      </c>
      <c r="DB15" s="145">
        <v>1</v>
      </c>
      <c r="DC15" s="145">
        <v>0</v>
      </c>
      <c r="DD15" s="145">
        <v>0</v>
      </c>
      <c r="DE15" s="145">
        <v>1</v>
      </c>
      <c r="DF15" s="145">
        <v>31</v>
      </c>
      <c r="DG15" s="145">
        <v>5</v>
      </c>
      <c r="DH15" s="145">
        <v>362</v>
      </c>
      <c r="DI15" s="145">
        <v>5</v>
      </c>
      <c r="DJ15" s="145">
        <v>1</v>
      </c>
      <c r="DK15" s="145" t="s">
        <v>2147</v>
      </c>
      <c r="DL15" s="145">
        <v>1</v>
      </c>
      <c r="DM15" s="145" t="s">
        <v>1910</v>
      </c>
      <c r="DN15" s="145" t="s">
        <v>1911</v>
      </c>
      <c r="DO15" s="145">
        <v>1</v>
      </c>
      <c r="DP15" s="145">
        <v>1</v>
      </c>
      <c r="DQ15" s="145">
        <v>1</v>
      </c>
      <c r="DR15" s="145" t="s">
        <v>2148</v>
      </c>
      <c r="DS15" s="148" t="s">
        <v>2149</v>
      </c>
      <c r="DT15" s="153">
        <v>64675</v>
      </c>
      <c r="DU15" s="154">
        <v>28.547208999999999</v>
      </c>
      <c r="DV15" s="155">
        <v>1</v>
      </c>
    </row>
    <row r="16" spans="1:126" ht="51" x14ac:dyDescent="0.25">
      <c r="A16" s="142">
        <v>1113</v>
      </c>
      <c r="B16" s="143" t="s">
        <v>2095</v>
      </c>
      <c r="C16" s="152" t="s">
        <v>1009</v>
      </c>
      <c r="D16" s="152" t="s">
        <v>163</v>
      </c>
      <c r="E16" s="145">
        <v>1</v>
      </c>
      <c r="F16" s="145" t="s">
        <v>161</v>
      </c>
      <c r="G16" s="145" t="s">
        <v>1022</v>
      </c>
      <c r="H16" s="146" t="s">
        <v>162</v>
      </c>
      <c r="I16" s="145" t="s">
        <v>1009</v>
      </c>
      <c r="J16" s="145">
        <v>15800</v>
      </c>
      <c r="K16" s="145" t="s">
        <v>164</v>
      </c>
      <c r="L16" s="145" t="s">
        <v>165</v>
      </c>
      <c r="M16" s="145" t="s">
        <v>166</v>
      </c>
      <c r="N16" s="145" t="s">
        <v>97</v>
      </c>
      <c r="O16" s="145" t="s">
        <v>2150</v>
      </c>
      <c r="P16" s="145">
        <v>235011233</v>
      </c>
      <c r="Q16" s="145" t="s">
        <v>1912</v>
      </c>
      <c r="R16" s="145" t="s">
        <v>2151</v>
      </c>
      <c r="S16" s="145">
        <v>235011293</v>
      </c>
      <c r="T16" s="145" t="s">
        <v>1913</v>
      </c>
      <c r="U16" s="143">
        <v>1</v>
      </c>
      <c r="V16" s="145">
        <v>3</v>
      </c>
      <c r="W16" s="147">
        <f t="shared" si="0"/>
        <v>4</v>
      </c>
      <c r="X16" s="145">
        <v>1</v>
      </c>
      <c r="Y16" s="145">
        <v>1</v>
      </c>
      <c r="Z16" s="145">
        <v>0</v>
      </c>
      <c r="AA16" s="145">
        <v>0</v>
      </c>
      <c r="AB16" s="143">
        <v>1</v>
      </c>
      <c r="AC16" s="145">
        <v>0</v>
      </c>
      <c r="AD16" s="145">
        <v>1</v>
      </c>
      <c r="AE16" s="145">
        <v>0</v>
      </c>
      <c r="AF16" s="145">
        <v>0</v>
      </c>
      <c r="AG16" s="145"/>
      <c r="AH16" s="145"/>
      <c r="AI16" s="145"/>
      <c r="AJ16" s="145">
        <v>1</v>
      </c>
      <c r="AK16" s="145"/>
      <c r="AL16" s="145"/>
      <c r="AM16" s="145"/>
      <c r="AN16" s="145">
        <v>1</v>
      </c>
      <c r="AO16" s="145"/>
      <c r="AP16" s="145"/>
      <c r="AQ16" s="145">
        <v>1</v>
      </c>
      <c r="AR16" s="145">
        <v>1</v>
      </c>
      <c r="AS16" s="145">
        <v>1</v>
      </c>
      <c r="AT16" s="145">
        <v>1</v>
      </c>
      <c r="AU16" s="145">
        <v>2</v>
      </c>
      <c r="AV16" s="145">
        <v>2</v>
      </c>
      <c r="AW16" s="145">
        <v>0</v>
      </c>
      <c r="AX16" s="145">
        <v>29</v>
      </c>
      <c r="AY16" s="145">
        <v>0</v>
      </c>
      <c r="AZ16" s="145">
        <v>0</v>
      </c>
      <c r="BA16" s="145">
        <v>1</v>
      </c>
      <c r="BB16" s="145">
        <v>0</v>
      </c>
      <c r="BC16" s="145">
        <v>12</v>
      </c>
      <c r="BD16" s="145">
        <v>0</v>
      </c>
      <c r="BE16" s="145">
        <v>0</v>
      </c>
      <c r="BF16" s="145">
        <v>0</v>
      </c>
      <c r="BG16" s="145">
        <v>3</v>
      </c>
      <c r="BH16" s="145">
        <v>0</v>
      </c>
      <c r="BI16" s="145">
        <v>1</v>
      </c>
      <c r="BJ16" s="145">
        <v>0</v>
      </c>
      <c r="BK16" s="145">
        <v>2</v>
      </c>
      <c r="BL16" s="145">
        <v>0</v>
      </c>
      <c r="BM16" s="145">
        <v>1</v>
      </c>
      <c r="BN16" s="145">
        <v>0</v>
      </c>
      <c r="BO16" s="145">
        <v>0</v>
      </c>
      <c r="BP16" s="145">
        <v>0</v>
      </c>
      <c r="BQ16" s="145">
        <v>0</v>
      </c>
      <c r="BR16" s="145">
        <v>0</v>
      </c>
      <c r="BS16" s="145">
        <v>0</v>
      </c>
      <c r="BT16" s="145">
        <v>0</v>
      </c>
      <c r="BU16" s="145">
        <v>2</v>
      </c>
      <c r="BV16" s="145">
        <v>0</v>
      </c>
      <c r="BW16" s="145">
        <v>0</v>
      </c>
      <c r="BX16" s="145">
        <v>2</v>
      </c>
      <c r="BY16" s="145">
        <v>0</v>
      </c>
      <c r="BZ16" s="145">
        <v>0</v>
      </c>
      <c r="CA16" s="145">
        <v>1</v>
      </c>
      <c r="CB16" s="145">
        <v>0</v>
      </c>
      <c r="CC16" s="145">
        <v>0</v>
      </c>
      <c r="CD16" s="145">
        <v>0</v>
      </c>
      <c r="CE16" s="145">
        <v>0</v>
      </c>
      <c r="CF16" s="145">
        <v>0</v>
      </c>
      <c r="CG16" s="145">
        <v>0</v>
      </c>
      <c r="CH16" s="145">
        <v>0</v>
      </c>
      <c r="CI16" s="145">
        <v>0</v>
      </c>
      <c r="CJ16" s="145">
        <v>0</v>
      </c>
      <c r="CK16" s="145">
        <v>0</v>
      </c>
      <c r="CL16" s="145">
        <v>0</v>
      </c>
      <c r="CM16" s="145">
        <v>0</v>
      </c>
      <c r="CN16" s="145">
        <v>0</v>
      </c>
      <c r="CO16" s="145">
        <v>0</v>
      </c>
      <c r="CP16" s="145">
        <v>0</v>
      </c>
      <c r="CQ16" s="145">
        <v>0</v>
      </c>
      <c r="CR16" s="145">
        <v>0</v>
      </c>
      <c r="CS16" s="145">
        <v>0</v>
      </c>
      <c r="CT16" s="145">
        <v>0</v>
      </c>
      <c r="CU16" s="145">
        <v>0</v>
      </c>
      <c r="CV16" s="145">
        <v>0</v>
      </c>
      <c r="CW16" s="145">
        <v>0</v>
      </c>
      <c r="CX16" s="145">
        <v>0</v>
      </c>
      <c r="CY16" s="145">
        <v>0</v>
      </c>
      <c r="CZ16" s="145">
        <v>0</v>
      </c>
      <c r="DA16" s="145">
        <v>0</v>
      </c>
      <c r="DB16" s="145">
        <v>0</v>
      </c>
      <c r="DC16" s="145">
        <v>0</v>
      </c>
      <c r="DD16" s="145">
        <v>0</v>
      </c>
      <c r="DE16" s="145">
        <v>0</v>
      </c>
      <c r="DF16" s="145">
        <v>46</v>
      </c>
      <c r="DG16" s="145">
        <v>4</v>
      </c>
      <c r="DH16" s="145">
        <v>89</v>
      </c>
      <c r="DI16" s="145">
        <v>60</v>
      </c>
      <c r="DJ16" s="145">
        <v>1</v>
      </c>
      <c r="DK16" s="145" t="s">
        <v>2152</v>
      </c>
      <c r="DL16" s="145">
        <v>2</v>
      </c>
      <c r="DM16" s="145" t="s">
        <v>2153</v>
      </c>
      <c r="DN16" s="145" t="s">
        <v>2154</v>
      </c>
      <c r="DO16" s="145">
        <v>1</v>
      </c>
      <c r="DP16" s="145">
        <v>1</v>
      </c>
      <c r="DQ16" s="145">
        <v>1</v>
      </c>
      <c r="DR16" s="145" t="s">
        <v>2155</v>
      </c>
      <c r="DS16" s="148" t="s">
        <v>2156</v>
      </c>
      <c r="DT16" s="153">
        <v>64901</v>
      </c>
      <c r="DU16" s="154">
        <v>23.097559999999998</v>
      </c>
      <c r="DV16" s="155">
        <v>1</v>
      </c>
    </row>
    <row r="17" spans="1:126" ht="51" x14ac:dyDescent="0.25">
      <c r="A17" s="142">
        <v>1114</v>
      </c>
      <c r="B17" s="143" t="s">
        <v>2095</v>
      </c>
      <c r="C17" s="152" t="s">
        <v>1009</v>
      </c>
      <c r="D17" s="152" t="s">
        <v>169</v>
      </c>
      <c r="E17" s="145">
        <v>1</v>
      </c>
      <c r="F17" s="145" t="s">
        <v>167</v>
      </c>
      <c r="G17" s="145" t="s">
        <v>168</v>
      </c>
      <c r="H17" s="146" t="s">
        <v>1223</v>
      </c>
      <c r="I17" s="145" t="s">
        <v>1009</v>
      </c>
      <c r="J17" s="145">
        <v>19821</v>
      </c>
      <c r="K17" s="145" t="s">
        <v>146</v>
      </c>
      <c r="L17" s="148" t="s">
        <v>170</v>
      </c>
      <c r="M17" s="151" t="s">
        <v>2157</v>
      </c>
      <c r="N17" s="145" t="s">
        <v>2158</v>
      </c>
      <c r="O17" s="145" t="s">
        <v>2159</v>
      </c>
      <c r="P17" s="145">
        <v>281005218</v>
      </c>
      <c r="Q17" s="145" t="s">
        <v>2160</v>
      </c>
      <c r="R17" s="145" t="s">
        <v>2161</v>
      </c>
      <c r="S17" s="145">
        <v>281005312</v>
      </c>
      <c r="T17" s="145" t="s">
        <v>2162</v>
      </c>
      <c r="U17" s="143">
        <v>1</v>
      </c>
      <c r="V17" s="145">
        <v>14</v>
      </c>
      <c r="W17" s="147">
        <f t="shared" si="0"/>
        <v>15</v>
      </c>
      <c r="X17" s="145">
        <v>1</v>
      </c>
      <c r="Y17" s="145">
        <v>1</v>
      </c>
      <c r="Z17" s="145">
        <v>14</v>
      </c>
      <c r="AA17" s="145">
        <v>14</v>
      </c>
      <c r="AB17" s="143">
        <v>1</v>
      </c>
      <c r="AC17" s="145"/>
      <c r="AD17" s="145"/>
      <c r="AE17" s="145"/>
      <c r="AF17" s="145">
        <v>1</v>
      </c>
      <c r="AG17" s="145"/>
      <c r="AH17" s="145"/>
      <c r="AI17" s="145"/>
      <c r="AJ17" s="145">
        <v>1</v>
      </c>
      <c r="AK17" s="145"/>
      <c r="AL17" s="145"/>
      <c r="AM17" s="145"/>
      <c r="AN17" s="145">
        <v>1</v>
      </c>
      <c r="AO17" s="145"/>
      <c r="AP17" s="145"/>
      <c r="AQ17" s="145">
        <v>1</v>
      </c>
      <c r="AR17" s="145">
        <v>1</v>
      </c>
      <c r="AS17" s="145">
        <v>0</v>
      </c>
      <c r="AT17" s="145">
        <v>1</v>
      </c>
      <c r="AU17" s="145">
        <v>2</v>
      </c>
      <c r="AV17" s="145">
        <v>6</v>
      </c>
      <c r="AW17" s="145">
        <v>2</v>
      </c>
      <c r="AX17" s="145">
        <v>12</v>
      </c>
      <c r="AY17" s="145">
        <v>0</v>
      </c>
      <c r="AZ17" s="145">
        <v>0</v>
      </c>
      <c r="BA17" s="145">
        <v>0</v>
      </c>
      <c r="BB17" s="145">
        <v>0</v>
      </c>
      <c r="BC17" s="145">
        <v>0</v>
      </c>
      <c r="BD17" s="145">
        <v>0</v>
      </c>
      <c r="BE17" s="145">
        <v>0</v>
      </c>
      <c r="BF17" s="145">
        <v>0</v>
      </c>
      <c r="BG17" s="145">
        <v>0</v>
      </c>
      <c r="BH17" s="145">
        <v>1</v>
      </c>
      <c r="BI17" s="145">
        <v>0</v>
      </c>
      <c r="BJ17" s="145">
        <v>0</v>
      </c>
      <c r="BK17" s="145">
        <v>3</v>
      </c>
      <c r="BL17" s="145">
        <v>0</v>
      </c>
      <c r="BM17" s="145">
        <v>0</v>
      </c>
      <c r="BN17" s="145">
        <v>0</v>
      </c>
      <c r="BO17" s="145">
        <v>0</v>
      </c>
      <c r="BP17" s="145">
        <v>0</v>
      </c>
      <c r="BQ17" s="145">
        <v>0</v>
      </c>
      <c r="BR17" s="145">
        <v>0</v>
      </c>
      <c r="BS17" s="145">
        <v>0</v>
      </c>
      <c r="BT17" s="145">
        <v>0</v>
      </c>
      <c r="BU17" s="145">
        <v>0</v>
      </c>
      <c r="BV17" s="145">
        <v>0</v>
      </c>
      <c r="BW17" s="145">
        <v>0</v>
      </c>
      <c r="BX17" s="145">
        <v>0</v>
      </c>
      <c r="BY17" s="145">
        <v>0</v>
      </c>
      <c r="BZ17" s="145">
        <v>0</v>
      </c>
      <c r="CA17" s="145">
        <v>0</v>
      </c>
      <c r="CB17" s="145">
        <v>0</v>
      </c>
      <c r="CC17" s="145">
        <v>0</v>
      </c>
      <c r="CD17" s="145">
        <v>0</v>
      </c>
      <c r="CE17" s="145">
        <v>0</v>
      </c>
      <c r="CF17" s="145">
        <v>0</v>
      </c>
      <c r="CG17" s="145">
        <v>0</v>
      </c>
      <c r="CH17" s="145">
        <v>0</v>
      </c>
      <c r="CI17" s="145">
        <v>0</v>
      </c>
      <c r="CJ17" s="145">
        <v>0</v>
      </c>
      <c r="CK17" s="145">
        <v>0</v>
      </c>
      <c r="CL17" s="145">
        <v>0</v>
      </c>
      <c r="CM17" s="145">
        <v>0</v>
      </c>
      <c r="CN17" s="145">
        <v>0</v>
      </c>
      <c r="CO17" s="145">
        <v>0</v>
      </c>
      <c r="CP17" s="145">
        <v>0</v>
      </c>
      <c r="CQ17" s="145">
        <v>0</v>
      </c>
      <c r="CR17" s="145">
        <v>0</v>
      </c>
      <c r="CS17" s="145">
        <v>0</v>
      </c>
      <c r="CT17" s="145">
        <v>0</v>
      </c>
      <c r="CU17" s="145">
        <v>0</v>
      </c>
      <c r="CV17" s="145">
        <v>2</v>
      </c>
      <c r="CW17" s="145">
        <v>0</v>
      </c>
      <c r="CX17" s="145">
        <v>0</v>
      </c>
      <c r="CY17" s="145">
        <v>0</v>
      </c>
      <c r="CZ17" s="145">
        <v>0</v>
      </c>
      <c r="DA17" s="145">
        <v>0</v>
      </c>
      <c r="DB17" s="145">
        <v>0</v>
      </c>
      <c r="DC17" s="145">
        <v>0</v>
      </c>
      <c r="DD17" s="145">
        <v>0</v>
      </c>
      <c r="DE17" s="145">
        <v>0</v>
      </c>
      <c r="DF17" s="145">
        <v>4</v>
      </c>
      <c r="DG17" s="145">
        <v>3</v>
      </c>
      <c r="DH17" s="145">
        <v>10</v>
      </c>
      <c r="DI17" s="145">
        <v>80</v>
      </c>
      <c r="DJ17" s="145">
        <v>0</v>
      </c>
      <c r="DK17" s="145"/>
      <c r="DL17" s="145">
        <v>3</v>
      </c>
      <c r="DM17" s="145"/>
      <c r="DN17" s="145"/>
      <c r="DO17" s="145">
        <v>1</v>
      </c>
      <c r="DP17" s="145">
        <v>0</v>
      </c>
      <c r="DQ17" s="145">
        <v>1</v>
      </c>
      <c r="DR17" s="145"/>
      <c r="DS17" s="148" t="s">
        <v>2163</v>
      </c>
      <c r="DT17" s="153">
        <v>48489</v>
      </c>
      <c r="DU17" s="154">
        <v>19.282384</v>
      </c>
      <c r="DV17" s="155">
        <v>1</v>
      </c>
    </row>
    <row r="18" spans="1:126" ht="38.25" x14ac:dyDescent="0.25">
      <c r="A18" s="142">
        <v>1115</v>
      </c>
      <c r="B18" s="143" t="s">
        <v>2095</v>
      </c>
      <c r="C18" s="152" t="s">
        <v>1009</v>
      </c>
      <c r="D18" s="152" t="s">
        <v>174</v>
      </c>
      <c r="E18" s="145">
        <v>1</v>
      </c>
      <c r="F18" s="145" t="s">
        <v>171</v>
      </c>
      <c r="G18" s="145" t="s">
        <v>172</v>
      </c>
      <c r="H18" s="146" t="s">
        <v>173</v>
      </c>
      <c r="I18" s="145" t="s">
        <v>1009</v>
      </c>
      <c r="J18" s="145">
        <v>10900</v>
      </c>
      <c r="K18" s="145" t="s">
        <v>150</v>
      </c>
      <c r="L18" s="145" t="s">
        <v>175</v>
      </c>
      <c r="M18" s="145" t="s">
        <v>1914</v>
      </c>
      <c r="N18" s="145" t="s">
        <v>1915</v>
      </c>
      <c r="O18" s="145" t="s">
        <v>2164</v>
      </c>
      <c r="P18" s="145" t="s">
        <v>1916</v>
      </c>
      <c r="Q18" s="145" t="s">
        <v>2165</v>
      </c>
      <c r="R18" s="145" t="s">
        <v>2166</v>
      </c>
      <c r="S18" s="145" t="s">
        <v>1916</v>
      </c>
      <c r="T18" s="145" t="s">
        <v>2165</v>
      </c>
      <c r="U18" s="143">
        <v>5</v>
      </c>
      <c r="V18" s="145">
        <v>0</v>
      </c>
      <c r="W18" s="147">
        <f t="shared" si="0"/>
        <v>5</v>
      </c>
      <c r="X18" s="145">
        <v>5</v>
      </c>
      <c r="Y18" s="145">
        <v>5</v>
      </c>
      <c r="Z18" s="145">
        <v>0</v>
      </c>
      <c r="AA18" s="145">
        <v>0</v>
      </c>
      <c r="AB18" s="143">
        <v>2</v>
      </c>
      <c r="AC18" s="145">
        <v>0</v>
      </c>
      <c r="AD18" s="145">
        <v>2</v>
      </c>
      <c r="AE18" s="145">
        <v>0</v>
      </c>
      <c r="AF18" s="145">
        <v>3</v>
      </c>
      <c r="AG18" s="145">
        <v>0</v>
      </c>
      <c r="AH18" s="145">
        <v>0</v>
      </c>
      <c r="AI18" s="145">
        <v>0</v>
      </c>
      <c r="AJ18" s="145">
        <v>5</v>
      </c>
      <c r="AK18" s="145">
        <v>0</v>
      </c>
      <c r="AL18" s="145">
        <v>0</v>
      </c>
      <c r="AM18" s="145">
        <v>0</v>
      </c>
      <c r="AN18" s="145">
        <v>2</v>
      </c>
      <c r="AO18" s="145">
        <v>1</v>
      </c>
      <c r="AP18" s="145">
        <v>2</v>
      </c>
      <c r="AQ18" s="145">
        <v>1</v>
      </c>
      <c r="AR18" s="145">
        <v>1</v>
      </c>
      <c r="AS18" s="145">
        <v>0</v>
      </c>
      <c r="AT18" s="145">
        <v>1</v>
      </c>
      <c r="AU18" s="145">
        <v>0</v>
      </c>
      <c r="AV18" s="145">
        <v>1</v>
      </c>
      <c r="AW18" s="145">
        <v>0</v>
      </c>
      <c r="AX18" s="145">
        <v>19</v>
      </c>
      <c r="AY18" s="145">
        <v>1</v>
      </c>
      <c r="AZ18" s="145">
        <v>0</v>
      </c>
      <c r="BA18" s="145">
        <v>1</v>
      </c>
      <c r="BB18" s="145">
        <v>0</v>
      </c>
      <c r="BC18" s="145">
        <v>14</v>
      </c>
      <c r="BD18" s="145">
        <v>0</v>
      </c>
      <c r="BE18" s="145">
        <v>0</v>
      </c>
      <c r="BF18" s="145">
        <v>0</v>
      </c>
      <c r="BG18" s="145">
        <v>0</v>
      </c>
      <c r="BH18" s="145">
        <v>0</v>
      </c>
      <c r="BI18" s="145">
        <v>2</v>
      </c>
      <c r="BJ18" s="145">
        <v>0</v>
      </c>
      <c r="BK18" s="145">
        <v>0</v>
      </c>
      <c r="BL18" s="145">
        <v>0</v>
      </c>
      <c r="BM18" s="145">
        <v>0</v>
      </c>
      <c r="BN18" s="145">
        <v>0</v>
      </c>
      <c r="BO18" s="145">
        <v>0</v>
      </c>
      <c r="BP18" s="145">
        <v>0</v>
      </c>
      <c r="BQ18" s="145">
        <v>0</v>
      </c>
      <c r="BR18" s="145">
        <v>0</v>
      </c>
      <c r="BS18" s="145">
        <v>0</v>
      </c>
      <c r="BT18" s="145">
        <v>0</v>
      </c>
      <c r="BU18" s="145">
        <v>0</v>
      </c>
      <c r="BV18" s="145">
        <v>0</v>
      </c>
      <c r="BW18" s="145">
        <v>1</v>
      </c>
      <c r="BX18" s="145">
        <v>0</v>
      </c>
      <c r="BY18" s="145">
        <v>0</v>
      </c>
      <c r="BZ18" s="145">
        <v>0</v>
      </c>
      <c r="CA18" s="145">
        <v>0</v>
      </c>
      <c r="CB18" s="145">
        <v>1</v>
      </c>
      <c r="CC18" s="145">
        <v>0</v>
      </c>
      <c r="CD18" s="145">
        <v>0</v>
      </c>
      <c r="CE18" s="145">
        <v>0</v>
      </c>
      <c r="CF18" s="145">
        <v>0</v>
      </c>
      <c r="CG18" s="145">
        <v>0</v>
      </c>
      <c r="CH18" s="145">
        <v>0</v>
      </c>
      <c r="CI18" s="145">
        <v>0</v>
      </c>
      <c r="CJ18" s="145">
        <v>0</v>
      </c>
      <c r="CK18" s="145">
        <v>0</v>
      </c>
      <c r="CL18" s="145">
        <v>0</v>
      </c>
      <c r="CM18" s="145">
        <v>0</v>
      </c>
      <c r="CN18" s="145">
        <v>0</v>
      </c>
      <c r="CO18" s="145">
        <v>0</v>
      </c>
      <c r="CP18" s="145">
        <v>0</v>
      </c>
      <c r="CQ18" s="145">
        <v>0</v>
      </c>
      <c r="CR18" s="145">
        <v>0</v>
      </c>
      <c r="CS18" s="145">
        <v>0</v>
      </c>
      <c r="CT18" s="145">
        <v>0</v>
      </c>
      <c r="CU18" s="145">
        <v>0</v>
      </c>
      <c r="CV18" s="145">
        <v>0</v>
      </c>
      <c r="CW18" s="145">
        <v>0</v>
      </c>
      <c r="CX18" s="145">
        <v>0</v>
      </c>
      <c r="CY18" s="145">
        <v>0</v>
      </c>
      <c r="CZ18" s="145">
        <v>0</v>
      </c>
      <c r="DA18" s="145">
        <v>0</v>
      </c>
      <c r="DB18" s="145">
        <v>0</v>
      </c>
      <c r="DC18" s="145">
        <v>0</v>
      </c>
      <c r="DD18" s="145">
        <v>0</v>
      </c>
      <c r="DE18" s="145">
        <v>0</v>
      </c>
      <c r="DF18" s="145">
        <v>16</v>
      </c>
      <c r="DG18" s="145">
        <v>3</v>
      </c>
      <c r="DH18" s="145">
        <v>306</v>
      </c>
      <c r="DI18" s="145">
        <v>80</v>
      </c>
      <c r="DJ18" s="145">
        <v>0</v>
      </c>
      <c r="DK18" s="145"/>
      <c r="DL18" s="145">
        <v>3</v>
      </c>
      <c r="DM18" s="145" t="s">
        <v>1917</v>
      </c>
      <c r="DN18" s="145" t="s">
        <v>1224</v>
      </c>
      <c r="DO18" s="145">
        <v>1</v>
      </c>
      <c r="DP18" s="145">
        <v>1</v>
      </c>
      <c r="DQ18" s="145">
        <v>1</v>
      </c>
      <c r="DR18" s="145"/>
      <c r="DS18" s="148" t="s">
        <v>176</v>
      </c>
      <c r="DT18" s="153">
        <v>44714</v>
      </c>
      <c r="DU18" s="154">
        <v>28.257387000000008</v>
      </c>
      <c r="DV18" s="155">
        <v>1</v>
      </c>
    </row>
    <row r="19" spans="1:126" ht="51" x14ac:dyDescent="0.25">
      <c r="A19" s="142">
        <v>1116</v>
      </c>
      <c r="B19" s="143" t="s">
        <v>2095</v>
      </c>
      <c r="C19" s="152" t="s">
        <v>1009</v>
      </c>
      <c r="D19" s="152" t="s">
        <v>179</v>
      </c>
      <c r="E19" s="145">
        <v>1</v>
      </c>
      <c r="F19" s="145" t="s">
        <v>177</v>
      </c>
      <c r="G19" s="145" t="s">
        <v>178</v>
      </c>
      <c r="H19" s="146" t="s">
        <v>1030</v>
      </c>
      <c r="I19" s="145" t="s">
        <v>1009</v>
      </c>
      <c r="J19" s="145">
        <v>15300</v>
      </c>
      <c r="K19" s="145" t="s">
        <v>126</v>
      </c>
      <c r="L19" s="145" t="s">
        <v>180</v>
      </c>
      <c r="M19" s="145" t="s">
        <v>181</v>
      </c>
      <c r="N19" s="145" t="s">
        <v>2167</v>
      </c>
      <c r="O19" s="145" t="s">
        <v>2168</v>
      </c>
      <c r="P19" s="145">
        <v>234128264</v>
      </c>
      <c r="Q19" s="145" t="s">
        <v>1918</v>
      </c>
      <c r="R19" s="145" t="s">
        <v>2168</v>
      </c>
      <c r="S19" s="145">
        <v>234128264</v>
      </c>
      <c r="T19" s="145" t="s">
        <v>1918</v>
      </c>
      <c r="U19" s="143">
        <v>2</v>
      </c>
      <c r="V19" s="145">
        <v>0</v>
      </c>
      <c r="W19" s="147">
        <f t="shared" si="0"/>
        <v>2</v>
      </c>
      <c r="X19" s="145">
        <v>2</v>
      </c>
      <c r="Y19" s="145">
        <v>2</v>
      </c>
      <c r="Z19" s="145">
        <v>0</v>
      </c>
      <c r="AA19" s="145">
        <v>0</v>
      </c>
      <c r="AB19" s="143">
        <v>2</v>
      </c>
      <c r="AC19" s="145"/>
      <c r="AD19" s="145"/>
      <c r="AE19" s="145"/>
      <c r="AF19" s="145">
        <v>2</v>
      </c>
      <c r="AG19" s="145"/>
      <c r="AH19" s="145"/>
      <c r="AI19" s="145">
        <v>1</v>
      </c>
      <c r="AJ19" s="145">
        <v>1</v>
      </c>
      <c r="AK19" s="145"/>
      <c r="AL19" s="145"/>
      <c r="AM19" s="145"/>
      <c r="AN19" s="145">
        <v>2</v>
      </c>
      <c r="AO19" s="145"/>
      <c r="AP19" s="145"/>
      <c r="AQ19" s="145">
        <v>1</v>
      </c>
      <c r="AR19" s="145">
        <v>1</v>
      </c>
      <c r="AS19" s="145">
        <v>1</v>
      </c>
      <c r="AT19" s="145">
        <v>0</v>
      </c>
      <c r="AU19" s="145">
        <v>0</v>
      </c>
      <c r="AV19" s="145">
        <v>4</v>
      </c>
      <c r="AW19" s="145">
        <v>0</v>
      </c>
      <c r="AX19" s="145">
        <v>25</v>
      </c>
      <c r="AY19" s="145">
        <v>0</v>
      </c>
      <c r="AZ19" s="145">
        <v>0</v>
      </c>
      <c r="BA19" s="145">
        <v>3</v>
      </c>
      <c r="BB19" s="145">
        <v>0</v>
      </c>
      <c r="BC19" s="145">
        <v>26</v>
      </c>
      <c r="BD19" s="145">
        <v>0</v>
      </c>
      <c r="BE19" s="145">
        <v>0</v>
      </c>
      <c r="BF19" s="145">
        <v>1</v>
      </c>
      <c r="BG19" s="145">
        <v>5</v>
      </c>
      <c r="BH19" s="145">
        <v>1</v>
      </c>
      <c r="BI19" s="145">
        <v>2</v>
      </c>
      <c r="BJ19" s="145">
        <v>0</v>
      </c>
      <c r="BK19" s="145">
        <v>3</v>
      </c>
      <c r="BL19" s="145">
        <v>0</v>
      </c>
      <c r="BM19" s="145">
        <v>3</v>
      </c>
      <c r="BN19" s="145">
        <v>1</v>
      </c>
      <c r="BO19" s="145">
        <v>0</v>
      </c>
      <c r="BP19" s="145">
        <v>0</v>
      </c>
      <c r="BQ19" s="145">
        <v>0</v>
      </c>
      <c r="BR19" s="145">
        <v>1</v>
      </c>
      <c r="BS19" s="145">
        <v>0</v>
      </c>
      <c r="BT19" s="145">
        <v>0</v>
      </c>
      <c r="BU19" s="145">
        <v>0</v>
      </c>
      <c r="BV19" s="145">
        <v>2</v>
      </c>
      <c r="BW19" s="145">
        <v>0</v>
      </c>
      <c r="BX19" s="145">
        <v>5</v>
      </c>
      <c r="BY19" s="145">
        <v>0</v>
      </c>
      <c r="BZ19" s="145">
        <v>0</v>
      </c>
      <c r="CA19" s="145">
        <v>1</v>
      </c>
      <c r="CB19" s="145">
        <v>0</v>
      </c>
      <c r="CC19" s="145">
        <v>3</v>
      </c>
      <c r="CD19" s="145">
        <v>0</v>
      </c>
      <c r="CE19" s="145">
        <v>0</v>
      </c>
      <c r="CF19" s="145">
        <v>0</v>
      </c>
      <c r="CG19" s="145">
        <v>0</v>
      </c>
      <c r="CH19" s="145">
        <v>0</v>
      </c>
      <c r="CI19" s="145">
        <v>0</v>
      </c>
      <c r="CJ19" s="145">
        <v>0</v>
      </c>
      <c r="CK19" s="145">
        <v>0</v>
      </c>
      <c r="CL19" s="145">
        <v>0</v>
      </c>
      <c r="CM19" s="145">
        <v>0</v>
      </c>
      <c r="CN19" s="145">
        <v>0</v>
      </c>
      <c r="CO19" s="145">
        <v>0</v>
      </c>
      <c r="CP19" s="145">
        <v>0</v>
      </c>
      <c r="CQ19" s="145">
        <v>0</v>
      </c>
      <c r="CR19" s="145">
        <v>1</v>
      </c>
      <c r="CS19" s="145">
        <v>0</v>
      </c>
      <c r="CT19" s="145">
        <v>0</v>
      </c>
      <c r="CU19" s="145">
        <v>0</v>
      </c>
      <c r="CV19" s="145">
        <v>0</v>
      </c>
      <c r="CW19" s="145">
        <v>0</v>
      </c>
      <c r="CX19" s="145">
        <v>2</v>
      </c>
      <c r="CY19" s="145">
        <v>0</v>
      </c>
      <c r="CZ19" s="145">
        <v>2</v>
      </c>
      <c r="DA19" s="145">
        <v>0</v>
      </c>
      <c r="DB19" s="145">
        <v>0</v>
      </c>
      <c r="DC19" s="145">
        <v>0</v>
      </c>
      <c r="DD19" s="145">
        <v>1</v>
      </c>
      <c r="DE19" s="145">
        <v>0</v>
      </c>
      <c r="DF19" s="145">
        <v>101</v>
      </c>
      <c r="DG19" s="145">
        <v>3</v>
      </c>
      <c r="DH19" s="145">
        <v>69</v>
      </c>
      <c r="DI19" s="145">
        <v>30</v>
      </c>
      <c r="DJ19" s="145">
        <v>1</v>
      </c>
      <c r="DK19" s="145" t="s">
        <v>2169</v>
      </c>
      <c r="DL19" s="145">
        <v>2</v>
      </c>
      <c r="DM19" s="145"/>
      <c r="DN19" s="145" t="s">
        <v>2170</v>
      </c>
      <c r="DO19" s="145">
        <v>1</v>
      </c>
      <c r="DP19" s="145">
        <v>1</v>
      </c>
      <c r="DQ19" s="145">
        <v>1</v>
      </c>
      <c r="DR19" s="145" t="s">
        <v>1919</v>
      </c>
      <c r="DS19" s="148" t="s">
        <v>1920</v>
      </c>
      <c r="DT19" s="153">
        <v>22791</v>
      </c>
      <c r="DU19" s="154">
        <v>36.167046999999997</v>
      </c>
      <c r="DV19" s="155">
        <v>1</v>
      </c>
    </row>
    <row r="20" spans="1:126" ht="25.5" x14ac:dyDescent="0.25">
      <c r="A20" s="142">
        <v>1117</v>
      </c>
      <c r="B20" s="143" t="s">
        <v>2095</v>
      </c>
      <c r="C20" s="152" t="s">
        <v>1009</v>
      </c>
      <c r="D20" s="152" t="s">
        <v>185</v>
      </c>
      <c r="E20" s="145">
        <v>1</v>
      </c>
      <c r="F20" s="145" t="s">
        <v>182</v>
      </c>
      <c r="G20" s="145" t="s">
        <v>183</v>
      </c>
      <c r="H20" s="146" t="s">
        <v>184</v>
      </c>
      <c r="I20" s="145" t="s">
        <v>1009</v>
      </c>
      <c r="J20" s="145">
        <v>16302</v>
      </c>
      <c r="K20" s="145" t="s">
        <v>1033</v>
      </c>
      <c r="L20" s="145" t="s">
        <v>186</v>
      </c>
      <c r="M20" s="145" t="s">
        <v>187</v>
      </c>
      <c r="N20" s="145" t="s">
        <v>1921</v>
      </c>
      <c r="O20" s="145" t="s">
        <v>2171</v>
      </c>
      <c r="P20" s="145">
        <v>235300634</v>
      </c>
      <c r="Q20" s="145" t="s">
        <v>1922</v>
      </c>
      <c r="R20" s="145" t="s">
        <v>2172</v>
      </c>
      <c r="S20" s="145">
        <v>235316149</v>
      </c>
      <c r="T20" s="145" t="s">
        <v>1923</v>
      </c>
      <c r="U20" s="143">
        <v>1</v>
      </c>
      <c r="V20" s="145">
        <v>1</v>
      </c>
      <c r="W20" s="147">
        <f t="shared" si="0"/>
        <v>2</v>
      </c>
      <c r="X20" s="145">
        <v>1</v>
      </c>
      <c r="Y20" s="145">
        <v>1</v>
      </c>
      <c r="Z20" s="145">
        <v>1</v>
      </c>
      <c r="AA20" s="145">
        <v>1</v>
      </c>
      <c r="AB20" s="143">
        <v>1</v>
      </c>
      <c r="AC20" s="145"/>
      <c r="AD20" s="145">
        <v>1</v>
      </c>
      <c r="AE20" s="145"/>
      <c r="AF20" s="145"/>
      <c r="AG20" s="145"/>
      <c r="AH20" s="145"/>
      <c r="AI20" s="145">
        <v>1</v>
      </c>
      <c r="AJ20" s="145"/>
      <c r="AK20" s="145"/>
      <c r="AL20" s="145"/>
      <c r="AM20" s="145">
        <v>1</v>
      </c>
      <c r="AN20" s="145"/>
      <c r="AO20" s="145"/>
      <c r="AP20" s="145"/>
      <c r="AQ20" s="145">
        <v>0</v>
      </c>
      <c r="AR20" s="145">
        <v>0</v>
      </c>
      <c r="AS20" s="145">
        <v>0</v>
      </c>
      <c r="AT20" s="145">
        <v>1</v>
      </c>
      <c r="AU20" s="145"/>
      <c r="AV20" s="145"/>
      <c r="AW20" s="145"/>
      <c r="AX20" s="145">
        <v>5</v>
      </c>
      <c r="AY20" s="145"/>
      <c r="AZ20" s="145"/>
      <c r="BA20" s="145"/>
      <c r="BB20" s="145"/>
      <c r="BC20" s="145">
        <v>4</v>
      </c>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v>13</v>
      </c>
      <c r="DG20" s="145">
        <v>0</v>
      </c>
      <c r="DH20" s="145">
        <v>5</v>
      </c>
      <c r="DI20" s="145">
        <v>50</v>
      </c>
      <c r="DJ20" s="145">
        <v>0</v>
      </c>
      <c r="DK20" s="145"/>
      <c r="DL20" s="145">
        <v>3</v>
      </c>
      <c r="DM20" s="145"/>
      <c r="DN20" s="145"/>
      <c r="DO20" s="145">
        <v>1</v>
      </c>
      <c r="DP20" s="145">
        <v>0</v>
      </c>
      <c r="DQ20" s="145">
        <v>1</v>
      </c>
      <c r="DR20" s="145"/>
      <c r="DS20" s="148"/>
      <c r="DT20" s="153">
        <v>30609</v>
      </c>
      <c r="DU20" s="154">
        <v>10.433343000000001</v>
      </c>
      <c r="DV20" s="155">
        <v>1</v>
      </c>
    </row>
    <row r="21" spans="1:126" ht="25.5" x14ac:dyDescent="0.25">
      <c r="A21" s="142">
        <v>1118</v>
      </c>
      <c r="B21" s="143" t="s">
        <v>2095</v>
      </c>
      <c r="C21" s="152" t="s">
        <v>1009</v>
      </c>
      <c r="D21" s="152" t="s">
        <v>201</v>
      </c>
      <c r="E21" s="145">
        <v>1</v>
      </c>
      <c r="F21" s="145" t="s">
        <v>199</v>
      </c>
      <c r="G21" s="145" t="s">
        <v>200</v>
      </c>
      <c r="H21" s="146">
        <v>639</v>
      </c>
      <c r="I21" s="145" t="s">
        <v>1009</v>
      </c>
      <c r="J21" s="145">
        <v>19900</v>
      </c>
      <c r="K21" s="145" t="s">
        <v>146</v>
      </c>
      <c r="L21" s="145" t="s">
        <v>202</v>
      </c>
      <c r="M21" s="145" t="s">
        <v>203</v>
      </c>
      <c r="N21" s="145" t="s">
        <v>139</v>
      </c>
      <c r="O21" s="145" t="s">
        <v>2173</v>
      </c>
      <c r="P21" s="145">
        <v>284028119</v>
      </c>
      <c r="Q21" s="145" t="s">
        <v>1924</v>
      </c>
      <c r="R21" s="145" t="s">
        <v>2174</v>
      </c>
      <c r="S21" s="145">
        <v>284028188</v>
      </c>
      <c r="T21" s="145" t="s">
        <v>2175</v>
      </c>
      <c r="U21" s="143">
        <v>1</v>
      </c>
      <c r="V21" s="145">
        <v>1</v>
      </c>
      <c r="W21" s="147">
        <f t="shared" si="0"/>
        <v>2</v>
      </c>
      <c r="X21" s="145">
        <v>1</v>
      </c>
      <c r="Y21" s="145">
        <v>1</v>
      </c>
      <c r="Z21" s="145">
        <v>1</v>
      </c>
      <c r="AA21" s="145">
        <v>1</v>
      </c>
      <c r="AB21" s="143">
        <v>1</v>
      </c>
      <c r="AC21" s="145"/>
      <c r="AD21" s="145"/>
      <c r="AE21" s="145"/>
      <c r="AF21" s="145">
        <v>1</v>
      </c>
      <c r="AG21" s="145"/>
      <c r="AH21" s="145">
        <v>1</v>
      </c>
      <c r="AI21" s="145"/>
      <c r="AJ21" s="145"/>
      <c r="AK21" s="145"/>
      <c r="AL21" s="145"/>
      <c r="AM21" s="145"/>
      <c r="AN21" s="145">
        <v>1</v>
      </c>
      <c r="AO21" s="145"/>
      <c r="AP21" s="145"/>
      <c r="AQ21" s="145">
        <v>1</v>
      </c>
      <c r="AR21" s="145">
        <v>1</v>
      </c>
      <c r="AS21" s="145">
        <v>1</v>
      </c>
      <c r="AT21" s="145">
        <v>1</v>
      </c>
      <c r="AU21" s="145">
        <v>0</v>
      </c>
      <c r="AV21" s="145">
        <v>1</v>
      </c>
      <c r="AW21" s="145">
        <v>0</v>
      </c>
      <c r="AX21" s="145">
        <v>8</v>
      </c>
      <c r="AY21" s="145">
        <v>0</v>
      </c>
      <c r="AZ21" s="145">
        <v>0</v>
      </c>
      <c r="BA21" s="145">
        <v>1</v>
      </c>
      <c r="BB21" s="145">
        <v>0</v>
      </c>
      <c r="BC21" s="145">
        <v>5</v>
      </c>
      <c r="BD21" s="145">
        <v>0</v>
      </c>
      <c r="BE21" s="145">
        <v>0</v>
      </c>
      <c r="BF21" s="145">
        <v>0</v>
      </c>
      <c r="BG21" s="145">
        <v>1</v>
      </c>
      <c r="BH21" s="145">
        <v>0</v>
      </c>
      <c r="BI21" s="145">
        <v>0</v>
      </c>
      <c r="BJ21" s="145">
        <v>0</v>
      </c>
      <c r="BK21" s="145">
        <v>1</v>
      </c>
      <c r="BL21" s="145">
        <v>0</v>
      </c>
      <c r="BM21" s="145">
        <v>1</v>
      </c>
      <c r="BN21" s="145">
        <v>0</v>
      </c>
      <c r="BO21" s="145">
        <v>0</v>
      </c>
      <c r="BP21" s="145">
        <v>0</v>
      </c>
      <c r="BQ21" s="145">
        <v>0</v>
      </c>
      <c r="BR21" s="145">
        <v>0</v>
      </c>
      <c r="BS21" s="145">
        <v>0</v>
      </c>
      <c r="BT21" s="145">
        <v>0</v>
      </c>
      <c r="BU21" s="145">
        <v>0</v>
      </c>
      <c r="BV21" s="145">
        <v>1</v>
      </c>
      <c r="BW21" s="145">
        <v>0</v>
      </c>
      <c r="BX21" s="145">
        <v>0</v>
      </c>
      <c r="BY21" s="145">
        <v>0</v>
      </c>
      <c r="BZ21" s="145">
        <v>0</v>
      </c>
      <c r="CA21" s="145">
        <v>6</v>
      </c>
      <c r="CB21" s="145">
        <v>2</v>
      </c>
      <c r="CC21" s="145">
        <v>1</v>
      </c>
      <c r="CD21" s="145">
        <v>1</v>
      </c>
      <c r="CE21" s="145">
        <v>0</v>
      </c>
      <c r="CF21" s="145">
        <v>0</v>
      </c>
      <c r="CG21" s="145">
        <v>0</v>
      </c>
      <c r="CH21" s="145">
        <v>0</v>
      </c>
      <c r="CI21" s="145">
        <v>0</v>
      </c>
      <c r="CJ21" s="145"/>
      <c r="CK21" s="145"/>
      <c r="CL21" s="145"/>
      <c r="CM21" s="145"/>
      <c r="CN21" s="145"/>
      <c r="CO21" s="145"/>
      <c r="CP21" s="145"/>
      <c r="CQ21" s="145">
        <v>0</v>
      </c>
      <c r="CR21" s="145">
        <v>0</v>
      </c>
      <c r="CS21" s="145">
        <v>0</v>
      </c>
      <c r="CT21" s="145">
        <v>0</v>
      </c>
      <c r="CU21" s="145">
        <v>0</v>
      </c>
      <c r="CV21" s="145">
        <v>0</v>
      </c>
      <c r="CW21" s="145">
        <v>0</v>
      </c>
      <c r="CX21" s="145">
        <v>0</v>
      </c>
      <c r="CY21" s="145">
        <v>0</v>
      </c>
      <c r="CZ21" s="145">
        <v>0</v>
      </c>
      <c r="DA21" s="145">
        <v>0</v>
      </c>
      <c r="DB21" s="145">
        <v>0</v>
      </c>
      <c r="DC21" s="145">
        <v>1</v>
      </c>
      <c r="DD21" s="145">
        <v>0</v>
      </c>
      <c r="DE21" s="145">
        <v>0</v>
      </c>
      <c r="DF21" s="145">
        <v>8</v>
      </c>
      <c r="DG21" s="145">
        <v>4</v>
      </c>
      <c r="DH21" s="145">
        <v>48</v>
      </c>
      <c r="DI21" s="145">
        <v>30</v>
      </c>
      <c r="DJ21" s="145">
        <v>0</v>
      </c>
      <c r="DK21" s="145"/>
      <c r="DL21" s="145">
        <v>1</v>
      </c>
      <c r="DM21" s="145" t="s">
        <v>1925</v>
      </c>
      <c r="DN21" s="145"/>
      <c r="DO21" s="145">
        <v>1</v>
      </c>
      <c r="DP21" s="145">
        <v>1</v>
      </c>
      <c r="DQ21" s="145">
        <v>1</v>
      </c>
      <c r="DR21" s="145"/>
      <c r="DS21" s="148" t="s">
        <v>1926</v>
      </c>
      <c r="DT21" s="153">
        <v>15071</v>
      </c>
      <c r="DU21" s="154">
        <v>15.795878999999999</v>
      </c>
      <c r="DV21" s="155">
        <v>1</v>
      </c>
    </row>
    <row r="22" spans="1:126" ht="38.25" x14ac:dyDescent="0.25">
      <c r="A22" s="142">
        <v>1119</v>
      </c>
      <c r="B22" s="143" t="s">
        <v>2095</v>
      </c>
      <c r="C22" s="152" t="s">
        <v>1009</v>
      </c>
      <c r="D22" s="152" t="s">
        <v>197</v>
      </c>
      <c r="E22" s="145">
        <v>1</v>
      </c>
      <c r="F22" s="145" t="s">
        <v>194</v>
      </c>
      <c r="G22" s="145" t="s">
        <v>195</v>
      </c>
      <c r="H22" s="146" t="s">
        <v>196</v>
      </c>
      <c r="I22" s="145" t="s">
        <v>1009</v>
      </c>
      <c r="J22" s="145">
        <v>19700</v>
      </c>
      <c r="K22" s="145" t="s">
        <v>146</v>
      </c>
      <c r="L22" s="145" t="s">
        <v>198</v>
      </c>
      <c r="M22" s="145" t="s">
        <v>1927</v>
      </c>
      <c r="N22" s="145" t="s">
        <v>2176</v>
      </c>
      <c r="O22" s="145" t="s">
        <v>2177</v>
      </c>
      <c r="P22" s="145">
        <v>286850184</v>
      </c>
      <c r="Q22" s="145" t="s">
        <v>2178</v>
      </c>
      <c r="R22" s="145" t="s">
        <v>2179</v>
      </c>
      <c r="S22" s="145">
        <v>286855636</v>
      </c>
      <c r="T22" s="145" t="s">
        <v>1928</v>
      </c>
      <c r="U22" s="143">
        <v>5</v>
      </c>
      <c r="V22" s="145">
        <v>0</v>
      </c>
      <c r="W22" s="147">
        <f t="shared" si="0"/>
        <v>5</v>
      </c>
      <c r="X22" s="145">
        <v>3</v>
      </c>
      <c r="Y22" s="145">
        <v>3</v>
      </c>
      <c r="Z22" s="145">
        <v>0</v>
      </c>
      <c r="AA22" s="145">
        <v>0</v>
      </c>
      <c r="AB22" s="143">
        <v>2</v>
      </c>
      <c r="AC22" s="145">
        <v>0</v>
      </c>
      <c r="AD22" s="145">
        <v>1</v>
      </c>
      <c r="AE22" s="145">
        <v>0</v>
      </c>
      <c r="AF22" s="145">
        <v>2</v>
      </c>
      <c r="AG22" s="145"/>
      <c r="AH22" s="145">
        <v>0</v>
      </c>
      <c r="AI22" s="145">
        <v>0</v>
      </c>
      <c r="AJ22" s="145">
        <v>3</v>
      </c>
      <c r="AK22" s="145">
        <v>0</v>
      </c>
      <c r="AL22" s="145">
        <v>0</v>
      </c>
      <c r="AM22" s="145">
        <v>0</v>
      </c>
      <c r="AN22" s="145">
        <v>2</v>
      </c>
      <c r="AO22" s="145">
        <v>1</v>
      </c>
      <c r="AP22" s="145">
        <v>0</v>
      </c>
      <c r="AQ22" s="145">
        <v>0</v>
      </c>
      <c r="AR22" s="145">
        <v>1</v>
      </c>
      <c r="AS22" s="145">
        <v>1</v>
      </c>
      <c r="AT22" s="145">
        <v>1</v>
      </c>
      <c r="AU22" s="145">
        <v>0</v>
      </c>
      <c r="AV22" s="145">
        <v>0</v>
      </c>
      <c r="AW22" s="145">
        <v>0</v>
      </c>
      <c r="AX22" s="145">
        <v>1</v>
      </c>
      <c r="AY22" s="145">
        <v>0</v>
      </c>
      <c r="AZ22" s="145">
        <v>0</v>
      </c>
      <c r="BA22" s="145">
        <v>0</v>
      </c>
      <c r="BB22" s="145">
        <v>0</v>
      </c>
      <c r="BC22" s="145">
        <v>8</v>
      </c>
      <c r="BD22" s="145">
        <v>0</v>
      </c>
      <c r="BE22" s="145">
        <v>0</v>
      </c>
      <c r="BF22" s="145">
        <v>0</v>
      </c>
      <c r="BG22" s="145">
        <v>9</v>
      </c>
      <c r="BH22" s="145">
        <v>0</v>
      </c>
      <c r="BI22" s="145">
        <v>0</v>
      </c>
      <c r="BJ22" s="145">
        <v>0</v>
      </c>
      <c r="BK22" s="145">
        <v>0</v>
      </c>
      <c r="BL22" s="145">
        <v>0</v>
      </c>
      <c r="BM22" s="145">
        <v>0</v>
      </c>
      <c r="BN22" s="145">
        <v>0</v>
      </c>
      <c r="BO22" s="145">
        <v>0</v>
      </c>
      <c r="BP22" s="145">
        <v>0</v>
      </c>
      <c r="BQ22" s="145">
        <v>0</v>
      </c>
      <c r="BR22" s="145">
        <v>0</v>
      </c>
      <c r="BS22" s="145">
        <v>0</v>
      </c>
      <c r="BT22" s="145">
        <v>0</v>
      </c>
      <c r="BU22" s="145">
        <v>0</v>
      </c>
      <c r="BV22" s="145">
        <v>0</v>
      </c>
      <c r="BW22" s="145">
        <v>0</v>
      </c>
      <c r="BX22" s="145">
        <v>0</v>
      </c>
      <c r="BY22" s="145">
        <v>0</v>
      </c>
      <c r="BZ22" s="145">
        <v>0</v>
      </c>
      <c r="CA22" s="145">
        <v>0</v>
      </c>
      <c r="CB22" s="145">
        <v>0</v>
      </c>
      <c r="CC22" s="145">
        <v>1</v>
      </c>
      <c r="CD22" s="145">
        <v>0</v>
      </c>
      <c r="CE22" s="145">
        <v>0</v>
      </c>
      <c r="CF22" s="145">
        <v>0</v>
      </c>
      <c r="CG22" s="145">
        <v>0</v>
      </c>
      <c r="CH22" s="145">
        <v>0</v>
      </c>
      <c r="CI22" s="145">
        <v>0</v>
      </c>
      <c r="CJ22" s="145">
        <v>0</v>
      </c>
      <c r="CK22" s="145">
        <v>0</v>
      </c>
      <c r="CL22" s="145">
        <v>0</v>
      </c>
      <c r="CM22" s="145">
        <v>0</v>
      </c>
      <c r="CN22" s="145">
        <v>0</v>
      </c>
      <c r="CO22" s="145">
        <v>0</v>
      </c>
      <c r="CP22" s="145">
        <v>0</v>
      </c>
      <c r="CQ22" s="145">
        <v>0</v>
      </c>
      <c r="CR22" s="145">
        <v>0</v>
      </c>
      <c r="CS22" s="145">
        <v>0</v>
      </c>
      <c r="CT22" s="145">
        <v>0</v>
      </c>
      <c r="CU22" s="145">
        <v>0</v>
      </c>
      <c r="CV22" s="145">
        <v>0</v>
      </c>
      <c r="CW22" s="145">
        <v>0</v>
      </c>
      <c r="CX22" s="145">
        <v>0</v>
      </c>
      <c r="CY22" s="145">
        <v>0</v>
      </c>
      <c r="CZ22" s="145">
        <v>1</v>
      </c>
      <c r="DA22" s="145">
        <v>0</v>
      </c>
      <c r="DB22" s="145">
        <v>0</v>
      </c>
      <c r="DC22" s="145">
        <v>0</v>
      </c>
      <c r="DD22" s="145">
        <v>0</v>
      </c>
      <c r="DE22" s="145">
        <v>0</v>
      </c>
      <c r="DF22" s="145">
        <v>4</v>
      </c>
      <c r="DG22" s="145">
        <v>0</v>
      </c>
      <c r="DH22" s="145">
        <v>154</v>
      </c>
      <c r="DI22" s="145">
        <v>70</v>
      </c>
      <c r="DJ22" s="145">
        <v>1</v>
      </c>
      <c r="DK22" s="145" t="s">
        <v>2180</v>
      </c>
      <c r="DL22" s="145">
        <v>1</v>
      </c>
      <c r="DM22" s="145" t="s">
        <v>1929</v>
      </c>
      <c r="DN22" s="145"/>
      <c r="DO22" s="145">
        <v>1</v>
      </c>
      <c r="DP22" s="145">
        <v>1</v>
      </c>
      <c r="DQ22" s="145">
        <v>1</v>
      </c>
      <c r="DR22" s="145"/>
      <c r="DS22" s="148"/>
      <c r="DT22" s="153">
        <v>12740</v>
      </c>
      <c r="DU22" s="154">
        <v>15.801828</v>
      </c>
      <c r="DV22" s="155">
        <v>1</v>
      </c>
    </row>
    <row r="23" spans="1:126" ht="25.5" x14ac:dyDescent="0.25">
      <c r="A23" s="142">
        <v>1120</v>
      </c>
      <c r="B23" s="143" t="s">
        <v>2095</v>
      </c>
      <c r="C23" s="152" t="s">
        <v>1009</v>
      </c>
      <c r="D23" s="152" t="s">
        <v>191</v>
      </c>
      <c r="E23" s="145">
        <v>1</v>
      </c>
      <c r="F23" s="145" t="s">
        <v>188</v>
      </c>
      <c r="G23" s="145" t="s">
        <v>189</v>
      </c>
      <c r="H23" s="146" t="s">
        <v>190</v>
      </c>
      <c r="I23" s="145" t="s">
        <v>1009</v>
      </c>
      <c r="J23" s="145">
        <v>19321</v>
      </c>
      <c r="K23" s="145" t="s">
        <v>146</v>
      </c>
      <c r="L23" s="145" t="s">
        <v>192</v>
      </c>
      <c r="M23" s="145" t="s">
        <v>193</v>
      </c>
      <c r="N23" s="145" t="s">
        <v>1921</v>
      </c>
      <c r="O23" s="145" t="s">
        <v>2181</v>
      </c>
      <c r="P23" s="145">
        <v>271071630</v>
      </c>
      <c r="Q23" s="145" t="s">
        <v>1930</v>
      </c>
      <c r="R23" s="145" t="s">
        <v>2181</v>
      </c>
      <c r="S23" s="145">
        <v>271071630</v>
      </c>
      <c r="T23" s="145" t="s">
        <v>1930</v>
      </c>
      <c r="U23" s="143">
        <v>2</v>
      </c>
      <c r="V23" s="145">
        <v>6</v>
      </c>
      <c r="W23" s="147">
        <f t="shared" si="0"/>
        <v>8</v>
      </c>
      <c r="X23" s="145">
        <v>2</v>
      </c>
      <c r="Y23" s="145">
        <v>2</v>
      </c>
      <c r="Z23" s="145">
        <v>6</v>
      </c>
      <c r="AA23" s="145">
        <v>6</v>
      </c>
      <c r="AB23" s="143">
        <v>2</v>
      </c>
      <c r="AC23" s="145"/>
      <c r="AD23" s="145"/>
      <c r="AE23" s="145"/>
      <c r="AF23" s="145">
        <v>2</v>
      </c>
      <c r="AG23" s="145"/>
      <c r="AH23" s="145">
        <v>1</v>
      </c>
      <c r="AI23" s="145"/>
      <c r="AJ23" s="145">
        <v>1</v>
      </c>
      <c r="AK23" s="145"/>
      <c r="AL23" s="145"/>
      <c r="AM23" s="145"/>
      <c r="AN23" s="145">
        <v>1</v>
      </c>
      <c r="AO23" s="145">
        <v>1</v>
      </c>
      <c r="AP23" s="145"/>
      <c r="AQ23" s="145">
        <v>1</v>
      </c>
      <c r="AR23" s="145">
        <v>1</v>
      </c>
      <c r="AS23" s="145">
        <v>0</v>
      </c>
      <c r="AT23" s="145">
        <v>0</v>
      </c>
      <c r="AU23" s="145">
        <v>1</v>
      </c>
      <c r="AV23" s="145">
        <v>1</v>
      </c>
      <c r="AW23" s="145">
        <v>0</v>
      </c>
      <c r="AX23" s="145">
        <v>7</v>
      </c>
      <c r="AY23" s="145"/>
      <c r="AZ23" s="145">
        <v>0</v>
      </c>
      <c r="BA23" s="145">
        <v>0</v>
      </c>
      <c r="BB23" s="145">
        <v>0</v>
      </c>
      <c r="BC23" s="145">
        <v>8</v>
      </c>
      <c r="BD23" s="145">
        <v>0</v>
      </c>
      <c r="BE23" s="145">
        <v>0</v>
      </c>
      <c r="BF23" s="145">
        <v>1</v>
      </c>
      <c r="BG23" s="145">
        <v>0</v>
      </c>
      <c r="BH23" s="145">
        <v>0</v>
      </c>
      <c r="BI23" s="145">
        <v>0</v>
      </c>
      <c r="BJ23" s="145">
        <v>0</v>
      </c>
      <c r="BK23" s="145">
        <v>0</v>
      </c>
      <c r="BL23" s="145">
        <v>0</v>
      </c>
      <c r="BM23" s="145">
        <v>0</v>
      </c>
      <c r="BN23" s="145">
        <v>0</v>
      </c>
      <c r="BO23" s="145">
        <v>0</v>
      </c>
      <c r="BP23" s="145">
        <v>0</v>
      </c>
      <c r="BQ23" s="145">
        <v>0</v>
      </c>
      <c r="BR23" s="145">
        <v>0</v>
      </c>
      <c r="BS23" s="145">
        <v>0</v>
      </c>
      <c r="BT23" s="145">
        <v>0</v>
      </c>
      <c r="BU23" s="145">
        <v>2</v>
      </c>
      <c r="BV23" s="145">
        <v>0</v>
      </c>
      <c r="BW23" s="145">
        <v>0</v>
      </c>
      <c r="BX23" s="145">
        <v>0</v>
      </c>
      <c r="BY23" s="145">
        <v>0</v>
      </c>
      <c r="BZ23" s="145">
        <v>0</v>
      </c>
      <c r="CA23" s="145">
        <v>1</v>
      </c>
      <c r="CB23" s="145">
        <v>1</v>
      </c>
      <c r="CC23" s="145">
        <v>0</v>
      </c>
      <c r="CD23" s="145">
        <v>0</v>
      </c>
      <c r="CE23" s="145">
        <v>0</v>
      </c>
      <c r="CF23" s="145">
        <v>0</v>
      </c>
      <c r="CG23" s="145">
        <v>0</v>
      </c>
      <c r="CH23" s="145">
        <v>0</v>
      </c>
      <c r="CI23" s="145">
        <v>0</v>
      </c>
      <c r="CJ23" s="145">
        <v>0</v>
      </c>
      <c r="CK23" s="145">
        <v>0</v>
      </c>
      <c r="CL23" s="145">
        <v>0</v>
      </c>
      <c r="CM23" s="145">
        <v>0</v>
      </c>
      <c r="CN23" s="145">
        <v>0</v>
      </c>
      <c r="CO23" s="145">
        <v>0</v>
      </c>
      <c r="CP23" s="145">
        <v>0</v>
      </c>
      <c r="CQ23" s="145">
        <v>0</v>
      </c>
      <c r="CR23" s="145">
        <v>0</v>
      </c>
      <c r="CS23" s="145">
        <v>0</v>
      </c>
      <c r="CT23" s="145">
        <v>0</v>
      </c>
      <c r="CU23" s="145">
        <v>0</v>
      </c>
      <c r="CV23" s="145">
        <v>0</v>
      </c>
      <c r="CW23" s="145">
        <v>0</v>
      </c>
      <c r="CX23" s="145">
        <v>0</v>
      </c>
      <c r="CY23" s="145">
        <v>0</v>
      </c>
      <c r="CZ23" s="145">
        <v>0</v>
      </c>
      <c r="DA23" s="145">
        <v>0</v>
      </c>
      <c r="DB23" s="145">
        <v>0</v>
      </c>
      <c r="DC23" s="145">
        <v>0</v>
      </c>
      <c r="DD23" s="145">
        <v>0</v>
      </c>
      <c r="DE23" s="145">
        <v>0</v>
      </c>
      <c r="DF23" s="145">
        <v>0</v>
      </c>
      <c r="DG23" s="145">
        <v>0</v>
      </c>
      <c r="DH23" s="145">
        <v>0</v>
      </c>
      <c r="DI23" s="145">
        <v>80</v>
      </c>
      <c r="DJ23" s="145">
        <v>0</v>
      </c>
      <c r="DK23" s="145"/>
      <c r="DL23" s="145">
        <v>1</v>
      </c>
      <c r="DM23" s="145"/>
      <c r="DN23" s="145"/>
      <c r="DO23" s="145">
        <v>1</v>
      </c>
      <c r="DP23" s="145">
        <v>1</v>
      </c>
      <c r="DQ23" s="145">
        <v>1</v>
      </c>
      <c r="DR23" s="145"/>
      <c r="DS23" s="148"/>
      <c r="DT23" s="153">
        <v>27305</v>
      </c>
      <c r="DU23" s="154">
        <v>16.935202</v>
      </c>
      <c r="DV23" s="155">
        <v>1</v>
      </c>
    </row>
    <row r="24" spans="1:126" ht="76.5" x14ac:dyDescent="0.25">
      <c r="A24" s="142">
        <v>1121</v>
      </c>
      <c r="B24" s="143" t="s">
        <v>2095</v>
      </c>
      <c r="C24" s="152" t="s">
        <v>1009</v>
      </c>
      <c r="D24" s="152" t="s">
        <v>206</v>
      </c>
      <c r="E24" s="145">
        <v>1</v>
      </c>
      <c r="F24" s="145" t="s">
        <v>204</v>
      </c>
      <c r="G24" s="145" t="s">
        <v>205</v>
      </c>
      <c r="H24" s="146">
        <v>260</v>
      </c>
      <c r="I24" s="145" t="s">
        <v>1009</v>
      </c>
      <c r="J24" s="145">
        <v>19016</v>
      </c>
      <c r="K24" s="145" t="s">
        <v>146</v>
      </c>
      <c r="L24" s="145" t="s">
        <v>207</v>
      </c>
      <c r="M24" s="145" t="s">
        <v>208</v>
      </c>
      <c r="N24" s="145" t="s">
        <v>2182</v>
      </c>
      <c r="O24" s="145" t="s">
        <v>2183</v>
      </c>
      <c r="P24" s="145">
        <v>281012944</v>
      </c>
      <c r="Q24" s="145" t="s">
        <v>2184</v>
      </c>
      <c r="R24" s="145" t="s">
        <v>2185</v>
      </c>
      <c r="S24" s="145">
        <v>281012969</v>
      </c>
      <c r="T24" s="145" t="s">
        <v>1931</v>
      </c>
      <c r="U24" s="143">
        <v>1</v>
      </c>
      <c r="V24" s="145">
        <v>4</v>
      </c>
      <c r="W24" s="147">
        <f t="shared" si="0"/>
        <v>5</v>
      </c>
      <c r="X24" s="145">
        <v>1</v>
      </c>
      <c r="Y24" s="145">
        <v>1</v>
      </c>
      <c r="Z24" s="145">
        <v>4</v>
      </c>
      <c r="AA24" s="145">
        <v>4</v>
      </c>
      <c r="AB24" s="143">
        <v>1</v>
      </c>
      <c r="AC24" s="145"/>
      <c r="AD24" s="145"/>
      <c r="AE24" s="145"/>
      <c r="AF24" s="145">
        <v>1</v>
      </c>
      <c r="AG24" s="145"/>
      <c r="AH24" s="145"/>
      <c r="AI24" s="145"/>
      <c r="AJ24" s="145">
        <v>1</v>
      </c>
      <c r="AK24" s="145"/>
      <c r="AL24" s="145"/>
      <c r="AM24" s="145"/>
      <c r="AN24" s="145">
        <v>1</v>
      </c>
      <c r="AO24" s="145"/>
      <c r="AP24" s="145"/>
      <c r="AQ24" s="145">
        <v>1</v>
      </c>
      <c r="AR24" s="145">
        <v>1</v>
      </c>
      <c r="AS24" s="145">
        <v>0</v>
      </c>
      <c r="AT24" s="145">
        <v>0</v>
      </c>
      <c r="AU24" s="145">
        <v>1</v>
      </c>
      <c r="AV24" s="145">
        <v>3</v>
      </c>
      <c r="AW24" s="145">
        <v>0</v>
      </c>
      <c r="AX24" s="145">
        <v>20</v>
      </c>
      <c r="AY24" s="145">
        <v>0</v>
      </c>
      <c r="AZ24" s="145">
        <v>0</v>
      </c>
      <c r="BA24" s="145">
        <v>3</v>
      </c>
      <c r="BB24" s="145">
        <v>0</v>
      </c>
      <c r="BC24" s="145">
        <v>14</v>
      </c>
      <c r="BD24" s="145">
        <v>0</v>
      </c>
      <c r="BE24" s="145">
        <v>0</v>
      </c>
      <c r="BF24" s="145">
        <v>0</v>
      </c>
      <c r="BG24" s="145">
        <v>20</v>
      </c>
      <c r="BH24" s="145">
        <v>0</v>
      </c>
      <c r="BI24" s="145">
        <v>0</v>
      </c>
      <c r="BJ24" s="145">
        <v>0</v>
      </c>
      <c r="BK24" s="145">
        <v>3</v>
      </c>
      <c r="BL24" s="145">
        <v>0</v>
      </c>
      <c r="BM24" s="145">
        <v>0</v>
      </c>
      <c r="BN24" s="145">
        <v>0</v>
      </c>
      <c r="BO24" s="145">
        <v>0</v>
      </c>
      <c r="BP24" s="145">
        <v>0</v>
      </c>
      <c r="BQ24" s="145">
        <v>0</v>
      </c>
      <c r="BR24" s="145">
        <v>0</v>
      </c>
      <c r="BS24" s="145">
        <v>0</v>
      </c>
      <c r="BT24" s="145">
        <v>0</v>
      </c>
      <c r="BU24" s="145">
        <v>0</v>
      </c>
      <c r="BV24" s="145">
        <v>1</v>
      </c>
      <c r="BW24" s="145">
        <v>0</v>
      </c>
      <c r="BX24" s="145">
        <v>0</v>
      </c>
      <c r="BY24" s="145">
        <v>1</v>
      </c>
      <c r="BZ24" s="145">
        <v>1</v>
      </c>
      <c r="CA24" s="145">
        <v>2</v>
      </c>
      <c r="CB24" s="145">
        <v>0</v>
      </c>
      <c r="CC24" s="145">
        <v>2</v>
      </c>
      <c r="CD24" s="145">
        <v>0</v>
      </c>
      <c r="CE24" s="145">
        <v>0</v>
      </c>
      <c r="CF24" s="145">
        <v>0</v>
      </c>
      <c r="CG24" s="145">
        <v>0</v>
      </c>
      <c r="CH24" s="145">
        <v>0</v>
      </c>
      <c r="CI24" s="145">
        <v>1</v>
      </c>
      <c r="CJ24" s="145">
        <v>0</v>
      </c>
      <c r="CK24" s="145">
        <v>0</v>
      </c>
      <c r="CL24" s="145">
        <v>0</v>
      </c>
      <c r="CM24" s="145">
        <v>0</v>
      </c>
      <c r="CN24" s="145">
        <v>0</v>
      </c>
      <c r="CO24" s="145">
        <v>0</v>
      </c>
      <c r="CP24" s="145">
        <v>0</v>
      </c>
      <c r="CQ24" s="145">
        <v>0</v>
      </c>
      <c r="CR24" s="145">
        <v>1</v>
      </c>
      <c r="CS24" s="145">
        <v>0</v>
      </c>
      <c r="CT24" s="145">
        <v>0</v>
      </c>
      <c r="CU24" s="145">
        <v>0</v>
      </c>
      <c r="CV24" s="145">
        <v>0</v>
      </c>
      <c r="CW24" s="145">
        <v>0</v>
      </c>
      <c r="CX24" s="145">
        <v>0</v>
      </c>
      <c r="CY24" s="145">
        <v>0</v>
      </c>
      <c r="CZ24" s="145">
        <v>2</v>
      </c>
      <c r="DA24" s="145">
        <v>0</v>
      </c>
      <c r="DB24" s="145">
        <v>0</v>
      </c>
      <c r="DC24" s="145">
        <v>0</v>
      </c>
      <c r="DD24" s="145">
        <v>3</v>
      </c>
      <c r="DE24" s="145">
        <v>0</v>
      </c>
      <c r="DF24" s="145">
        <v>13</v>
      </c>
      <c r="DG24" s="145">
        <v>0</v>
      </c>
      <c r="DH24" s="145">
        <v>151</v>
      </c>
      <c r="DI24" s="145">
        <v>50</v>
      </c>
      <c r="DJ24" s="145">
        <v>0</v>
      </c>
      <c r="DK24" s="145" t="s">
        <v>2186</v>
      </c>
      <c r="DL24" s="145">
        <v>4</v>
      </c>
      <c r="DM24" s="145" t="s">
        <v>2187</v>
      </c>
      <c r="DN24" s="145" t="s">
        <v>2188</v>
      </c>
      <c r="DO24" s="145">
        <v>1</v>
      </c>
      <c r="DP24" s="145">
        <v>1</v>
      </c>
      <c r="DQ24" s="145">
        <v>1</v>
      </c>
      <c r="DR24" s="145" t="s">
        <v>1932</v>
      </c>
      <c r="DS24" s="148" t="s">
        <v>1933</v>
      </c>
      <c r="DT24" s="153">
        <v>17920</v>
      </c>
      <c r="DU24" s="154">
        <v>26.623303999999997</v>
      </c>
      <c r="DV24" s="155">
        <v>1</v>
      </c>
    </row>
    <row r="25" spans="1:126" ht="38.25" x14ac:dyDescent="0.25">
      <c r="A25" s="142">
        <v>1122</v>
      </c>
      <c r="B25" s="143" t="s">
        <v>2095</v>
      </c>
      <c r="C25" s="152" t="s">
        <v>1009</v>
      </c>
      <c r="D25" s="152" t="s">
        <v>211</v>
      </c>
      <c r="E25" s="145">
        <v>1</v>
      </c>
      <c r="F25" s="145" t="s">
        <v>209</v>
      </c>
      <c r="G25" s="145" t="s">
        <v>210</v>
      </c>
      <c r="H25" s="146" t="s">
        <v>1034</v>
      </c>
      <c r="I25" s="145" t="s">
        <v>1009</v>
      </c>
      <c r="J25" s="145">
        <v>10400</v>
      </c>
      <c r="K25" s="145" t="s">
        <v>1035</v>
      </c>
      <c r="L25" s="145" t="s">
        <v>212</v>
      </c>
      <c r="M25" s="145" t="s">
        <v>213</v>
      </c>
      <c r="N25" s="145" t="s">
        <v>117</v>
      </c>
      <c r="O25" s="145" t="s">
        <v>2189</v>
      </c>
      <c r="P25" s="145">
        <v>271071890</v>
      </c>
      <c r="Q25" s="145" t="s">
        <v>2190</v>
      </c>
      <c r="R25" s="145" t="s">
        <v>2191</v>
      </c>
      <c r="S25" s="145">
        <v>271071898</v>
      </c>
      <c r="T25" s="145" t="s">
        <v>214</v>
      </c>
      <c r="U25" s="143">
        <v>3</v>
      </c>
      <c r="V25" s="145">
        <v>3</v>
      </c>
      <c r="W25" s="165">
        <f t="shared" si="0"/>
        <v>6</v>
      </c>
      <c r="X25" s="145">
        <v>3</v>
      </c>
      <c r="Y25" s="145">
        <v>3</v>
      </c>
      <c r="Z25" s="145">
        <v>1</v>
      </c>
      <c r="AA25" s="145">
        <v>1</v>
      </c>
      <c r="AB25" s="143">
        <v>3</v>
      </c>
      <c r="AC25" s="145">
        <v>0</v>
      </c>
      <c r="AD25" s="145">
        <v>1</v>
      </c>
      <c r="AE25" s="145">
        <v>0</v>
      </c>
      <c r="AF25" s="145">
        <v>2</v>
      </c>
      <c r="AG25" s="145"/>
      <c r="AH25" s="145">
        <v>0</v>
      </c>
      <c r="AI25" s="145">
        <v>0</v>
      </c>
      <c r="AJ25" s="145">
        <v>3</v>
      </c>
      <c r="AK25" s="145"/>
      <c r="AL25" s="145"/>
      <c r="AM25" s="145">
        <v>2</v>
      </c>
      <c r="AN25" s="145"/>
      <c r="AO25" s="145">
        <v>1</v>
      </c>
      <c r="AP25" s="145"/>
      <c r="AQ25" s="145">
        <v>0</v>
      </c>
      <c r="AR25" s="145">
        <v>1</v>
      </c>
      <c r="AS25" s="145">
        <v>1</v>
      </c>
      <c r="AT25" s="145">
        <v>1</v>
      </c>
      <c r="AU25" s="145">
        <v>0</v>
      </c>
      <c r="AV25" s="145">
        <v>0</v>
      </c>
      <c r="AW25" s="145">
        <v>0</v>
      </c>
      <c r="AX25" s="145">
        <v>13</v>
      </c>
      <c r="AY25" s="145">
        <v>0</v>
      </c>
      <c r="AZ25" s="145">
        <v>0</v>
      </c>
      <c r="BA25" s="145">
        <v>2</v>
      </c>
      <c r="BB25" s="145">
        <v>0</v>
      </c>
      <c r="BC25" s="145">
        <v>16</v>
      </c>
      <c r="BD25" s="145">
        <v>3</v>
      </c>
      <c r="BE25" s="145">
        <v>0</v>
      </c>
      <c r="BF25" s="145">
        <v>1</v>
      </c>
      <c r="BG25" s="145">
        <v>1</v>
      </c>
      <c r="BH25" s="145">
        <v>0</v>
      </c>
      <c r="BI25" s="145">
        <v>0</v>
      </c>
      <c r="BJ25" s="145">
        <v>0</v>
      </c>
      <c r="BK25" s="145">
        <v>0</v>
      </c>
      <c r="BL25" s="145">
        <v>0</v>
      </c>
      <c r="BM25" s="145">
        <v>1</v>
      </c>
      <c r="BN25" s="145">
        <v>0</v>
      </c>
      <c r="BO25" s="145">
        <v>0</v>
      </c>
      <c r="BP25" s="145">
        <v>0</v>
      </c>
      <c r="BQ25" s="145">
        <v>0</v>
      </c>
      <c r="BR25" s="145">
        <v>0</v>
      </c>
      <c r="BS25" s="145">
        <v>0</v>
      </c>
      <c r="BT25" s="145">
        <v>0</v>
      </c>
      <c r="BU25" s="145">
        <v>0</v>
      </c>
      <c r="BV25" s="145">
        <v>0</v>
      </c>
      <c r="BW25" s="145">
        <v>0</v>
      </c>
      <c r="BX25" s="145">
        <v>0</v>
      </c>
      <c r="BY25" s="145">
        <v>1</v>
      </c>
      <c r="BZ25" s="145">
        <v>0</v>
      </c>
      <c r="CA25" s="145">
        <v>0</v>
      </c>
      <c r="CB25" s="145">
        <v>0</v>
      </c>
      <c r="CC25" s="145">
        <v>1</v>
      </c>
      <c r="CD25" s="145">
        <v>0</v>
      </c>
      <c r="CE25" s="145">
        <v>0</v>
      </c>
      <c r="CF25" s="145">
        <v>0</v>
      </c>
      <c r="CG25" s="145">
        <v>0</v>
      </c>
      <c r="CH25" s="145">
        <v>0</v>
      </c>
      <c r="CI25" s="145">
        <v>0</v>
      </c>
      <c r="CJ25" s="145">
        <v>0</v>
      </c>
      <c r="CK25" s="145">
        <v>0</v>
      </c>
      <c r="CL25" s="145">
        <v>0</v>
      </c>
      <c r="CM25" s="145">
        <v>0</v>
      </c>
      <c r="CN25" s="145">
        <v>0</v>
      </c>
      <c r="CO25" s="145">
        <v>0</v>
      </c>
      <c r="CP25" s="145">
        <v>0</v>
      </c>
      <c r="CQ25" s="145">
        <v>0</v>
      </c>
      <c r="CR25" s="145">
        <v>0</v>
      </c>
      <c r="CS25" s="145">
        <v>0</v>
      </c>
      <c r="CT25" s="145">
        <v>0</v>
      </c>
      <c r="CU25" s="145">
        <v>0</v>
      </c>
      <c r="CV25" s="145">
        <v>0</v>
      </c>
      <c r="CW25" s="145">
        <v>0</v>
      </c>
      <c r="CX25" s="145">
        <v>1</v>
      </c>
      <c r="CY25" s="145">
        <v>0</v>
      </c>
      <c r="CZ25" s="145">
        <v>0</v>
      </c>
      <c r="DA25" s="145">
        <v>0</v>
      </c>
      <c r="DB25" s="145">
        <v>0</v>
      </c>
      <c r="DC25" s="145">
        <v>0</v>
      </c>
      <c r="DD25" s="145">
        <v>0</v>
      </c>
      <c r="DE25" s="145">
        <v>0</v>
      </c>
      <c r="DF25" s="145">
        <v>30</v>
      </c>
      <c r="DG25" s="145">
        <v>1</v>
      </c>
      <c r="DH25" s="145">
        <v>52</v>
      </c>
      <c r="DI25" s="145">
        <v>75</v>
      </c>
      <c r="DJ25" s="145">
        <v>0</v>
      </c>
      <c r="DK25" s="145"/>
      <c r="DL25" s="145">
        <v>2</v>
      </c>
      <c r="DM25" s="145" t="s">
        <v>2192</v>
      </c>
      <c r="DN25" s="145" t="s">
        <v>2193</v>
      </c>
      <c r="DO25" s="145">
        <v>1</v>
      </c>
      <c r="DP25" s="145">
        <v>1</v>
      </c>
      <c r="DQ25" s="145">
        <v>1</v>
      </c>
      <c r="DR25" s="145"/>
      <c r="DS25" s="148" t="s">
        <v>1934</v>
      </c>
      <c r="DT25" s="153">
        <v>12716</v>
      </c>
      <c r="DU25" s="154">
        <v>33.640973000000002</v>
      </c>
      <c r="DV25" s="155">
        <v>1</v>
      </c>
    </row>
    <row r="26" spans="1:126" x14ac:dyDescent="0.25">
      <c r="W26" s="166">
        <f>SUM(W4:W25)</f>
        <v>147</v>
      </c>
      <c r="X26" s="166"/>
      <c r="Y26" s="166"/>
      <c r="Z26" s="166"/>
      <c r="AA26" s="166"/>
      <c r="AB26" s="166">
        <f t="shared" ref="AB26" si="1">SUM(AB4:AB25)</f>
        <v>73</v>
      </c>
      <c r="AC26" s="166"/>
      <c r="AD26" s="166">
        <f t="shared" ref="AD26:AF26" si="2">SUM(AD4:AD25)</f>
        <v>29</v>
      </c>
      <c r="AE26" s="166">
        <f t="shared" si="2"/>
        <v>4</v>
      </c>
      <c r="AF26" s="166">
        <f t="shared" si="2"/>
        <v>54</v>
      </c>
      <c r="AG26" s="166"/>
      <c r="AH26" s="166">
        <f t="shared" ref="AH26:AJ26" si="3">SUM(AH4:AH25)</f>
        <v>15</v>
      </c>
      <c r="AI26" s="166">
        <f t="shared" si="3"/>
        <v>23</v>
      </c>
      <c r="AJ26" s="166">
        <f t="shared" si="3"/>
        <v>51</v>
      </c>
      <c r="AK26" s="166"/>
      <c r="AL26" s="166">
        <f t="shared" ref="AL26:AT26" si="4">SUM(AL4:AL25)</f>
        <v>0</v>
      </c>
      <c r="AM26" s="166">
        <f t="shared" si="4"/>
        <v>24</v>
      </c>
      <c r="AN26" s="166">
        <f t="shared" si="4"/>
        <v>49</v>
      </c>
      <c r="AO26" s="166">
        <f t="shared" si="4"/>
        <v>12</v>
      </c>
      <c r="AP26" s="166">
        <f t="shared" si="4"/>
        <v>2</v>
      </c>
      <c r="AQ26" s="166">
        <f t="shared" si="4"/>
        <v>17</v>
      </c>
      <c r="AR26" s="166">
        <f t="shared" si="4"/>
        <v>19</v>
      </c>
      <c r="AS26" s="166">
        <f t="shared" si="4"/>
        <v>12</v>
      </c>
      <c r="AT26" s="166">
        <f t="shared" si="4"/>
        <v>17</v>
      </c>
      <c r="AU26" s="166"/>
      <c r="AV26" s="166">
        <f t="shared" ref="AV26" si="5">SUM(AV4:AV25)</f>
        <v>265</v>
      </c>
      <c r="AW26" s="166"/>
      <c r="AX26" s="166">
        <f t="shared" ref="AX26:AY26" si="6">SUM(AX4:AX25)</f>
        <v>538</v>
      </c>
      <c r="AY26" s="166">
        <f t="shared" si="6"/>
        <v>1</v>
      </c>
      <c r="BW26" s="166">
        <f t="shared" ref="BW26" si="7">SUM(BW4:BW25)</f>
        <v>23</v>
      </c>
      <c r="CT26" s="166">
        <f t="shared" ref="CT26:CV26" si="8">SUM(CT4:CT25)</f>
        <v>0</v>
      </c>
      <c r="CU26" s="166">
        <f t="shared" si="8"/>
        <v>0</v>
      </c>
      <c r="CV26" s="166">
        <f t="shared" si="8"/>
        <v>2</v>
      </c>
      <c r="DI26" s="73">
        <f>SUM(DI4:DI25)</f>
        <v>1150</v>
      </c>
    </row>
  </sheetData>
  <mergeCells count="20">
    <mergeCell ref="AQ1:AT1"/>
    <mergeCell ref="A1:A2"/>
    <mergeCell ref="B1:B2"/>
    <mergeCell ref="C1:C2"/>
    <mergeCell ref="D1:D2"/>
    <mergeCell ref="E1:E2"/>
    <mergeCell ref="F1:T1"/>
    <mergeCell ref="U1:V1"/>
    <mergeCell ref="X1:AA1"/>
    <mergeCell ref="AC1:AG1"/>
    <mergeCell ref="AH1:AJ1"/>
    <mergeCell ref="AK1:AP1"/>
    <mergeCell ref="DO1:DS1"/>
    <mergeCell ref="DT1:DV1"/>
    <mergeCell ref="AU1:BW1"/>
    <mergeCell ref="BX1:CS1"/>
    <mergeCell ref="CT1:DB1"/>
    <mergeCell ref="DC1:DD1"/>
    <mergeCell ref="DF1:DH1"/>
    <mergeCell ref="DI1:DN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8"/>
  <sheetViews>
    <sheetView workbookViewId="0">
      <selection sqref="A1:A2"/>
    </sheetView>
  </sheetViews>
  <sheetFormatPr defaultColWidth="57" defaultRowHeight="15" x14ac:dyDescent="0.25"/>
  <cols>
    <col min="1" max="1" width="10" style="73" bestFit="1" customWidth="1"/>
    <col min="2" max="2" width="17.28515625" style="73" bestFit="1" customWidth="1"/>
    <col min="3" max="3" width="16.140625" style="73" customWidth="1"/>
    <col min="4" max="4" width="15.7109375" style="73" customWidth="1"/>
    <col min="5" max="5" width="15" style="73" customWidth="1"/>
    <col min="6" max="6" width="41.85546875" style="73" customWidth="1"/>
    <col min="7" max="7" width="25.140625" style="73" customWidth="1"/>
    <col min="8" max="8" width="9" style="73" bestFit="1" customWidth="1"/>
    <col min="9" max="9" width="21.28515625" style="73" customWidth="1"/>
    <col min="10" max="10" width="6" style="73" bestFit="1" customWidth="1"/>
    <col min="11" max="11" width="19.85546875" style="73" customWidth="1"/>
    <col min="12" max="12" width="10" style="73" bestFit="1" customWidth="1"/>
    <col min="13" max="13" width="30" style="73" bestFit="1" customWidth="1"/>
    <col min="14" max="14" width="30.42578125" style="164" customWidth="1"/>
    <col min="15" max="15" width="21.28515625" style="73" customWidth="1"/>
    <col min="16" max="16" width="11.85546875" style="73" customWidth="1"/>
    <col min="17" max="17" width="26.42578125" style="73" customWidth="1"/>
    <col min="18" max="18" width="21.85546875" style="73" customWidth="1"/>
    <col min="19" max="19" width="13" style="73" customWidth="1"/>
    <col min="20" max="20" width="28.28515625" style="73" customWidth="1"/>
    <col min="21" max="21" width="11.28515625" style="167" bestFit="1" customWidth="1"/>
    <col min="22" max="22" width="8.5703125" style="73" bestFit="1" customWidth="1"/>
    <col min="23" max="23" width="8.5703125" style="73" customWidth="1"/>
    <col min="24" max="24" width="12.5703125" style="73" bestFit="1" customWidth="1"/>
    <col min="25" max="25" width="13.28515625" style="73" bestFit="1" customWidth="1"/>
    <col min="26" max="26" width="13.28515625" style="73" customWidth="1"/>
    <col min="27" max="27" width="13.85546875" style="73" customWidth="1"/>
    <col min="28" max="28" width="20.140625" style="73" bestFit="1" customWidth="1"/>
    <col min="29" max="29" width="8.140625" style="73" bestFit="1" customWidth="1"/>
    <col min="30" max="30" width="9" style="73" bestFit="1" customWidth="1"/>
    <col min="31" max="31" width="13.85546875" style="73" bestFit="1" customWidth="1"/>
    <col min="32" max="32" width="14.85546875" style="73" customWidth="1"/>
    <col min="33" max="33" width="22.5703125" style="73" bestFit="1" customWidth="1"/>
    <col min="34" max="34" width="7.42578125" style="73" bestFit="1" customWidth="1"/>
    <col min="35" max="35" width="6.28515625" style="73" bestFit="1" customWidth="1"/>
    <col min="36" max="36" width="5.5703125" style="73" bestFit="1" customWidth="1"/>
    <col min="37" max="38" width="6.7109375" style="73" bestFit="1" customWidth="1"/>
    <col min="39" max="39" width="7" style="73" customWidth="1"/>
    <col min="40" max="40" width="6.5703125" style="73" customWidth="1"/>
    <col min="41" max="41" width="6.7109375" style="73" customWidth="1"/>
    <col min="42" max="42" width="7.140625" style="73" bestFit="1" customWidth="1"/>
    <col min="43" max="43" width="13.140625" style="73" bestFit="1" customWidth="1"/>
    <col min="44" max="45" width="12.42578125" style="73" bestFit="1" customWidth="1"/>
    <col min="46" max="46" width="15" style="73" bestFit="1" customWidth="1"/>
    <col min="47" max="47" width="10.5703125" style="73" customWidth="1"/>
    <col min="48" max="48" width="10.5703125" style="73" bestFit="1" customWidth="1"/>
    <col min="49" max="49" width="15.5703125" style="73" bestFit="1" customWidth="1"/>
    <col min="50" max="50" width="9.7109375" style="73" bestFit="1" customWidth="1"/>
    <col min="51" max="51" width="14" style="73" bestFit="1" customWidth="1"/>
    <col min="52" max="52" width="23.140625" style="73" bestFit="1" customWidth="1"/>
    <col min="53" max="53" width="20.140625" style="73" bestFit="1" customWidth="1"/>
    <col min="54" max="54" width="13.140625" style="73" bestFit="1" customWidth="1"/>
    <col min="55" max="55" width="14.28515625" style="73" bestFit="1" customWidth="1"/>
    <col min="56" max="56" width="13.28515625" style="73" bestFit="1" customWidth="1"/>
    <col min="57" max="57" width="12.42578125" style="73" bestFit="1" customWidth="1"/>
    <col min="58" max="58" width="12.5703125" style="73" bestFit="1" customWidth="1"/>
    <col min="59" max="59" width="12.140625" style="73" customWidth="1"/>
    <col min="60" max="60" width="13.85546875" style="73" bestFit="1" customWidth="1"/>
    <col min="61" max="62" width="13.140625" style="73" bestFit="1" customWidth="1"/>
    <col min="63" max="64" width="14.28515625" style="73" bestFit="1" customWidth="1"/>
    <col min="65" max="65" width="13.5703125" style="73" bestFit="1" customWidth="1"/>
    <col min="66" max="66" width="22" style="73" bestFit="1" customWidth="1"/>
    <col min="67" max="67" width="11.140625" style="73" bestFit="1" customWidth="1"/>
    <col min="68" max="68" width="36" style="73" bestFit="1" customWidth="1"/>
    <col min="69" max="69" width="14.28515625" style="73" bestFit="1" customWidth="1"/>
    <col min="70" max="70" width="12.42578125" style="73" customWidth="1"/>
    <col min="71" max="71" width="12.5703125" style="73" bestFit="1" customWidth="1"/>
    <col min="72" max="72" width="14.28515625" style="73" bestFit="1" customWidth="1"/>
    <col min="73" max="73" width="13.140625" style="73" bestFit="1" customWidth="1"/>
    <col min="74" max="74" width="17.28515625" style="73" bestFit="1" customWidth="1"/>
    <col min="75" max="75" width="15" style="73" bestFit="1" customWidth="1"/>
    <col min="76" max="76" width="14.28515625" style="73" bestFit="1" customWidth="1"/>
    <col min="77" max="77" width="18" style="73" customWidth="1"/>
    <col min="78" max="78" width="9.42578125" style="73" customWidth="1"/>
    <col min="79" max="79" width="14.28515625" style="73" bestFit="1" customWidth="1"/>
    <col min="80" max="80" width="15" style="73" bestFit="1" customWidth="1"/>
    <col min="81" max="81" width="13.140625" style="73" bestFit="1" customWidth="1"/>
    <col min="82" max="82" width="14.28515625" style="73" bestFit="1" customWidth="1"/>
    <col min="83" max="83" width="13.140625" style="73" bestFit="1" customWidth="1"/>
    <col min="84" max="84" width="11.85546875" style="73" bestFit="1" customWidth="1"/>
    <col min="85" max="85" width="12.7109375" style="73" bestFit="1" customWidth="1"/>
    <col min="86" max="86" width="10.140625" style="73" bestFit="1" customWidth="1"/>
    <col min="87" max="87" width="11.7109375" style="73" bestFit="1" customWidth="1"/>
    <col min="88" max="89" width="10.42578125" style="73" bestFit="1" customWidth="1"/>
    <col min="90" max="90" width="11.28515625" style="73" bestFit="1" customWidth="1"/>
    <col min="91" max="91" width="10" style="73" bestFit="1" customWidth="1"/>
    <col min="92" max="92" width="15.140625" style="73" bestFit="1" customWidth="1"/>
    <col min="93" max="93" width="20.85546875" style="73" customWidth="1"/>
    <col min="94" max="94" width="12.5703125" style="73" bestFit="1" customWidth="1"/>
    <col min="95" max="95" width="15.42578125" style="73" bestFit="1" customWidth="1"/>
    <col min="96" max="96" width="9.85546875" style="73" bestFit="1" customWidth="1"/>
    <col min="97" max="97" width="16.140625" style="73" bestFit="1" customWidth="1"/>
    <col min="98" max="98" width="14" style="73" customWidth="1"/>
    <col min="99" max="99" width="19.140625" style="73" bestFit="1" customWidth="1"/>
    <col min="100" max="100" width="18.28515625" style="73" bestFit="1" customWidth="1"/>
    <col min="101" max="103" width="14.140625" style="73" bestFit="1" customWidth="1"/>
    <col min="104" max="105" width="12.85546875" style="73" bestFit="1" customWidth="1"/>
    <col min="106" max="106" width="16.140625" style="73" bestFit="1" customWidth="1"/>
    <col min="107" max="107" width="12.42578125" style="73" bestFit="1" customWidth="1"/>
    <col min="108" max="108" width="12.42578125" style="73" customWidth="1"/>
    <col min="109" max="109" width="25.140625" style="73" bestFit="1" customWidth="1"/>
    <col min="110" max="110" width="21.7109375" style="73" bestFit="1" customWidth="1"/>
    <col min="111" max="111" width="25.140625" style="73" bestFit="1" customWidth="1"/>
    <col min="112" max="112" width="12.28515625" style="73" bestFit="1" customWidth="1"/>
    <col min="113" max="113" width="20.28515625" style="73" bestFit="1" customWidth="1"/>
    <col min="114" max="114" width="12" style="73" bestFit="1" customWidth="1"/>
    <col min="115" max="115" width="76.28515625" style="73" customWidth="1"/>
    <col min="116" max="116" width="24.5703125" style="73" bestFit="1" customWidth="1"/>
    <col min="117" max="117" width="63.85546875" style="73" customWidth="1"/>
    <col min="118" max="118" width="57" style="73"/>
    <col min="119" max="119" width="9.5703125" style="73" bestFit="1" customWidth="1"/>
    <col min="120" max="120" width="9.42578125" style="73" bestFit="1" customWidth="1"/>
    <col min="121" max="121" width="10" style="73" bestFit="1" customWidth="1"/>
    <col min="122" max="122" width="56.85546875" style="73" bestFit="1" customWidth="1"/>
    <col min="123" max="123" width="66.28515625" style="73" customWidth="1"/>
    <col min="124" max="124" width="10" style="73" bestFit="1" customWidth="1"/>
    <col min="125" max="125" width="8.7109375" style="73" bestFit="1" customWidth="1"/>
    <col min="126" max="126" width="8.28515625" style="73" bestFit="1" customWidth="1"/>
    <col min="127" max="16384" width="57" style="73"/>
  </cols>
  <sheetData>
    <row r="1" spans="1:126" ht="51" x14ac:dyDescent="0.25">
      <c r="A1" s="168" t="s">
        <v>2005</v>
      </c>
      <c r="B1" s="168" t="s">
        <v>2006</v>
      </c>
      <c r="C1" s="168" t="s">
        <v>2007</v>
      </c>
      <c r="D1" s="168" t="s">
        <v>2008</v>
      </c>
      <c r="E1" s="168" t="s">
        <v>2009</v>
      </c>
      <c r="F1" s="173" t="s">
        <v>0</v>
      </c>
      <c r="G1" s="174"/>
      <c r="H1" s="174"/>
      <c r="I1" s="174"/>
      <c r="J1" s="174"/>
      <c r="K1" s="174"/>
      <c r="L1" s="174"/>
      <c r="M1" s="174"/>
      <c r="N1" s="174"/>
      <c r="O1" s="174"/>
      <c r="P1" s="174"/>
      <c r="Q1" s="174"/>
      <c r="R1" s="174"/>
      <c r="S1" s="174"/>
      <c r="T1" s="175"/>
      <c r="U1" s="173" t="s">
        <v>2010</v>
      </c>
      <c r="V1" s="175"/>
      <c r="W1" s="128"/>
      <c r="X1" s="173" t="s">
        <v>2011</v>
      </c>
      <c r="Y1" s="174"/>
      <c r="Z1" s="174"/>
      <c r="AA1" s="175"/>
      <c r="AB1" s="129" t="s">
        <v>7</v>
      </c>
      <c r="AC1" s="173" t="s">
        <v>9</v>
      </c>
      <c r="AD1" s="174"/>
      <c r="AE1" s="174"/>
      <c r="AF1" s="174"/>
      <c r="AG1" s="175"/>
      <c r="AH1" s="173" t="s">
        <v>14</v>
      </c>
      <c r="AI1" s="174"/>
      <c r="AJ1" s="175"/>
      <c r="AK1" s="173" t="s">
        <v>18</v>
      </c>
      <c r="AL1" s="174"/>
      <c r="AM1" s="174"/>
      <c r="AN1" s="174"/>
      <c r="AO1" s="174"/>
      <c r="AP1" s="175"/>
      <c r="AQ1" s="173" t="s">
        <v>25</v>
      </c>
      <c r="AR1" s="174"/>
      <c r="AS1" s="174"/>
      <c r="AT1" s="175"/>
      <c r="AU1" s="173" t="s">
        <v>26</v>
      </c>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5"/>
      <c r="BX1" s="173" t="s">
        <v>1114</v>
      </c>
      <c r="BY1" s="174"/>
      <c r="BZ1" s="174"/>
      <c r="CA1" s="174"/>
      <c r="CB1" s="174"/>
      <c r="CC1" s="174"/>
      <c r="CD1" s="174"/>
      <c r="CE1" s="174"/>
      <c r="CF1" s="174"/>
      <c r="CG1" s="174"/>
      <c r="CH1" s="174"/>
      <c r="CI1" s="174"/>
      <c r="CJ1" s="174"/>
      <c r="CK1" s="174"/>
      <c r="CL1" s="174"/>
      <c r="CM1" s="174"/>
      <c r="CN1" s="174"/>
      <c r="CO1" s="174"/>
      <c r="CP1" s="174"/>
      <c r="CQ1" s="174"/>
      <c r="CR1" s="174"/>
      <c r="CS1" s="175"/>
      <c r="CT1" s="173" t="s">
        <v>1115</v>
      </c>
      <c r="CU1" s="174"/>
      <c r="CV1" s="174"/>
      <c r="CW1" s="174"/>
      <c r="CX1" s="174"/>
      <c r="CY1" s="174"/>
      <c r="CZ1" s="174"/>
      <c r="DA1" s="174"/>
      <c r="DB1" s="175"/>
      <c r="DC1" s="173" t="s">
        <v>1290</v>
      </c>
      <c r="DD1" s="175"/>
      <c r="DE1" s="129" t="s">
        <v>84</v>
      </c>
      <c r="DF1" s="173" t="s">
        <v>1291</v>
      </c>
      <c r="DG1" s="174"/>
      <c r="DH1" s="175"/>
      <c r="DI1" s="173" t="s">
        <v>86</v>
      </c>
      <c r="DJ1" s="174"/>
      <c r="DK1" s="174"/>
      <c r="DL1" s="174"/>
      <c r="DM1" s="174"/>
      <c r="DN1" s="176"/>
      <c r="DO1" s="168" t="s">
        <v>89</v>
      </c>
      <c r="DP1" s="169"/>
      <c r="DQ1" s="169"/>
      <c r="DR1" s="169"/>
      <c r="DS1" s="170"/>
      <c r="DT1" s="171" t="s">
        <v>2012</v>
      </c>
      <c r="DU1" s="172"/>
      <c r="DV1" s="172"/>
    </row>
    <row r="2" spans="1:126" ht="76.5" x14ac:dyDescent="0.25">
      <c r="A2" s="177"/>
      <c r="B2" s="177"/>
      <c r="C2" s="177"/>
      <c r="D2" s="177"/>
      <c r="E2" s="178" t="s">
        <v>2013</v>
      </c>
      <c r="F2" s="130" t="s">
        <v>2014</v>
      </c>
      <c r="G2" s="130" t="s">
        <v>2015</v>
      </c>
      <c r="H2" s="131" t="s">
        <v>2016</v>
      </c>
      <c r="I2" s="130" t="s">
        <v>2017</v>
      </c>
      <c r="J2" s="130" t="s">
        <v>1</v>
      </c>
      <c r="K2" s="130" t="s">
        <v>2018</v>
      </c>
      <c r="L2" s="130" t="s">
        <v>2</v>
      </c>
      <c r="M2" s="130" t="s">
        <v>3</v>
      </c>
      <c r="N2" s="130" t="s">
        <v>2019</v>
      </c>
      <c r="O2" s="130" t="s">
        <v>2020</v>
      </c>
      <c r="P2" s="130" t="s">
        <v>2021</v>
      </c>
      <c r="Q2" s="130" t="s">
        <v>2022</v>
      </c>
      <c r="R2" s="130" t="s">
        <v>2023</v>
      </c>
      <c r="S2" s="130" t="s">
        <v>4</v>
      </c>
      <c r="T2" s="130" t="s">
        <v>2024</v>
      </c>
      <c r="U2" s="130" t="s">
        <v>5</v>
      </c>
      <c r="V2" s="130" t="s">
        <v>6</v>
      </c>
      <c r="W2" s="132" t="s">
        <v>2025</v>
      </c>
      <c r="X2" s="130" t="s">
        <v>2026</v>
      </c>
      <c r="Y2" s="130" t="s">
        <v>2027</v>
      </c>
      <c r="Z2" s="130" t="s">
        <v>2028</v>
      </c>
      <c r="AA2" s="130" t="s">
        <v>2029</v>
      </c>
      <c r="AB2" s="130" t="s">
        <v>8</v>
      </c>
      <c r="AC2" s="130" t="s">
        <v>10</v>
      </c>
      <c r="AD2" s="130" t="s">
        <v>11</v>
      </c>
      <c r="AE2" s="130" t="s">
        <v>12</v>
      </c>
      <c r="AF2" s="130" t="s">
        <v>13</v>
      </c>
      <c r="AG2" s="130" t="s">
        <v>2030</v>
      </c>
      <c r="AH2" s="130" t="s">
        <v>15</v>
      </c>
      <c r="AI2" s="130" t="s">
        <v>16</v>
      </c>
      <c r="AJ2" s="130" t="s">
        <v>17</v>
      </c>
      <c r="AK2" s="130" t="s">
        <v>19</v>
      </c>
      <c r="AL2" s="130" t="s">
        <v>20</v>
      </c>
      <c r="AM2" s="130" t="s">
        <v>21</v>
      </c>
      <c r="AN2" s="130" t="s">
        <v>22</v>
      </c>
      <c r="AO2" s="130" t="s">
        <v>23</v>
      </c>
      <c r="AP2" s="130" t="s">
        <v>24</v>
      </c>
      <c r="AQ2" s="130" t="s">
        <v>2031</v>
      </c>
      <c r="AR2" s="130" t="s">
        <v>2032</v>
      </c>
      <c r="AS2" s="130" t="s">
        <v>2033</v>
      </c>
      <c r="AT2" s="130" t="s">
        <v>2034</v>
      </c>
      <c r="AU2" s="130" t="s">
        <v>27</v>
      </c>
      <c r="AV2" s="130" t="s">
        <v>28</v>
      </c>
      <c r="AW2" s="130" t="s">
        <v>29</v>
      </c>
      <c r="AX2" s="130" t="s">
        <v>30</v>
      </c>
      <c r="AY2" s="130" t="s">
        <v>2035</v>
      </c>
      <c r="AZ2" s="130" t="s">
        <v>31</v>
      </c>
      <c r="BA2" s="130" t="s">
        <v>32</v>
      </c>
      <c r="BB2" s="130" t="s">
        <v>33</v>
      </c>
      <c r="BC2" s="130" t="s">
        <v>1116</v>
      </c>
      <c r="BD2" s="130" t="s">
        <v>34</v>
      </c>
      <c r="BE2" s="130" t="s">
        <v>35</v>
      </c>
      <c r="BF2" s="130" t="s">
        <v>36</v>
      </c>
      <c r="BG2" s="130" t="s">
        <v>37</v>
      </c>
      <c r="BH2" s="130" t="s">
        <v>38</v>
      </c>
      <c r="BI2" s="130" t="s">
        <v>39</v>
      </c>
      <c r="BJ2" s="130" t="s">
        <v>40</v>
      </c>
      <c r="BK2" s="130" t="s">
        <v>41</v>
      </c>
      <c r="BL2" s="130" t="s">
        <v>42</v>
      </c>
      <c r="BM2" s="130" t="s">
        <v>43</v>
      </c>
      <c r="BN2" s="130" t="s">
        <v>44</v>
      </c>
      <c r="BO2" s="130" t="s">
        <v>45</v>
      </c>
      <c r="BP2" s="130" t="s">
        <v>46</v>
      </c>
      <c r="BQ2" s="130" t="s">
        <v>47</v>
      </c>
      <c r="BR2" s="130" t="s">
        <v>48</v>
      </c>
      <c r="BS2" s="130" t="s">
        <v>49</v>
      </c>
      <c r="BT2" s="130" t="s">
        <v>50</v>
      </c>
      <c r="BU2" s="130" t="s">
        <v>51</v>
      </c>
      <c r="BV2" s="130" t="s">
        <v>52</v>
      </c>
      <c r="BW2" s="130" t="s">
        <v>53</v>
      </c>
      <c r="BX2" s="130" t="s">
        <v>54</v>
      </c>
      <c r="BY2" s="130" t="s">
        <v>55</v>
      </c>
      <c r="BZ2" s="130" t="s">
        <v>56</v>
      </c>
      <c r="CA2" s="130" t="s">
        <v>57</v>
      </c>
      <c r="CB2" s="130" t="s">
        <v>58</v>
      </c>
      <c r="CC2" s="130" t="s">
        <v>1117</v>
      </c>
      <c r="CD2" s="130" t="s">
        <v>59</v>
      </c>
      <c r="CE2" s="130" t="s">
        <v>60</v>
      </c>
      <c r="CF2" s="130" t="s">
        <v>61</v>
      </c>
      <c r="CG2" s="130" t="s">
        <v>62</v>
      </c>
      <c r="CH2" s="130" t="s">
        <v>63</v>
      </c>
      <c r="CI2" s="130" t="s">
        <v>64</v>
      </c>
      <c r="CJ2" s="130" t="s">
        <v>65</v>
      </c>
      <c r="CK2" s="130" t="s">
        <v>66</v>
      </c>
      <c r="CL2" s="130" t="s">
        <v>67</v>
      </c>
      <c r="CM2" s="130" t="s">
        <v>68</v>
      </c>
      <c r="CN2" s="130" t="s">
        <v>69</v>
      </c>
      <c r="CO2" s="130" t="s">
        <v>70</v>
      </c>
      <c r="CP2" s="130" t="s">
        <v>71</v>
      </c>
      <c r="CQ2" s="130" t="s">
        <v>72</v>
      </c>
      <c r="CR2" s="130" t="s">
        <v>73</v>
      </c>
      <c r="CS2" s="130" t="s">
        <v>74</v>
      </c>
      <c r="CT2" s="130" t="s">
        <v>75</v>
      </c>
      <c r="CU2" s="130" t="s">
        <v>76</v>
      </c>
      <c r="CV2" s="130" t="s">
        <v>77</v>
      </c>
      <c r="CW2" s="130" t="s">
        <v>78</v>
      </c>
      <c r="CX2" s="130" t="s">
        <v>79</v>
      </c>
      <c r="CY2" s="130" t="s">
        <v>80</v>
      </c>
      <c r="CZ2" s="130" t="s">
        <v>81</v>
      </c>
      <c r="DA2" s="130" t="s">
        <v>82</v>
      </c>
      <c r="DB2" s="130" t="s">
        <v>83</v>
      </c>
      <c r="DC2" s="130" t="s">
        <v>1118</v>
      </c>
      <c r="DD2" s="130" t="s">
        <v>1119</v>
      </c>
      <c r="DE2" s="130" t="s">
        <v>85</v>
      </c>
      <c r="DF2" s="130" t="s">
        <v>1292</v>
      </c>
      <c r="DG2" s="130" t="s">
        <v>1293</v>
      </c>
      <c r="DH2" s="130" t="s">
        <v>1294</v>
      </c>
      <c r="DI2" s="130" t="s">
        <v>1295</v>
      </c>
      <c r="DJ2" s="130" t="s">
        <v>2036</v>
      </c>
      <c r="DK2" s="130" t="s">
        <v>2037</v>
      </c>
      <c r="DL2" s="130" t="s">
        <v>2038</v>
      </c>
      <c r="DM2" s="130" t="s">
        <v>87</v>
      </c>
      <c r="DN2" s="130" t="s">
        <v>88</v>
      </c>
      <c r="DO2" s="133" t="s">
        <v>2039</v>
      </c>
      <c r="DP2" s="133" t="s">
        <v>2040</v>
      </c>
      <c r="DQ2" s="133" t="s">
        <v>2041</v>
      </c>
      <c r="DR2" s="133" t="s">
        <v>90</v>
      </c>
      <c r="DS2" s="134" t="s">
        <v>91</v>
      </c>
      <c r="DT2" s="135" t="s">
        <v>2042</v>
      </c>
      <c r="DU2" s="135" t="s">
        <v>2043</v>
      </c>
      <c r="DV2" s="135" t="s">
        <v>1281</v>
      </c>
    </row>
    <row r="3" spans="1:126" x14ac:dyDescent="0.25">
      <c r="A3" s="136"/>
      <c r="B3" s="136" t="s">
        <v>2044</v>
      </c>
      <c r="C3" s="136"/>
      <c r="D3" s="136"/>
      <c r="E3" s="137">
        <v>2</v>
      </c>
      <c r="F3" s="137">
        <v>3</v>
      </c>
      <c r="G3" s="136">
        <v>4</v>
      </c>
      <c r="H3" s="138">
        <v>5</v>
      </c>
      <c r="I3" s="137">
        <v>6</v>
      </c>
      <c r="J3" s="136">
        <v>7</v>
      </c>
      <c r="K3" s="137">
        <v>8</v>
      </c>
      <c r="L3" s="137">
        <v>9</v>
      </c>
      <c r="M3" s="136">
        <v>10</v>
      </c>
      <c r="N3" s="137">
        <v>11</v>
      </c>
      <c r="O3" s="137">
        <v>12</v>
      </c>
      <c r="P3" s="136">
        <v>13</v>
      </c>
      <c r="Q3" s="137">
        <v>14</v>
      </c>
      <c r="R3" s="137">
        <v>15</v>
      </c>
      <c r="S3" s="136">
        <v>16</v>
      </c>
      <c r="T3" s="137">
        <v>17</v>
      </c>
      <c r="U3" s="137">
        <v>18</v>
      </c>
      <c r="V3" s="136">
        <v>19</v>
      </c>
      <c r="W3" s="139"/>
      <c r="X3" s="137">
        <v>20</v>
      </c>
      <c r="Y3" s="137">
        <v>21</v>
      </c>
      <c r="Z3" s="136">
        <v>22</v>
      </c>
      <c r="AA3" s="137">
        <v>23</v>
      </c>
      <c r="AB3" s="137">
        <v>24</v>
      </c>
      <c r="AC3" s="136">
        <v>25</v>
      </c>
      <c r="AD3" s="137">
        <v>26</v>
      </c>
      <c r="AE3" s="137">
        <v>27</v>
      </c>
      <c r="AF3" s="136">
        <v>28</v>
      </c>
      <c r="AG3" s="137">
        <v>29</v>
      </c>
      <c r="AH3" s="137">
        <v>30</v>
      </c>
      <c r="AI3" s="136">
        <v>31</v>
      </c>
      <c r="AJ3" s="137">
        <v>32</v>
      </c>
      <c r="AK3" s="137">
        <v>33</v>
      </c>
      <c r="AL3" s="136">
        <v>34</v>
      </c>
      <c r="AM3" s="137">
        <v>35</v>
      </c>
      <c r="AN3" s="137">
        <v>36</v>
      </c>
      <c r="AO3" s="136">
        <v>37</v>
      </c>
      <c r="AP3" s="137">
        <v>38</v>
      </c>
      <c r="AQ3" s="137">
        <v>39</v>
      </c>
      <c r="AR3" s="136">
        <v>40</v>
      </c>
      <c r="AS3" s="137">
        <v>41</v>
      </c>
      <c r="AT3" s="137">
        <v>42</v>
      </c>
      <c r="AU3" s="136">
        <v>43</v>
      </c>
      <c r="AV3" s="137">
        <v>44</v>
      </c>
      <c r="AW3" s="137">
        <v>45</v>
      </c>
      <c r="AX3" s="136">
        <v>46</v>
      </c>
      <c r="AY3" s="137">
        <v>47</v>
      </c>
      <c r="AZ3" s="137">
        <v>48</v>
      </c>
      <c r="BA3" s="136">
        <v>49</v>
      </c>
      <c r="BB3" s="137">
        <v>50</v>
      </c>
      <c r="BC3" s="137">
        <v>51</v>
      </c>
      <c r="BD3" s="136">
        <v>52</v>
      </c>
      <c r="BE3" s="137">
        <v>53</v>
      </c>
      <c r="BF3" s="137">
        <v>54</v>
      </c>
      <c r="BG3" s="136">
        <v>55</v>
      </c>
      <c r="BH3" s="137">
        <v>56</v>
      </c>
      <c r="BI3" s="137">
        <v>57</v>
      </c>
      <c r="BJ3" s="136">
        <v>58</v>
      </c>
      <c r="BK3" s="137">
        <v>59</v>
      </c>
      <c r="BL3" s="137">
        <v>60</v>
      </c>
      <c r="BM3" s="136">
        <v>61</v>
      </c>
      <c r="BN3" s="137">
        <v>62</v>
      </c>
      <c r="BO3" s="137">
        <v>63</v>
      </c>
      <c r="BP3" s="136">
        <v>64</v>
      </c>
      <c r="BQ3" s="137">
        <v>65</v>
      </c>
      <c r="BR3" s="137">
        <v>66</v>
      </c>
      <c r="BS3" s="136">
        <v>67</v>
      </c>
      <c r="BT3" s="137">
        <v>68</v>
      </c>
      <c r="BU3" s="137">
        <v>69</v>
      </c>
      <c r="BV3" s="136">
        <v>70</v>
      </c>
      <c r="BW3" s="137">
        <v>71</v>
      </c>
      <c r="BX3" s="137">
        <v>72</v>
      </c>
      <c r="BY3" s="136">
        <v>73</v>
      </c>
      <c r="BZ3" s="137">
        <v>74</v>
      </c>
      <c r="CA3" s="137">
        <v>75</v>
      </c>
      <c r="CB3" s="136">
        <v>76</v>
      </c>
      <c r="CC3" s="137">
        <v>77</v>
      </c>
      <c r="CD3" s="137">
        <v>78</v>
      </c>
      <c r="CE3" s="136">
        <v>79</v>
      </c>
      <c r="CF3" s="137">
        <v>80</v>
      </c>
      <c r="CG3" s="137">
        <v>81</v>
      </c>
      <c r="CH3" s="136">
        <v>82</v>
      </c>
      <c r="CI3" s="137">
        <v>83</v>
      </c>
      <c r="CJ3" s="137">
        <v>84</v>
      </c>
      <c r="CK3" s="136">
        <v>85</v>
      </c>
      <c r="CL3" s="137">
        <v>86</v>
      </c>
      <c r="CM3" s="137">
        <v>87</v>
      </c>
      <c r="CN3" s="136">
        <v>88</v>
      </c>
      <c r="CO3" s="137">
        <v>89</v>
      </c>
      <c r="CP3" s="137">
        <v>90</v>
      </c>
      <c r="CQ3" s="136">
        <v>91</v>
      </c>
      <c r="CR3" s="137">
        <v>92</v>
      </c>
      <c r="CS3" s="137">
        <v>93</v>
      </c>
      <c r="CT3" s="136">
        <v>94</v>
      </c>
      <c r="CU3" s="137">
        <v>95</v>
      </c>
      <c r="CV3" s="137">
        <v>96</v>
      </c>
      <c r="CW3" s="136">
        <v>97</v>
      </c>
      <c r="CX3" s="137">
        <v>98</v>
      </c>
      <c r="CY3" s="137">
        <v>99</v>
      </c>
      <c r="CZ3" s="136">
        <v>100</v>
      </c>
      <c r="DA3" s="137">
        <v>101</v>
      </c>
      <c r="DB3" s="137">
        <v>102</v>
      </c>
      <c r="DC3" s="136">
        <v>103</v>
      </c>
      <c r="DD3" s="137">
        <v>104</v>
      </c>
      <c r="DE3" s="137">
        <v>105</v>
      </c>
      <c r="DF3" s="136">
        <v>106</v>
      </c>
      <c r="DG3" s="137">
        <v>107</v>
      </c>
      <c r="DH3" s="137">
        <v>108</v>
      </c>
      <c r="DI3" s="136">
        <v>109</v>
      </c>
      <c r="DJ3" s="137">
        <v>110</v>
      </c>
      <c r="DK3" s="137">
        <v>111</v>
      </c>
      <c r="DL3" s="136">
        <v>112</v>
      </c>
      <c r="DM3" s="137">
        <v>113</v>
      </c>
      <c r="DN3" s="137">
        <v>114</v>
      </c>
      <c r="DO3" s="136">
        <v>115</v>
      </c>
      <c r="DP3" s="137">
        <v>116</v>
      </c>
      <c r="DQ3" s="137">
        <v>117</v>
      </c>
      <c r="DR3" s="136">
        <v>118</v>
      </c>
      <c r="DS3" s="140">
        <v>119</v>
      </c>
      <c r="DT3" s="141">
        <v>126</v>
      </c>
      <c r="DU3" s="141">
        <v>127</v>
      </c>
      <c r="DV3" s="141">
        <v>128</v>
      </c>
    </row>
    <row r="4" spans="1:126" ht="114.75" x14ac:dyDescent="0.25">
      <c r="A4" s="142">
        <v>20</v>
      </c>
      <c r="B4" s="143" t="s">
        <v>767</v>
      </c>
      <c r="C4" s="144"/>
      <c r="D4" s="144"/>
      <c r="E4" s="145">
        <v>3</v>
      </c>
      <c r="F4" s="145" t="s">
        <v>1225</v>
      </c>
      <c r="G4" s="145" t="s">
        <v>1061</v>
      </c>
      <c r="H4" s="146" t="s">
        <v>1226</v>
      </c>
      <c r="I4" s="145" t="s">
        <v>1009</v>
      </c>
      <c r="J4" s="145">
        <v>15021</v>
      </c>
      <c r="K4" s="145" t="s">
        <v>126</v>
      </c>
      <c r="L4" s="145" t="s">
        <v>1227</v>
      </c>
      <c r="M4" s="145" t="s">
        <v>1935</v>
      </c>
      <c r="N4" s="145" t="s">
        <v>2045</v>
      </c>
      <c r="O4" s="145" t="s">
        <v>2046</v>
      </c>
      <c r="P4" s="145">
        <v>257280217</v>
      </c>
      <c r="Q4" s="145" t="s">
        <v>1936</v>
      </c>
      <c r="R4" s="145" t="s">
        <v>2047</v>
      </c>
      <c r="S4" s="145">
        <v>257280562</v>
      </c>
      <c r="T4" s="145" t="s">
        <v>1937</v>
      </c>
      <c r="U4" s="143">
        <v>9</v>
      </c>
      <c r="V4" s="145">
        <v>1</v>
      </c>
      <c r="W4" s="147">
        <f>U4+V4</f>
        <v>10</v>
      </c>
      <c r="X4" s="145">
        <v>9</v>
      </c>
      <c r="Y4" s="145">
        <v>9</v>
      </c>
      <c r="Z4" s="145">
        <v>1</v>
      </c>
      <c r="AA4" s="145">
        <v>1</v>
      </c>
      <c r="AB4" s="143">
        <v>9</v>
      </c>
      <c r="AC4" s="145">
        <v>0</v>
      </c>
      <c r="AD4" s="145">
        <v>2</v>
      </c>
      <c r="AE4" s="145">
        <v>0</v>
      </c>
      <c r="AF4" s="145">
        <v>7</v>
      </c>
      <c r="AG4" s="145"/>
      <c r="AH4" s="145">
        <v>1</v>
      </c>
      <c r="AI4" s="145">
        <v>1</v>
      </c>
      <c r="AJ4" s="145">
        <v>7</v>
      </c>
      <c r="AK4" s="145"/>
      <c r="AL4" s="145"/>
      <c r="AM4" s="145"/>
      <c r="AN4" s="145">
        <v>5</v>
      </c>
      <c r="AO4" s="145">
        <v>3</v>
      </c>
      <c r="AP4" s="145">
        <v>1</v>
      </c>
      <c r="AQ4" s="145">
        <v>0</v>
      </c>
      <c r="AR4" s="145">
        <v>1</v>
      </c>
      <c r="AS4" s="145">
        <v>0</v>
      </c>
      <c r="AT4" s="145">
        <v>1</v>
      </c>
      <c r="AU4" s="145">
        <v>0</v>
      </c>
      <c r="AV4" s="145">
        <v>0</v>
      </c>
      <c r="AW4" s="145">
        <v>0</v>
      </c>
      <c r="AX4" s="145">
        <v>9</v>
      </c>
      <c r="AY4" s="145">
        <v>0</v>
      </c>
      <c r="AZ4" s="145">
        <v>0</v>
      </c>
      <c r="BA4" s="145">
        <v>1</v>
      </c>
      <c r="BB4" s="145">
        <v>0</v>
      </c>
      <c r="BC4" s="145">
        <v>6</v>
      </c>
      <c r="BD4" s="145">
        <v>1</v>
      </c>
      <c r="BE4" s="145">
        <v>0</v>
      </c>
      <c r="BF4" s="145">
        <v>5</v>
      </c>
      <c r="BG4" s="145">
        <v>3</v>
      </c>
      <c r="BH4" s="145">
        <v>0</v>
      </c>
      <c r="BI4" s="145">
        <v>0</v>
      </c>
      <c r="BJ4" s="145">
        <v>0</v>
      </c>
      <c r="BK4" s="145">
        <v>1</v>
      </c>
      <c r="BL4" s="145">
        <v>0</v>
      </c>
      <c r="BM4" s="145">
        <v>0</v>
      </c>
      <c r="BN4" s="145">
        <v>0</v>
      </c>
      <c r="BO4" s="145">
        <v>0</v>
      </c>
      <c r="BP4" s="145">
        <v>0</v>
      </c>
      <c r="BQ4" s="145">
        <v>0</v>
      </c>
      <c r="BR4" s="145">
        <v>0</v>
      </c>
      <c r="BS4" s="145">
        <v>0</v>
      </c>
      <c r="BT4" s="145">
        <v>0</v>
      </c>
      <c r="BU4" s="145">
        <v>0</v>
      </c>
      <c r="BV4" s="145">
        <v>0</v>
      </c>
      <c r="BW4" s="145">
        <v>0</v>
      </c>
      <c r="BX4" s="145">
        <v>32</v>
      </c>
      <c r="BY4" s="145">
        <v>0</v>
      </c>
      <c r="BZ4" s="145">
        <v>25</v>
      </c>
      <c r="CA4" s="145">
        <v>4</v>
      </c>
      <c r="CB4" s="145">
        <v>0</v>
      </c>
      <c r="CC4" s="145">
        <v>7</v>
      </c>
      <c r="CD4" s="145">
        <v>0</v>
      </c>
      <c r="CE4" s="145">
        <v>1</v>
      </c>
      <c r="CF4" s="145">
        <v>1</v>
      </c>
      <c r="CG4" s="145">
        <v>0</v>
      </c>
      <c r="CH4" s="145">
        <v>0</v>
      </c>
      <c r="CI4" s="145">
        <v>0</v>
      </c>
      <c r="CJ4" s="145">
        <v>0</v>
      </c>
      <c r="CK4" s="145">
        <v>0</v>
      </c>
      <c r="CL4" s="145">
        <v>0</v>
      </c>
      <c r="CM4" s="145">
        <v>0</v>
      </c>
      <c r="CN4" s="145">
        <v>0</v>
      </c>
      <c r="CO4" s="145">
        <v>0</v>
      </c>
      <c r="CP4" s="145">
        <v>0</v>
      </c>
      <c r="CQ4" s="145">
        <v>0</v>
      </c>
      <c r="CR4" s="145">
        <v>25</v>
      </c>
      <c r="CS4" s="145">
        <v>1</v>
      </c>
      <c r="CT4" s="145">
        <v>0</v>
      </c>
      <c r="CU4" s="145">
        <v>0</v>
      </c>
      <c r="CV4" s="145">
        <v>4</v>
      </c>
      <c r="CW4" s="145">
        <v>0</v>
      </c>
      <c r="CX4" s="145">
        <v>1</v>
      </c>
      <c r="CY4" s="145">
        <v>0</v>
      </c>
      <c r="CZ4" s="145">
        <v>1</v>
      </c>
      <c r="DA4" s="145">
        <v>0</v>
      </c>
      <c r="DB4" s="145">
        <v>1</v>
      </c>
      <c r="DC4" s="145">
        <v>4</v>
      </c>
      <c r="DD4" s="145">
        <v>0</v>
      </c>
      <c r="DE4" s="145">
        <v>0</v>
      </c>
      <c r="DF4" s="145">
        <v>97</v>
      </c>
      <c r="DG4" s="145">
        <v>263</v>
      </c>
      <c r="DH4" s="145">
        <v>755</v>
      </c>
      <c r="DI4" s="145">
        <v>15</v>
      </c>
      <c r="DJ4" s="145">
        <v>1</v>
      </c>
      <c r="DK4" s="145" t="s">
        <v>2048</v>
      </c>
      <c r="DL4" s="145"/>
      <c r="DM4" s="145"/>
      <c r="DN4" s="145"/>
      <c r="DO4" s="145" t="s">
        <v>94</v>
      </c>
      <c r="DP4" s="145">
        <v>1</v>
      </c>
      <c r="DQ4" s="145">
        <v>1</v>
      </c>
      <c r="DR4" s="145"/>
      <c r="DS4" s="148"/>
      <c r="DT4" s="149">
        <v>1264978</v>
      </c>
      <c r="DU4" s="150">
        <v>11015.307855999999</v>
      </c>
      <c r="DV4" s="149">
        <v>1145</v>
      </c>
    </row>
    <row r="5" spans="1:126" ht="51" x14ac:dyDescent="0.25">
      <c r="A5" s="142">
        <v>31</v>
      </c>
      <c r="B5" s="143" t="s">
        <v>215</v>
      </c>
      <c r="C5" s="144"/>
      <c r="D5" s="144"/>
      <c r="E5" s="145">
        <v>3</v>
      </c>
      <c r="F5" s="145" t="s">
        <v>1228</v>
      </c>
      <c r="G5" s="145" t="s">
        <v>1229</v>
      </c>
      <c r="H5" s="146" t="s">
        <v>1230</v>
      </c>
      <c r="I5" s="145" t="s">
        <v>222</v>
      </c>
      <c r="J5" s="145">
        <v>37076</v>
      </c>
      <c r="K5" s="145" t="s">
        <v>1137</v>
      </c>
      <c r="L5" s="145" t="s">
        <v>1231</v>
      </c>
      <c r="M5" s="145" t="s">
        <v>1232</v>
      </c>
      <c r="N5" s="145" t="s">
        <v>2049</v>
      </c>
      <c r="O5" s="145" t="s">
        <v>2050</v>
      </c>
      <c r="P5" s="145">
        <v>386720728</v>
      </c>
      <c r="Q5" s="145" t="s">
        <v>1938</v>
      </c>
      <c r="R5" s="145"/>
      <c r="S5" s="145"/>
      <c r="T5" s="145"/>
      <c r="U5" s="143">
        <v>4</v>
      </c>
      <c r="V5" s="145">
        <v>2</v>
      </c>
      <c r="W5" s="147">
        <f t="shared" ref="W5:W17" si="0">U5+V5</f>
        <v>6</v>
      </c>
      <c r="X5" s="145">
        <v>0.5</v>
      </c>
      <c r="Y5" s="145">
        <v>0.45</v>
      </c>
      <c r="Z5" s="145">
        <v>0.2</v>
      </c>
      <c r="AA5" s="145">
        <v>0.2</v>
      </c>
      <c r="AB5" s="143">
        <v>4</v>
      </c>
      <c r="AC5" s="145">
        <v>0</v>
      </c>
      <c r="AD5" s="145">
        <v>0</v>
      </c>
      <c r="AE5" s="145">
        <v>0</v>
      </c>
      <c r="AF5" s="145">
        <v>5</v>
      </c>
      <c r="AG5" s="145"/>
      <c r="AH5" s="145">
        <v>2</v>
      </c>
      <c r="AI5" s="145">
        <v>1</v>
      </c>
      <c r="AJ5" s="145">
        <v>2</v>
      </c>
      <c r="AK5" s="145">
        <v>0</v>
      </c>
      <c r="AL5" s="145">
        <v>0</v>
      </c>
      <c r="AM5" s="145">
        <v>0</v>
      </c>
      <c r="AN5" s="145">
        <v>1</v>
      </c>
      <c r="AO5" s="145">
        <v>3</v>
      </c>
      <c r="AP5" s="145">
        <v>1</v>
      </c>
      <c r="AQ5" s="145">
        <v>0</v>
      </c>
      <c r="AR5" s="145">
        <v>1</v>
      </c>
      <c r="AS5" s="145">
        <v>1</v>
      </c>
      <c r="AT5" s="145">
        <v>1</v>
      </c>
      <c r="AU5" s="145">
        <v>1</v>
      </c>
      <c r="AV5" s="145">
        <v>4</v>
      </c>
      <c r="AW5" s="145">
        <v>0</v>
      </c>
      <c r="AX5" s="145">
        <v>6</v>
      </c>
      <c r="AY5" s="145">
        <v>0</v>
      </c>
      <c r="AZ5" s="145">
        <v>0</v>
      </c>
      <c r="BA5" s="145">
        <v>4</v>
      </c>
      <c r="BB5" s="145">
        <v>0</v>
      </c>
      <c r="BC5" s="145">
        <v>4</v>
      </c>
      <c r="BD5" s="145">
        <v>0</v>
      </c>
      <c r="BE5" s="145">
        <v>2</v>
      </c>
      <c r="BF5" s="145">
        <v>1</v>
      </c>
      <c r="BG5" s="145">
        <v>1</v>
      </c>
      <c r="BH5" s="145">
        <v>0</v>
      </c>
      <c r="BI5" s="145">
        <v>0</v>
      </c>
      <c r="BJ5" s="145">
        <v>0</v>
      </c>
      <c r="BK5" s="145">
        <v>0</v>
      </c>
      <c r="BL5" s="145">
        <v>0</v>
      </c>
      <c r="BM5" s="145">
        <v>0</v>
      </c>
      <c r="BN5" s="145">
        <v>0</v>
      </c>
      <c r="BO5" s="145">
        <v>0</v>
      </c>
      <c r="BP5" s="145">
        <v>0</v>
      </c>
      <c r="BQ5" s="145">
        <v>0</v>
      </c>
      <c r="BR5" s="145">
        <v>0</v>
      </c>
      <c r="BS5" s="145">
        <v>0</v>
      </c>
      <c r="BT5" s="145">
        <v>0</v>
      </c>
      <c r="BU5" s="145">
        <v>0</v>
      </c>
      <c r="BV5" s="145">
        <v>0</v>
      </c>
      <c r="BW5" s="145">
        <v>0</v>
      </c>
      <c r="BX5" s="145">
        <v>2</v>
      </c>
      <c r="BY5" s="145">
        <v>0</v>
      </c>
      <c r="BZ5" s="145">
        <v>0</v>
      </c>
      <c r="CA5" s="145">
        <v>0</v>
      </c>
      <c r="CB5" s="145">
        <v>0</v>
      </c>
      <c r="CC5" s="145">
        <v>0</v>
      </c>
      <c r="CD5" s="145">
        <v>0</v>
      </c>
      <c r="CE5" s="145">
        <v>0</v>
      </c>
      <c r="CF5" s="145">
        <v>0</v>
      </c>
      <c r="CG5" s="145">
        <v>0</v>
      </c>
      <c r="CH5" s="145">
        <v>0</v>
      </c>
      <c r="CI5" s="145">
        <v>1</v>
      </c>
      <c r="CJ5" s="145">
        <v>0</v>
      </c>
      <c r="CK5" s="145">
        <v>0</v>
      </c>
      <c r="CL5" s="145">
        <v>0</v>
      </c>
      <c r="CM5" s="145">
        <v>0</v>
      </c>
      <c r="CN5" s="145">
        <v>0</v>
      </c>
      <c r="CO5" s="145">
        <v>0</v>
      </c>
      <c r="CP5" s="145">
        <v>0</v>
      </c>
      <c r="CQ5" s="145">
        <v>0</v>
      </c>
      <c r="CR5" s="145">
        <v>2</v>
      </c>
      <c r="CS5" s="145">
        <v>0</v>
      </c>
      <c r="CT5" s="145">
        <v>0</v>
      </c>
      <c r="CU5" s="145">
        <v>0</v>
      </c>
      <c r="CV5" s="145">
        <v>0</v>
      </c>
      <c r="CW5" s="145">
        <v>0</v>
      </c>
      <c r="CX5" s="145">
        <v>0</v>
      </c>
      <c r="CY5" s="145">
        <v>0</v>
      </c>
      <c r="CZ5" s="145">
        <v>0</v>
      </c>
      <c r="DA5" s="145">
        <v>0</v>
      </c>
      <c r="DB5" s="145">
        <v>0</v>
      </c>
      <c r="DC5" s="145">
        <v>1</v>
      </c>
      <c r="DD5" s="145">
        <v>0</v>
      </c>
      <c r="DE5" s="145">
        <v>0</v>
      </c>
      <c r="DF5" s="145">
        <v>73</v>
      </c>
      <c r="DG5" s="145">
        <v>79</v>
      </c>
      <c r="DH5" s="145">
        <v>103</v>
      </c>
      <c r="DI5" s="145">
        <v>18</v>
      </c>
      <c r="DJ5" s="145">
        <v>1</v>
      </c>
      <c r="DK5" s="145" t="s">
        <v>1939</v>
      </c>
      <c r="DL5" s="145">
        <v>2</v>
      </c>
      <c r="DM5" s="145" t="s">
        <v>2051</v>
      </c>
      <c r="DN5" s="145" t="s">
        <v>2052</v>
      </c>
      <c r="DO5" s="145">
        <v>1</v>
      </c>
      <c r="DP5" s="145">
        <v>1</v>
      </c>
      <c r="DQ5" s="145">
        <v>1</v>
      </c>
      <c r="DR5" s="145"/>
      <c r="DS5" s="148"/>
      <c r="DT5" s="149">
        <v>638706</v>
      </c>
      <c r="DU5" s="150">
        <v>10056.886968000001</v>
      </c>
      <c r="DV5" s="149">
        <v>623</v>
      </c>
    </row>
    <row r="6" spans="1:126" ht="38.25" x14ac:dyDescent="0.25">
      <c r="A6" s="142">
        <v>32</v>
      </c>
      <c r="B6" s="143" t="s">
        <v>718</v>
      </c>
      <c r="C6" s="144"/>
      <c r="D6" s="144"/>
      <c r="E6" s="145">
        <v>3</v>
      </c>
      <c r="F6" s="145" t="s">
        <v>1233</v>
      </c>
      <c r="G6" s="145" t="s">
        <v>1149</v>
      </c>
      <c r="H6" s="146" t="s">
        <v>1234</v>
      </c>
      <c r="I6" s="145" t="s">
        <v>713</v>
      </c>
      <c r="J6" s="145">
        <v>30613</v>
      </c>
      <c r="K6" s="145" t="s">
        <v>1940</v>
      </c>
      <c r="L6" s="148" t="s">
        <v>1235</v>
      </c>
      <c r="M6" s="151" t="s">
        <v>1236</v>
      </c>
      <c r="N6" s="145" t="s">
        <v>2053</v>
      </c>
      <c r="O6" s="145" t="s">
        <v>2054</v>
      </c>
      <c r="P6" s="145">
        <v>377195330</v>
      </c>
      <c r="Q6" s="145" t="s">
        <v>1941</v>
      </c>
      <c r="R6" s="145" t="s">
        <v>2055</v>
      </c>
      <c r="S6" s="145">
        <v>377195634</v>
      </c>
      <c r="T6" s="145" t="s">
        <v>1942</v>
      </c>
      <c r="U6" s="143">
        <v>5</v>
      </c>
      <c r="V6" s="145">
        <v>2</v>
      </c>
      <c r="W6" s="147">
        <f t="shared" si="0"/>
        <v>7</v>
      </c>
      <c r="X6" s="145">
        <v>5</v>
      </c>
      <c r="Y6" s="145">
        <v>5</v>
      </c>
      <c r="Z6" s="145">
        <v>2</v>
      </c>
      <c r="AA6" s="145">
        <v>2</v>
      </c>
      <c r="AB6" s="143">
        <v>5</v>
      </c>
      <c r="AC6" s="145">
        <v>0</v>
      </c>
      <c r="AD6" s="145">
        <v>1</v>
      </c>
      <c r="AE6" s="145">
        <v>0</v>
      </c>
      <c r="AF6" s="145">
        <v>4</v>
      </c>
      <c r="AG6" s="145">
        <v>0</v>
      </c>
      <c r="AH6" s="145">
        <v>1</v>
      </c>
      <c r="AI6" s="145">
        <v>2</v>
      </c>
      <c r="AJ6" s="145">
        <v>2</v>
      </c>
      <c r="AK6" s="145">
        <v>0</v>
      </c>
      <c r="AL6" s="145">
        <v>0</v>
      </c>
      <c r="AM6" s="145">
        <v>0</v>
      </c>
      <c r="AN6" s="145">
        <v>0</v>
      </c>
      <c r="AO6" s="145">
        <v>4</v>
      </c>
      <c r="AP6" s="145">
        <v>1</v>
      </c>
      <c r="AQ6" s="145">
        <v>0</v>
      </c>
      <c r="AR6" s="145">
        <v>1</v>
      </c>
      <c r="AS6" s="145">
        <v>1</v>
      </c>
      <c r="AT6" s="145">
        <v>1</v>
      </c>
      <c r="AU6" s="145">
        <v>0</v>
      </c>
      <c r="AV6" s="145">
        <v>0</v>
      </c>
      <c r="AW6" s="145">
        <v>0</v>
      </c>
      <c r="AX6" s="145">
        <v>2</v>
      </c>
      <c r="AY6" s="145">
        <v>0</v>
      </c>
      <c r="AZ6" s="145">
        <v>0</v>
      </c>
      <c r="BA6" s="145">
        <v>2</v>
      </c>
      <c r="BB6" s="145">
        <v>0</v>
      </c>
      <c r="BC6" s="145">
        <v>2</v>
      </c>
      <c r="BD6" s="145">
        <v>0</v>
      </c>
      <c r="BE6" s="145">
        <v>2</v>
      </c>
      <c r="BF6" s="145">
        <v>1</v>
      </c>
      <c r="BG6" s="145">
        <v>0</v>
      </c>
      <c r="BH6" s="145">
        <v>0</v>
      </c>
      <c r="BI6" s="145">
        <v>0</v>
      </c>
      <c r="BJ6" s="145">
        <v>0</v>
      </c>
      <c r="BK6" s="145">
        <v>0</v>
      </c>
      <c r="BL6" s="145">
        <v>0</v>
      </c>
      <c r="BM6" s="145">
        <v>0</v>
      </c>
      <c r="BN6" s="145">
        <v>0</v>
      </c>
      <c r="BO6" s="145">
        <v>0</v>
      </c>
      <c r="BP6" s="145">
        <v>0</v>
      </c>
      <c r="BQ6" s="145">
        <v>0</v>
      </c>
      <c r="BR6" s="145">
        <v>0</v>
      </c>
      <c r="BS6" s="145">
        <v>0</v>
      </c>
      <c r="BT6" s="145">
        <v>0</v>
      </c>
      <c r="BU6" s="145">
        <v>0</v>
      </c>
      <c r="BV6" s="145">
        <v>0</v>
      </c>
      <c r="BW6" s="145">
        <v>0</v>
      </c>
      <c r="BX6" s="145">
        <v>0</v>
      </c>
      <c r="BY6" s="145">
        <v>0</v>
      </c>
      <c r="BZ6" s="145">
        <v>0</v>
      </c>
      <c r="CA6" s="145">
        <v>0</v>
      </c>
      <c r="CB6" s="145">
        <v>0</v>
      </c>
      <c r="CC6" s="145">
        <v>0</v>
      </c>
      <c r="CD6" s="145">
        <v>0</v>
      </c>
      <c r="CE6" s="145">
        <v>0</v>
      </c>
      <c r="CF6" s="145">
        <v>0</v>
      </c>
      <c r="CG6" s="145">
        <v>0</v>
      </c>
      <c r="CH6" s="145">
        <v>0</v>
      </c>
      <c r="CI6" s="145">
        <v>0</v>
      </c>
      <c r="CJ6" s="145">
        <v>0</v>
      </c>
      <c r="CK6" s="145">
        <v>0</v>
      </c>
      <c r="CL6" s="145">
        <v>0</v>
      </c>
      <c r="CM6" s="145">
        <v>0</v>
      </c>
      <c r="CN6" s="145">
        <v>0</v>
      </c>
      <c r="CO6" s="145">
        <v>0</v>
      </c>
      <c r="CP6" s="145">
        <v>0</v>
      </c>
      <c r="CQ6" s="145">
        <v>0</v>
      </c>
      <c r="CR6" s="145">
        <v>0</v>
      </c>
      <c r="CS6" s="145">
        <v>0</v>
      </c>
      <c r="CT6" s="145">
        <v>0</v>
      </c>
      <c r="CU6" s="145">
        <v>0</v>
      </c>
      <c r="CV6" s="145">
        <v>0</v>
      </c>
      <c r="CW6" s="145">
        <v>0</v>
      </c>
      <c r="CX6" s="145">
        <v>0</v>
      </c>
      <c r="CY6" s="145">
        <v>0</v>
      </c>
      <c r="CZ6" s="145">
        <v>0</v>
      </c>
      <c r="DA6" s="145">
        <v>0</v>
      </c>
      <c r="DB6" s="145">
        <v>0</v>
      </c>
      <c r="DC6" s="145">
        <v>0</v>
      </c>
      <c r="DD6" s="145">
        <v>0</v>
      </c>
      <c r="DE6" s="145">
        <v>0</v>
      </c>
      <c r="DF6" s="145">
        <v>50</v>
      </c>
      <c r="DG6" s="145">
        <v>39</v>
      </c>
      <c r="DH6" s="145">
        <v>20</v>
      </c>
      <c r="DI6" s="145">
        <v>8</v>
      </c>
      <c r="DJ6" s="145">
        <v>1</v>
      </c>
      <c r="DK6" s="145" t="s">
        <v>2056</v>
      </c>
      <c r="DL6" s="145">
        <v>2</v>
      </c>
      <c r="DM6" s="145"/>
      <c r="DN6" s="145"/>
      <c r="DO6" s="145">
        <v>1</v>
      </c>
      <c r="DP6" s="145">
        <v>1</v>
      </c>
      <c r="DQ6" s="145">
        <v>1</v>
      </c>
      <c r="DR6" s="145"/>
      <c r="DS6" s="148"/>
      <c r="DT6" s="149">
        <v>572045</v>
      </c>
      <c r="DU6" s="150">
        <v>7560.9307169999902</v>
      </c>
      <c r="DV6" s="149">
        <v>501</v>
      </c>
    </row>
    <row r="7" spans="1:126" ht="38.25" x14ac:dyDescent="0.25">
      <c r="A7" s="142">
        <v>41</v>
      </c>
      <c r="B7" s="143" t="s">
        <v>365</v>
      </c>
      <c r="C7" s="144"/>
      <c r="D7" s="144"/>
      <c r="E7" s="145">
        <v>3</v>
      </c>
      <c r="F7" s="145" t="s">
        <v>1237</v>
      </c>
      <c r="G7" s="145" t="s">
        <v>1238</v>
      </c>
      <c r="H7" s="146" t="s">
        <v>1239</v>
      </c>
      <c r="I7" s="145" t="s">
        <v>378</v>
      </c>
      <c r="J7" s="145">
        <v>36021</v>
      </c>
      <c r="K7" s="145" t="s">
        <v>1240</v>
      </c>
      <c r="L7" s="145" t="s">
        <v>1241</v>
      </c>
      <c r="M7" s="145" t="s">
        <v>1943</v>
      </c>
      <c r="N7" s="145" t="s">
        <v>2057</v>
      </c>
      <c r="O7" s="145" t="s">
        <v>2058</v>
      </c>
      <c r="P7" s="145">
        <v>354222295</v>
      </c>
      <c r="Q7" s="145" t="s">
        <v>1944</v>
      </c>
      <c r="R7" s="145" t="s">
        <v>2059</v>
      </c>
      <c r="S7" s="145">
        <v>354222229</v>
      </c>
      <c r="T7" s="145" t="s">
        <v>2060</v>
      </c>
      <c r="U7" s="143">
        <v>6</v>
      </c>
      <c r="V7" s="145">
        <v>0</v>
      </c>
      <c r="W7" s="147">
        <f t="shared" si="0"/>
        <v>6</v>
      </c>
      <c r="X7" s="145">
        <v>4</v>
      </c>
      <c r="Y7" s="145">
        <v>4</v>
      </c>
      <c r="Z7" s="145">
        <v>0</v>
      </c>
      <c r="AA7" s="145">
        <v>0</v>
      </c>
      <c r="AB7" s="143">
        <v>4</v>
      </c>
      <c r="AC7" s="145">
        <v>0</v>
      </c>
      <c r="AD7" s="145">
        <v>0</v>
      </c>
      <c r="AE7" s="145">
        <v>0</v>
      </c>
      <c r="AF7" s="145">
        <v>4</v>
      </c>
      <c r="AG7" s="145"/>
      <c r="AH7" s="145">
        <v>0</v>
      </c>
      <c r="AI7" s="145">
        <v>2</v>
      </c>
      <c r="AJ7" s="145">
        <v>2</v>
      </c>
      <c r="AK7" s="145">
        <v>0</v>
      </c>
      <c r="AL7" s="145">
        <v>0</v>
      </c>
      <c r="AM7" s="145">
        <v>0</v>
      </c>
      <c r="AN7" s="145">
        <v>0</v>
      </c>
      <c r="AO7" s="145">
        <v>3</v>
      </c>
      <c r="AP7" s="145">
        <v>1</v>
      </c>
      <c r="AQ7" s="145">
        <v>0</v>
      </c>
      <c r="AR7" s="145">
        <v>1</v>
      </c>
      <c r="AS7" s="145">
        <v>0</v>
      </c>
      <c r="AT7" s="145">
        <v>0</v>
      </c>
      <c r="AU7" s="145">
        <v>0</v>
      </c>
      <c r="AV7" s="145">
        <v>0</v>
      </c>
      <c r="AW7" s="145">
        <v>0</v>
      </c>
      <c r="AX7" s="145">
        <v>6</v>
      </c>
      <c r="AY7" s="145">
        <v>0</v>
      </c>
      <c r="AZ7" s="145">
        <v>0</v>
      </c>
      <c r="BA7" s="145">
        <v>0</v>
      </c>
      <c r="BB7" s="145">
        <v>0</v>
      </c>
      <c r="BC7" s="145">
        <v>2</v>
      </c>
      <c r="BD7" s="145">
        <v>0</v>
      </c>
      <c r="BE7" s="145">
        <v>0</v>
      </c>
      <c r="BF7" s="145">
        <v>0</v>
      </c>
      <c r="BG7" s="145">
        <v>3</v>
      </c>
      <c r="BH7" s="145">
        <v>0</v>
      </c>
      <c r="BI7" s="145">
        <v>0</v>
      </c>
      <c r="BJ7" s="145">
        <v>0</v>
      </c>
      <c r="BK7" s="145">
        <v>0</v>
      </c>
      <c r="BL7" s="145">
        <v>0</v>
      </c>
      <c r="BM7" s="145">
        <v>0</v>
      </c>
      <c r="BN7" s="145">
        <v>0</v>
      </c>
      <c r="BO7" s="145">
        <v>0</v>
      </c>
      <c r="BP7" s="145">
        <v>0</v>
      </c>
      <c r="BQ7" s="145">
        <v>0</v>
      </c>
      <c r="BR7" s="145">
        <v>0</v>
      </c>
      <c r="BS7" s="145">
        <v>0</v>
      </c>
      <c r="BT7" s="145">
        <v>0</v>
      </c>
      <c r="BU7" s="145">
        <v>0</v>
      </c>
      <c r="BV7" s="145">
        <v>0</v>
      </c>
      <c r="BW7" s="145">
        <v>0</v>
      </c>
      <c r="BX7" s="145">
        <v>1</v>
      </c>
      <c r="BY7" s="145">
        <v>0</v>
      </c>
      <c r="BZ7" s="145">
        <v>0</v>
      </c>
      <c r="CA7" s="145">
        <v>0</v>
      </c>
      <c r="CB7" s="145">
        <v>0</v>
      </c>
      <c r="CC7" s="145">
        <v>0</v>
      </c>
      <c r="CD7" s="145">
        <v>0</v>
      </c>
      <c r="CE7" s="145">
        <v>0</v>
      </c>
      <c r="CF7" s="145">
        <v>0</v>
      </c>
      <c r="CG7" s="145">
        <v>0</v>
      </c>
      <c r="CH7" s="145">
        <v>0</v>
      </c>
      <c r="CI7" s="145">
        <v>0</v>
      </c>
      <c r="CJ7" s="145">
        <v>0</v>
      </c>
      <c r="CK7" s="145">
        <v>0</v>
      </c>
      <c r="CL7" s="145">
        <v>0</v>
      </c>
      <c r="CM7" s="145">
        <v>0</v>
      </c>
      <c r="CN7" s="145">
        <v>0</v>
      </c>
      <c r="CO7" s="145">
        <v>0</v>
      </c>
      <c r="CP7" s="145">
        <v>0</v>
      </c>
      <c r="CQ7" s="145">
        <v>0</v>
      </c>
      <c r="CR7" s="145">
        <v>0</v>
      </c>
      <c r="CS7" s="145">
        <v>0</v>
      </c>
      <c r="CT7" s="145">
        <v>0</v>
      </c>
      <c r="CU7" s="145">
        <v>0</v>
      </c>
      <c r="CV7" s="145">
        <v>0</v>
      </c>
      <c r="CW7" s="145">
        <v>0</v>
      </c>
      <c r="CX7" s="145">
        <v>0</v>
      </c>
      <c r="CY7" s="145">
        <v>0</v>
      </c>
      <c r="CZ7" s="145">
        <v>0</v>
      </c>
      <c r="DA7" s="145">
        <v>0</v>
      </c>
      <c r="DB7" s="145">
        <v>0</v>
      </c>
      <c r="DC7" s="145">
        <v>0</v>
      </c>
      <c r="DD7" s="145">
        <v>0</v>
      </c>
      <c r="DE7" s="145">
        <v>0</v>
      </c>
      <c r="DF7" s="145">
        <v>21</v>
      </c>
      <c r="DG7" s="145">
        <v>4</v>
      </c>
      <c r="DH7" s="145">
        <v>69</v>
      </c>
      <c r="DI7" s="145">
        <v>5</v>
      </c>
      <c r="DJ7" s="145">
        <v>1</v>
      </c>
      <c r="DK7" s="145" t="s">
        <v>1945</v>
      </c>
      <c r="DL7" s="145">
        <v>1</v>
      </c>
      <c r="DM7" s="145"/>
      <c r="DN7" s="145"/>
      <c r="DO7" s="145">
        <v>1</v>
      </c>
      <c r="DP7" s="145">
        <v>1</v>
      </c>
      <c r="DQ7" s="145">
        <v>1</v>
      </c>
      <c r="DR7" s="145" t="s">
        <v>1946</v>
      </c>
      <c r="DS7" s="148"/>
      <c r="DT7" s="149">
        <v>307444</v>
      </c>
      <c r="DU7" s="150">
        <v>3314.3688090000001</v>
      </c>
      <c r="DV7" s="149">
        <v>132</v>
      </c>
    </row>
    <row r="8" spans="1:126" ht="51" x14ac:dyDescent="0.25">
      <c r="A8" s="142">
        <v>42</v>
      </c>
      <c r="B8" s="143" t="s">
        <v>854</v>
      </c>
      <c r="C8" s="144"/>
      <c r="D8" s="144"/>
      <c r="E8" s="145">
        <v>3</v>
      </c>
      <c r="F8" s="145" t="s">
        <v>1242</v>
      </c>
      <c r="G8" s="145" t="s">
        <v>902</v>
      </c>
      <c r="H8" s="146" t="s">
        <v>1243</v>
      </c>
      <c r="I8" s="145" t="s">
        <v>903</v>
      </c>
      <c r="J8" s="145">
        <v>40002</v>
      </c>
      <c r="K8" s="145" t="s">
        <v>903</v>
      </c>
      <c r="L8" s="148" t="s">
        <v>1244</v>
      </c>
      <c r="M8" s="145" t="s">
        <v>2061</v>
      </c>
      <c r="N8" s="145" t="s">
        <v>1316</v>
      </c>
      <c r="O8" s="145" t="s">
        <v>2062</v>
      </c>
      <c r="P8" s="145">
        <v>475657535</v>
      </c>
      <c r="Q8" s="145" t="s">
        <v>2063</v>
      </c>
      <c r="R8" s="145" t="s">
        <v>2064</v>
      </c>
      <c r="S8" s="145">
        <v>475657125</v>
      </c>
      <c r="T8" s="145" t="s">
        <v>1947</v>
      </c>
      <c r="U8" s="143">
        <v>39</v>
      </c>
      <c r="V8" s="145">
        <v>43</v>
      </c>
      <c r="W8" s="147">
        <f t="shared" si="0"/>
        <v>82</v>
      </c>
      <c r="X8" s="145">
        <v>5</v>
      </c>
      <c r="Y8" s="145">
        <v>5</v>
      </c>
      <c r="Z8" s="145">
        <v>0</v>
      </c>
      <c r="AA8" s="145">
        <v>0</v>
      </c>
      <c r="AB8" s="143">
        <v>5</v>
      </c>
      <c r="AC8" s="145">
        <v>0</v>
      </c>
      <c r="AD8" s="145">
        <v>0</v>
      </c>
      <c r="AE8" s="145">
        <v>0</v>
      </c>
      <c r="AF8" s="145">
        <v>5</v>
      </c>
      <c r="AG8" s="145"/>
      <c r="AH8" s="145">
        <v>1</v>
      </c>
      <c r="AI8" s="145">
        <v>0</v>
      </c>
      <c r="AJ8" s="145">
        <v>4</v>
      </c>
      <c r="AK8" s="145">
        <v>0</v>
      </c>
      <c r="AL8" s="145">
        <v>0</v>
      </c>
      <c r="AM8" s="145">
        <v>0</v>
      </c>
      <c r="AN8" s="145">
        <v>0</v>
      </c>
      <c r="AO8" s="145">
        <v>4</v>
      </c>
      <c r="AP8" s="145">
        <v>1</v>
      </c>
      <c r="AQ8" s="145">
        <v>0</v>
      </c>
      <c r="AR8" s="145">
        <v>1</v>
      </c>
      <c r="AS8" s="145">
        <v>0</v>
      </c>
      <c r="AT8" s="145">
        <v>0</v>
      </c>
      <c r="AU8" s="145">
        <v>0</v>
      </c>
      <c r="AV8" s="145">
        <v>0</v>
      </c>
      <c r="AW8" s="145">
        <v>0</v>
      </c>
      <c r="AX8" s="145">
        <v>9</v>
      </c>
      <c r="AY8" s="145">
        <v>0</v>
      </c>
      <c r="AZ8" s="145">
        <v>0</v>
      </c>
      <c r="BA8" s="145">
        <v>2</v>
      </c>
      <c r="BB8" s="145">
        <v>0</v>
      </c>
      <c r="BC8" s="145">
        <v>6</v>
      </c>
      <c r="BD8" s="145">
        <v>0</v>
      </c>
      <c r="BE8" s="145">
        <v>2</v>
      </c>
      <c r="BF8" s="145">
        <v>1</v>
      </c>
      <c r="BG8" s="145">
        <v>3</v>
      </c>
      <c r="BH8" s="145">
        <v>0</v>
      </c>
      <c r="BI8" s="145">
        <v>0</v>
      </c>
      <c r="BJ8" s="145">
        <v>0</v>
      </c>
      <c r="BK8" s="145">
        <v>2</v>
      </c>
      <c r="BL8" s="145">
        <v>0</v>
      </c>
      <c r="BM8" s="145">
        <v>0</v>
      </c>
      <c r="BN8" s="145">
        <v>0</v>
      </c>
      <c r="BO8" s="145">
        <v>0</v>
      </c>
      <c r="BP8" s="145">
        <v>0</v>
      </c>
      <c r="BQ8" s="145">
        <v>0</v>
      </c>
      <c r="BR8" s="145">
        <v>0</v>
      </c>
      <c r="BS8" s="145">
        <v>0</v>
      </c>
      <c r="BT8" s="145">
        <v>0</v>
      </c>
      <c r="BU8" s="145">
        <v>0</v>
      </c>
      <c r="BV8" s="145">
        <v>0</v>
      </c>
      <c r="BW8" s="145">
        <v>0</v>
      </c>
      <c r="BX8" s="145">
        <v>8</v>
      </c>
      <c r="BY8" s="145">
        <v>0</v>
      </c>
      <c r="BZ8" s="145">
        <v>0</v>
      </c>
      <c r="CA8" s="145">
        <v>2</v>
      </c>
      <c r="CB8" s="145">
        <v>0</v>
      </c>
      <c r="CC8" s="145">
        <v>1</v>
      </c>
      <c r="CD8" s="145">
        <v>0</v>
      </c>
      <c r="CE8" s="145">
        <v>0</v>
      </c>
      <c r="CF8" s="145">
        <v>0</v>
      </c>
      <c r="CG8" s="145">
        <v>0</v>
      </c>
      <c r="CH8" s="145">
        <v>0</v>
      </c>
      <c r="CI8" s="145">
        <v>0</v>
      </c>
      <c r="CJ8" s="145">
        <v>0</v>
      </c>
      <c r="CK8" s="145">
        <v>0</v>
      </c>
      <c r="CL8" s="145">
        <v>0</v>
      </c>
      <c r="CM8" s="145">
        <v>0</v>
      </c>
      <c r="CN8" s="145">
        <v>0</v>
      </c>
      <c r="CO8" s="145">
        <v>0</v>
      </c>
      <c r="CP8" s="145">
        <v>0</v>
      </c>
      <c r="CQ8" s="145">
        <v>0</v>
      </c>
      <c r="CR8" s="145">
        <v>0</v>
      </c>
      <c r="CS8" s="145">
        <v>0</v>
      </c>
      <c r="CT8" s="145">
        <v>0</v>
      </c>
      <c r="CU8" s="145">
        <v>0</v>
      </c>
      <c r="CV8" s="145">
        <v>0</v>
      </c>
      <c r="CW8" s="145">
        <v>0</v>
      </c>
      <c r="CX8" s="145">
        <v>0</v>
      </c>
      <c r="CY8" s="145">
        <v>0</v>
      </c>
      <c r="CZ8" s="145">
        <v>1</v>
      </c>
      <c r="DA8" s="145">
        <v>0</v>
      </c>
      <c r="DB8" s="145">
        <v>0</v>
      </c>
      <c r="DC8" s="145">
        <v>2</v>
      </c>
      <c r="DD8" s="145">
        <v>4</v>
      </c>
      <c r="DE8" s="145">
        <v>0</v>
      </c>
      <c r="DF8" s="145">
        <v>75</v>
      </c>
      <c r="DG8" s="145">
        <v>7</v>
      </c>
      <c r="DH8" s="145">
        <v>398</v>
      </c>
      <c r="DI8" s="145">
        <v>20</v>
      </c>
      <c r="DJ8" s="145">
        <v>1</v>
      </c>
      <c r="DK8" s="145" t="s">
        <v>1948</v>
      </c>
      <c r="DL8" s="145">
        <v>2</v>
      </c>
      <c r="DM8" s="145" t="s">
        <v>2065</v>
      </c>
      <c r="DN8" s="145" t="s">
        <v>2066</v>
      </c>
      <c r="DO8" s="145"/>
      <c r="DP8" s="145">
        <v>1</v>
      </c>
      <c r="DQ8" s="145">
        <v>1</v>
      </c>
      <c r="DR8" s="145"/>
      <c r="DS8" s="148" t="s">
        <v>1949</v>
      </c>
      <c r="DT8" s="149">
        <v>836045</v>
      </c>
      <c r="DU8" s="150">
        <v>5334.5585449999999</v>
      </c>
      <c r="DV8" s="149">
        <v>354</v>
      </c>
    </row>
    <row r="9" spans="1:126" ht="51" x14ac:dyDescent="0.25">
      <c r="A9" s="142">
        <v>51</v>
      </c>
      <c r="B9" s="143" t="s">
        <v>458</v>
      </c>
      <c r="C9" s="144"/>
      <c r="D9" s="144"/>
      <c r="E9" s="145">
        <v>3</v>
      </c>
      <c r="F9" s="145" t="s">
        <v>1245</v>
      </c>
      <c r="G9" s="145" t="s">
        <v>1246</v>
      </c>
      <c r="H9" s="146" t="s">
        <v>1247</v>
      </c>
      <c r="I9" s="145" t="s">
        <v>473</v>
      </c>
      <c r="J9" s="145">
        <v>46180</v>
      </c>
      <c r="K9" s="145" t="s">
        <v>1248</v>
      </c>
      <c r="L9" s="145" t="s">
        <v>1249</v>
      </c>
      <c r="M9" s="145" t="s">
        <v>1250</v>
      </c>
      <c r="N9" s="145" t="s">
        <v>2067</v>
      </c>
      <c r="O9" s="145" t="s">
        <v>2068</v>
      </c>
      <c r="P9" s="145">
        <v>485226423</v>
      </c>
      <c r="Q9" s="145" t="s">
        <v>1950</v>
      </c>
      <c r="R9" s="145" t="s">
        <v>2069</v>
      </c>
      <c r="S9" s="145">
        <v>485226562</v>
      </c>
      <c r="T9" s="145" t="s">
        <v>1951</v>
      </c>
      <c r="U9" s="143">
        <v>4</v>
      </c>
      <c r="V9" s="145">
        <v>0</v>
      </c>
      <c r="W9" s="147">
        <f t="shared" si="0"/>
        <v>4</v>
      </c>
      <c r="X9" s="145">
        <v>3.25</v>
      </c>
      <c r="Y9" s="145">
        <v>3.25</v>
      </c>
      <c r="Z9" s="145">
        <v>0</v>
      </c>
      <c r="AA9" s="145">
        <v>0</v>
      </c>
      <c r="AB9" s="143">
        <v>3</v>
      </c>
      <c r="AC9" s="145">
        <v>0</v>
      </c>
      <c r="AD9" s="145">
        <v>1</v>
      </c>
      <c r="AE9" s="145">
        <v>1</v>
      </c>
      <c r="AF9" s="145">
        <v>2</v>
      </c>
      <c r="AG9" s="145">
        <v>0</v>
      </c>
      <c r="AH9" s="145">
        <v>0</v>
      </c>
      <c r="AI9" s="145">
        <v>0</v>
      </c>
      <c r="AJ9" s="145">
        <v>4</v>
      </c>
      <c r="AK9" s="145">
        <v>0</v>
      </c>
      <c r="AL9" s="145">
        <v>0</v>
      </c>
      <c r="AM9" s="145">
        <v>0</v>
      </c>
      <c r="AN9" s="145">
        <v>2</v>
      </c>
      <c r="AO9" s="145">
        <v>1</v>
      </c>
      <c r="AP9" s="145">
        <v>1</v>
      </c>
      <c r="AQ9" s="145">
        <v>0</v>
      </c>
      <c r="AR9" s="145">
        <v>1</v>
      </c>
      <c r="AS9" s="145">
        <v>1</v>
      </c>
      <c r="AT9" s="145">
        <v>0</v>
      </c>
      <c r="AU9" s="145">
        <v>2</v>
      </c>
      <c r="AV9" s="145">
        <v>15</v>
      </c>
      <c r="AW9" s="145">
        <v>0</v>
      </c>
      <c r="AX9" s="145">
        <v>2</v>
      </c>
      <c r="AY9" s="145">
        <v>0</v>
      </c>
      <c r="AZ9" s="145">
        <v>0</v>
      </c>
      <c r="BA9" s="145">
        <v>5</v>
      </c>
      <c r="BB9" s="145">
        <v>0</v>
      </c>
      <c r="BC9" s="145">
        <v>8</v>
      </c>
      <c r="BD9" s="145">
        <v>0</v>
      </c>
      <c r="BE9" s="145">
        <v>0</v>
      </c>
      <c r="BF9" s="145">
        <v>0</v>
      </c>
      <c r="BG9" s="145">
        <v>0</v>
      </c>
      <c r="BH9" s="145">
        <v>0</v>
      </c>
      <c r="BI9" s="145">
        <v>0</v>
      </c>
      <c r="BJ9" s="145">
        <v>0</v>
      </c>
      <c r="BK9" s="145">
        <v>2</v>
      </c>
      <c r="BL9" s="145">
        <v>0</v>
      </c>
      <c r="BM9" s="145">
        <v>0</v>
      </c>
      <c r="BN9" s="145">
        <v>0</v>
      </c>
      <c r="BO9" s="145">
        <v>0</v>
      </c>
      <c r="BP9" s="145">
        <v>0</v>
      </c>
      <c r="BQ9" s="145">
        <v>0</v>
      </c>
      <c r="BR9" s="145">
        <v>0</v>
      </c>
      <c r="BS9" s="145">
        <v>0</v>
      </c>
      <c r="BT9" s="145">
        <v>0</v>
      </c>
      <c r="BU9" s="145">
        <v>0</v>
      </c>
      <c r="BV9" s="145">
        <v>0</v>
      </c>
      <c r="BW9" s="145">
        <v>0</v>
      </c>
      <c r="BX9" s="145">
        <v>5</v>
      </c>
      <c r="BY9" s="145">
        <v>0</v>
      </c>
      <c r="BZ9" s="145">
        <v>0</v>
      </c>
      <c r="CA9" s="145">
        <v>1</v>
      </c>
      <c r="CB9" s="145">
        <v>0</v>
      </c>
      <c r="CC9" s="145">
        <v>0</v>
      </c>
      <c r="CD9" s="145">
        <v>0</v>
      </c>
      <c r="CE9" s="145">
        <v>0</v>
      </c>
      <c r="CF9" s="145">
        <v>0</v>
      </c>
      <c r="CG9" s="145">
        <v>0</v>
      </c>
      <c r="CH9" s="145">
        <v>0</v>
      </c>
      <c r="CI9" s="145">
        <v>0</v>
      </c>
      <c r="CJ9" s="145">
        <v>0</v>
      </c>
      <c r="CK9" s="145">
        <v>0</v>
      </c>
      <c r="CL9" s="145">
        <v>0</v>
      </c>
      <c r="CM9" s="145">
        <v>0</v>
      </c>
      <c r="CN9" s="145">
        <v>0</v>
      </c>
      <c r="CO9" s="145">
        <v>0</v>
      </c>
      <c r="CP9" s="145">
        <v>0</v>
      </c>
      <c r="CQ9" s="145">
        <v>0</v>
      </c>
      <c r="CR9" s="145">
        <v>8</v>
      </c>
      <c r="CS9" s="145">
        <v>0</v>
      </c>
      <c r="CT9" s="145">
        <v>0</v>
      </c>
      <c r="CU9" s="145">
        <v>0</v>
      </c>
      <c r="CV9" s="145">
        <v>0</v>
      </c>
      <c r="CW9" s="145">
        <v>0</v>
      </c>
      <c r="CX9" s="145">
        <v>0</v>
      </c>
      <c r="CY9" s="145">
        <v>0</v>
      </c>
      <c r="CZ9" s="145">
        <v>0</v>
      </c>
      <c r="DA9" s="145">
        <v>0</v>
      </c>
      <c r="DB9" s="145">
        <v>0</v>
      </c>
      <c r="DC9" s="145">
        <v>0</v>
      </c>
      <c r="DD9" s="145">
        <v>0</v>
      </c>
      <c r="DE9" s="145">
        <v>0</v>
      </c>
      <c r="DF9" s="145">
        <v>35</v>
      </c>
      <c r="DG9" s="145">
        <v>33</v>
      </c>
      <c r="DH9" s="145">
        <v>215</v>
      </c>
      <c r="DI9" s="145">
        <v>20</v>
      </c>
      <c r="DJ9" s="145">
        <v>1</v>
      </c>
      <c r="DK9" s="145" t="s">
        <v>2070</v>
      </c>
      <c r="DL9" s="145">
        <v>3</v>
      </c>
      <c r="DM9" s="145" t="s">
        <v>1952</v>
      </c>
      <c r="DN9" s="145" t="s">
        <v>1953</v>
      </c>
      <c r="DO9" s="145">
        <v>1</v>
      </c>
      <c r="DP9" s="145">
        <v>1</v>
      </c>
      <c r="DQ9" s="145">
        <v>1</v>
      </c>
      <c r="DR9" s="145"/>
      <c r="DS9" s="148"/>
      <c r="DT9" s="149">
        <v>439942</v>
      </c>
      <c r="DU9" s="150">
        <v>3163.0425439999999</v>
      </c>
      <c r="DV9" s="149">
        <v>215</v>
      </c>
    </row>
    <row r="10" spans="1:126" ht="38.25" x14ac:dyDescent="0.25">
      <c r="A10" s="142">
        <v>52</v>
      </c>
      <c r="B10" s="143" t="s">
        <v>397</v>
      </c>
      <c r="C10" s="144"/>
      <c r="D10" s="144"/>
      <c r="E10" s="145">
        <v>3</v>
      </c>
      <c r="F10" s="145" t="s">
        <v>1251</v>
      </c>
      <c r="G10" s="145" t="s">
        <v>1252</v>
      </c>
      <c r="H10" s="146" t="s">
        <v>1253</v>
      </c>
      <c r="I10" s="145" t="s">
        <v>415</v>
      </c>
      <c r="J10" s="145">
        <v>50003</v>
      </c>
      <c r="K10" s="145" t="s">
        <v>415</v>
      </c>
      <c r="L10" s="145" t="s">
        <v>1254</v>
      </c>
      <c r="M10" s="145" t="s">
        <v>1255</v>
      </c>
      <c r="N10" s="145" t="s">
        <v>2071</v>
      </c>
      <c r="O10" s="145" t="s">
        <v>2072</v>
      </c>
      <c r="P10" s="145">
        <v>495817194</v>
      </c>
      <c r="Q10" s="145" t="s">
        <v>1954</v>
      </c>
      <c r="R10" s="145" t="s">
        <v>2073</v>
      </c>
      <c r="S10" s="145">
        <v>495817421</v>
      </c>
      <c r="T10" s="145" t="s">
        <v>1955</v>
      </c>
      <c r="U10" s="143">
        <v>7</v>
      </c>
      <c r="V10" s="145">
        <v>0</v>
      </c>
      <c r="W10" s="147">
        <f t="shared" si="0"/>
        <v>7</v>
      </c>
      <c r="X10" s="145">
        <v>7</v>
      </c>
      <c r="Y10" s="145">
        <v>7</v>
      </c>
      <c r="Z10" s="145">
        <v>0</v>
      </c>
      <c r="AA10" s="145">
        <v>0</v>
      </c>
      <c r="AB10" s="143">
        <v>7</v>
      </c>
      <c r="AC10" s="145">
        <v>0</v>
      </c>
      <c r="AD10" s="145">
        <v>0</v>
      </c>
      <c r="AE10" s="145">
        <v>1</v>
      </c>
      <c r="AF10" s="145">
        <v>6</v>
      </c>
      <c r="AG10" s="145"/>
      <c r="AH10" s="145">
        <v>1</v>
      </c>
      <c r="AI10" s="145">
        <v>1</v>
      </c>
      <c r="AJ10" s="145">
        <v>5</v>
      </c>
      <c r="AK10" s="145">
        <v>0</v>
      </c>
      <c r="AL10" s="145">
        <v>0</v>
      </c>
      <c r="AM10" s="145">
        <v>1</v>
      </c>
      <c r="AN10" s="145">
        <v>5</v>
      </c>
      <c r="AO10" s="145">
        <v>0</v>
      </c>
      <c r="AP10" s="145">
        <v>1</v>
      </c>
      <c r="AQ10" s="145">
        <v>0</v>
      </c>
      <c r="AR10" s="145">
        <v>1</v>
      </c>
      <c r="AS10" s="145">
        <v>1</v>
      </c>
      <c r="AT10" s="145">
        <v>0</v>
      </c>
      <c r="AU10" s="145">
        <v>0</v>
      </c>
      <c r="AV10" s="145">
        <v>0</v>
      </c>
      <c r="AW10" s="145">
        <v>0</v>
      </c>
      <c r="AX10" s="145">
        <v>9</v>
      </c>
      <c r="AY10" s="145">
        <v>0</v>
      </c>
      <c r="AZ10" s="145">
        <v>0</v>
      </c>
      <c r="BA10" s="145">
        <v>0</v>
      </c>
      <c r="BB10" s="145">
        <v>0</v>
      </c>
      <c r="BC10" s="145">
        <v>5</v>
      </c>
      <c r="BD10" s="145">
        <v>0</v>
      </c>
      <c r="BE10" s="145">
        <v>0</v>
      </c>
      <c r="BF10" s="145">
        <v>2</v>
      </c>
      <c r="BG10" s="145">
        <v>4</v>
      </c>
      <c r="BH10" s="145">
        <v>0</v>
      </c>
      <c r="BI10" s="145">
        <v>0</v>
      </c>
      <c r="BJ10" s="145">
        <v>0</v>
      </c>
      <c r="BK10" s="145">
        <v>0</v>
      </c>
      <c r="BL10" s="145">
        <v>0</v>
      </c>
      <c r="BM10" s="145">
        <v>0</v>
      </c>
      <c r="BN10" s="145">
        <v>0</v>
      </c>
      <c r="BO10" s="145">
        <v>0</v>
      </c>
      <c r="BP10" s="145">
        <v>0</v>
      </c>
      <c r="BQ10" s="145">
        <v>0</v>
      </c>
      <c r="BR10" s="145">
        <v>0</v>
      </c>
      <c r="BS10" s="145">
        <v>0</v>
      </c>
      <c r="BT10" s="145">
        <v>0</v>
      </c>
      <c r="BU10" s="145">
        <v>0</v>
      </c>
      <c r="BV10" s="145">
        <v>0</v>
      </c>
      <c r="BW10" s="145">
        <v>0</v>
      </c>
      <c r="BX10" s="145">
        <v>2</v>
      </c>
      <c r="BY10" s="145">
        <v>0</v>
      </c>
      <c r="BZ10" s="145">
        <v>0</v>
      </c>
      <c r="CA10" s="145">
        <v>7</v>
      </c>
      <c r="CB10" s="145">
        <v>0</v>
      </c>
      <c r="CC10" s="145">
        <v>0</v>
      </c>
      <c r="CD10" s="145">
        <v>0</v>
      </c>
      <c r="CE10" s="145">
        <v>0</v>
      </c>
      <c r="CF10" s="145">
        <v>0</v>
      </c>
      <c r="CG10" s="145">
        <v>0</v>
      </c>
      <c r="CH10" s="145">
        <v>0</v>
      </c>
      <c r="CI10" s="145">
        <v>0</v>
      </c>
      <c r="CJ10" s="145">
        <v>0</v>
      </c>
      <c r="CK10" s="145">
        <v>0</v>
      </c>
      <c r="CL10" s="145">
        <v>0</v>
      </c>
      <c r="CM10" s="145">
        <v>0</v>
      </c>
      <c r="CN10" s="145">
        <v>0</v>
      </c>
      <c r="CO10" s="145">
        <v>0</v>
      </c>
      <c r="CP10" s="145">
        <v>0</v>
      </c>
      <c r="CQ10" s="145">
        <v>0</v>
      </c>
      <c r="CR10" s="145">
        <v>4</v>
      </c>
      <c r="CS10" s="145">
        <v>0</v>
      </c>
      <c r="CT10" s="145">
        <v>0</v>
      </c>
      <c r="CU10" s="145">
        <v>0</v>
      </c>
      <c r="CV10" s="145">
        <v>0</v>
      </c>
      <c r="CW10" s="145">
        <v>0</v>
      </c>
      <c r="CX10" s="145">
        <v>0</v>
      </c>
      <c r="CY10" s="145">
        <v>0</v>
      </c>
      <c r="CZ10" s="145">
        <v>0</v>
      </c>
      <c r="DA10" s="145">
        <v>0</v>
      </c>
      <c r="DB10" s="145">
        <v>0</v>
      </c>
      <c r="DC10" s="145">
        <v>0</v>
      </c>
      <c r="DD10" s="145">
        <v>0</v>
      </c>
      <c r="DE10" s="145">
        <v>0</v>
      </c>
      <c r="DF10" s="145">
        <v>71</v>
      </c>
      <c r="DG10" s="145">
        <v>43</v>
      </c>
      <c r="DH10" s="145">
        <v>317</v>
      </c>
      <c r="DI10" s="145">
        <v>40</v>
      </c>
      <c r="DJ10" s="145">
        <v>1</v>
      </c>
      <c r="DK10" s="145" t="s">
        <v>1956</v>
      </c>
      <c r="DL10" s="145">
        <v>3</v>
      </c>
      <c r="DM10" s="145">
        <v>0</v>
      </c>
      <c r="DN10" s="145"/>
      <c r="DO10" s="145">
        <v>1</v>
      </c>
      <c r="DP10" s="145">
        <v>1</v>
      </c>
      <c r="DQ10" s="145">
        <v>1</v>
      </c>
      <c r="DR10" s="145"/>
      <c r="DS10" s="148"/>
      <c r="DT10" s="149">
        <v>554803</v>
      </c>
      <c r="DU10" s="150">
        <v>4758.6080499999998</v>
      </c>
      <c r="DV10" s="149">
        <v>448</v>
      </c>
    </row>
    <row r="11" spans="1:126" ht="25.5" x14ac:dyDescent="0.25">
      <c r="A11" s="142">
        <v>53</v>
      </c>
      <c r="B11" s="143" t="s">
        <v>655</v>
      </c>
      <c r="C11" s="144"/>
      <c r="D11" s="144"/>
      <c r="E11" s="145">
        <v>3</v>
      </c>
      <c r="F11" s="145" t="s">
        <v>1256</v>
      </c>
      <c r="G11" s="145" t="s">
        <v>807</v>
      </c>
      <c r="H11" s="146">
        <v>125</v>
      </c>
      <c r="I11" s="145" t="s">
        <v>650</v>
      </c>
      <c r="J11" s="145">
        <v>53211</v>
      </c>
      <c r="K11" s="145" t="s">
        <v>653</v>
      </c>
      <c r="L11" s="145" t="s">
        <v>1957</v>
      </c>
      <c r="M11" s="145" t="s">
        <v>1257</v>
      </c>
      <c r="N11" s="145" t="s">
        <v>1316</v>
      </c>
      <c r="O11" s="145" t="s">
        <v>2074</v>
      </c>
      <c r="P11" s="145">
        <v>466026350</v>
      </c>
      <c r="Q11" s="145" t="s">
        <v>1958</v>
      </c>
      <c r="R11" s="145" t="s">
        <v>2075</v>
      </c>
      <c r="S11" s="145">
        <v>466026512</v>
      </c>
      <c r="T11" s="145" t="s">
        <v>2076</v>
      </c>
      <c r="U11" s="143">
        <v>6</v>
      </c>
      <c r="V11" s="145">
        <v>1</v>
      </c>
      <c r="W11" s="147">
        <f t="shared" si="0"/>
        <v>7</v>
      </c>
      <c r="X11" s="145">
        <v>5.25</v>
      </c>
      <c r="Y11" s="145">
        <v>5.25</v>
      </c>
      <c r="Z11" s="145">
        <v>0.5</v>
      </c>
      <c r="AA11" s="145">
        <v>0.5</v>
      </c>
      <c r="AB11" s="143">
        <v>6</v>
      </c>
      <c r="AC11" s="145">
        <v>0</v>
      </c>
      <c r="AD11" s="145">
        <v>0</v>
      </c>
      <c r="AE11" s="145">
        <v>0</v>
      </c>
      <c r="AF11" s="145">
        <v>6</v>
      </c>
      <c r="AG11" s="145">
        <v>0</v>
      </c>
      <c r="AH11" s="145">
        <v>0</v>
      </c>
      <c r="AI11" s="145">
        <v>0</v>
      </c>
      <c r="AJ11" s="145">
        <v>6</v>
      </c>
      <c r="AK11" s="145">
        <v>0</v>
      </c>
      <c r="AL11" s="145">
        <v>0</v>
      </c>
      <c r="AM11" s="145">
        <v>0</v>
      </c>
      <c r="AN11" s="145">
        <v>0</v>
      </c>
      <c r="AO11" s="145">
        <v>4</v>
      </c>
      <c r="AP11" s="145">
        <v>2</v>
      </c>
      <c r="AQ11" s="145">
        <v>0</v>
      </c>
      <c r="AR11" s="145">
        <v>1</v>
      </c>
      <c r="AS11" s="145">
        <v>0</v>
      </c>
      <c r="AT11" s="145">
        <v>1</v>
      </c>
      <c r="AU11" s="145">
        <v>0</v>
      </c>
      <c r="AV11" s="145">
        <v>0</v>
      </c>
      <c r="AW11" s="145">
        <v>0</v>
      </c>
      <c r="AX11" s="145">
        <v>7</v>
      </c>
      <c r="AY11" s="145">
        <v>0</v>
      </c>
      <c r="AZ11" s="145">
        <v>0</v>
      </c>
      <c r="BA11" s="145">
        <v>0</v>
      </c>
      <c r="BB11" s="145">
        <v>0</v>
      </c>
      <c r="BC11" s="145">
        <v>4</v>
      </c>
      <c r="BD11" s="145">
        <v>0</v>
      </c>
      <c r="BE11" s="145">
        <v>1</v>
      </c>
      <c r="BF11" s="145">
        <v>2</v>
      </c>
      <c r="BG11" s="145">
        <v>0</v>
      </c>
      <c r="BH11" s="145">
        <v>0</v>
      </c>
      <c r="BI11" s="145">
        <v>0</v>
      </c>
      <c r="BJ11" s="145">
        <v>0</v>
      </c>
      <c r="BK11" s="145">
        <v>0</v>
      </c>
      <c r="BL11" s="145">
        <v>0</v>
      </c>
      <c r="BM11" s="145">
        <v>0</v>
      </c>
      <c r="BN11" s="145">
        <v>0</v>
      </c>
      <c r="BO11" s="145">
        <v>0</v>
      </c>
      <c r="BP11" s="145">
        <v>0</v>
      </c>
      <c r="BQ11" s="145">
        <v>0</v>
      </c>
      <c r="BR11" s="145">
        <v>0</v>
      </c>
      <c r="BS11" s="145">
        <v>0</v>
      </c>
      <c r="BT11" s="145">
        <v>0</v>
      </c>
      <c r="BU11" s="145">
        <v>0</v>
      </c>
      <c r="BV11" s="145">
        <v>0</v>
      </c>
      <c r="BW11" s="145">
        <v>0</v>
      </c>
      <c r="BX11" s="145">
        <v>1</v>
      </c>
      <c r="BY11" s="145">
        <v>0</v>
      </c>
      <c r="BZ11" s="145">
        <v>0</v>
      </c>
      <c r="CA11" s="145">
        <v>0</v>
      </c>
      <c r="CB11" s="145">
        <v>0</v>
      </c>
      <c r="CC11" s="145">
        <v>0</v>
      </c>
      <c r="CD11" s="145">
        <v>0</v>
      </c>
      <c r="CE11" s="145">
        <v>0</v>
      </c>
      <c r="CF11" s="145">
        <v>0</v>
      </c>
      <c r="CG11" s="145">
        <v>0</v>
      </c>
      <c r="CH11" s="145">
        <v>0</v>
      </c>
      <c r="CI11" s="145">
        <v>0</v>
      </c>
      <c r="CJ11" s="145">
        <v>0</v>
      </c>
      <c r="CK11" s="145">
        <v>0</v>
      </c>
      <c r="CL11" s="145">
        <v>0</v>
      </c>
      <c r="CM11" s="145">
        <v>0</v>
      </c>
      <c r="CN11" s="145">
        <v>0</v>
      </c>
      <c r="CO11" s="145">
        <v>0</v>
      </c>
      <c r="CP11" s="145">
        <v>0</v>
      </c>
      <c r="CQ11" s="145">
        <v>0</v>
      </c>
      <c r="CR11" s="145">
        <v>0</v>
      </c>
      <c r="CS11" s="145">
        <v>0</v>
      </c>
      <c r="CT11" s="145">
        <v>0</v>
      </c>
      <c r="CU11" s="145">
        <v>0</v>
      </c>
      <c r="CV11" s="145">
        <v>1</v>
      </c>
      <c r="CW11" s="145">
        <v>0</v>
      </c>
      <c r="CX11" s="145">
        <v>0</v>
      </c>
      <c r="CY11" s="145">
        <v>0</v>
      </c>
      <c r="CZ11" s="145">
        <v>0</v>
      </c>
      <c r="DA11" s="145">
        <v>0</v>
      </c>
      <c r="DB11" s="145">
        <v>0</v>
      </c>
      <c r="DC11" s="145">
        <v>2</v>
      </c>
      <c r="DD11" s="145">
        <v>0</v>
      </c>
      <c r="DE11" s="145">
        <v>0</v>
      </c>
      <c r="DF11" s="145">
        <v>88</v>
      </c>
      <c r="DG11" s="145">
        <v>27</v>
      </c>
      <c r="DH11" s="145">
        <v>310</v>
      </c>
      <c r="DI11" s="145">
        <v>20</v>
      </c>
      <c r="DJ11" s="145">
        <v>1</v>
      </c>
      <c r="DK11" s="145">
        <v>80</v>
      </c>
      <c r="DL11" s="145">
        <v>2</v>
      </c>
      <c r="DM11" s="145" t="s">
        <v>1959</v>
      </c>
      <c r="DN11" s="145"/>
      <c r="DO11" s="145">
        <v>1</v>
      </c>
      <c r="DP11" s="145">
        <v>1</v>
      </c>
      <c r="DQ11" s="145">
        <v>1</v>
      </c>
      <c r="DR11" s="145"/>
      <c r="DS11" s="148"/>
      <c r="DT11" s="149">
        <v>517164</v>
      </c>
      <c r="DU11" s="150">
        <v>4518.754739</v>
      </c>
      <c r="DV11" s="149">
        <v>451</v>
      </c>
    </row>
    <row r="12" spans="1:126" ht="38.25" x14ac:dyDescent="0.25">
      <c r="A12" s="142">
        <v>63</v>
      </c>
      <c r="B12" s="143" t="s">
        <v>2077</v>
      </c>
      <c r="C12" s="144"/>
      <c r="D12" s="144"/>
      <c r="E12" s="145">
        <v>3</v>
      </c>
      <c r="F12" s="145" t="s">
        <v>2078</v>
      </c>
      <c r="G12" s="145" t="s">
        <v>960</v>
      </c>
      <c r="H12" s="146" t="s">
        <v>1258</v>
      </c>
      <c r="I12" s="145" t="s">
        <v>927</v>
      </c>
      <c r="J12" s="145">
        <v>58733</v>
      </c>
      <c r="K12" s="145" t="s">
        <v>927</v>
      </c>
      <c r="L12" s="145" t="s">
        <v>1259</v>
      </c>
      <c r="M12" s="145" t="s">
        <v>1260</v>
      </c>
      <c r="N12" s="145" t="s">
        <v>2079</v>
      </c>
      <c r="O12" s="145" t="s">
        <v>2080</v>
      </c>
      <c r="P12" s="145" t="s">
        <v>1960</v>
      </c>
      <c r="Q12" s="145" t="s">
        <v>1961</v>
      </c>
      <c r="R12" s="145" t="s">
        <v>2081</v>
      </c>
      <c r="S12" s="145">
        <v>564602368</v>
      </c>
      <c r="T12" s="145" t="s">
        <v>2082</v>
      </c>
      <c r="U12" s="143">
        <v>8</v>
      </c>
      <c r="V12" s="145">
        <v>0</v>
      </c>
      <c r="W12" s="147">
        <f t="shared" si="0"/>
        <v>8</v>
      </c>
      <c r="X12" s="145">
        <v>7.2</v>
      </c>
      <c r="Y12" s="145">
        <v>7.2</v>
      </c>
      <c r="Z12" s="145">
        <v>0</v>
      </c>
      <c r="AA12" s="145">
        <v>0</v>
      </c>
      <c r="AB12" s="143">
        <v>8</v>
      </c>
      <c r="AC12" s="145">
        <v>0</v>
      </c>
      <c r="AD12" s="145">
        <v>1</v>
      </c>
      <c r="AE12" s="145">
        <v>0</v>
      </c>
      <c r="AF12" s="145">
        <v>7</v>
      </c>
      <c r="AG12" s="145">
        <v>0</v>
      </c>
      <c r="AH12" s="145">
        <v>0</v>
      </c>
      <c r="AI12" s="145">
        <v>1</v>
      </c>
      <c r="AJ12" s="145">
        <v>7</v>
      </c>
      <c r="AK12" s="145">
        <v>0</v>
      </c>
      <c r="AL12" s="145">
        <v>0</v>
      </c>
      <c r="AM12" s="145">
        <v>1</v>
      </c>
      <c r="AN12" s="145">
        <v>0</v>
      </c>
      <c r="AO12" s="145">
        <v>7</v>
      </c>
      <c r="AP12" s="145">
        <v>0</v>
      </c>
      <c r="AQ12" s="145">
        <v>0</v>
      </c>
      <c r="AR12" s="145">
        <v>1</v>
      </c>
      <c r="AS12" s="145">
        <v>0</v>
      </c>
      <c r="AT12" s="145">
        <v>1</v>
      </c>
      <c r="AU12" s="145">
        <v>0</v>
      </c>
      <c r="AV12" s="145">
        <v>7</v>
      </c>
      <c r="AW12" s="145">
        <v>0</v>
      </c>
      <c r="AX12" s="145">
        <v>5</v>
      </c>
      <c r="AY12" s="145">
        <v>0</v>
      </c>
      <c r="AZ12" s="145">
        <v>0</v>
      </c>
      <c r="BA12" s="145">
        <v>3</v>
      </c>
      <c r="BB12" s="145">
        <v>0</v>
      </c>
      <c r="BC12" s="145">
        <v>0</v>
      </c>
      <c r="BD12" s="145">
        <v>0</v>
      </c>
      <c r="BE12" s="145">
        <v>2</v>
      </c>
      <c r="BF12" s="145">
        <v>0</v>
      </c>
      <c r="BG12" s="145">
        <v>0</v>
      </c>
      <c r="BH12" s="145">
        <v>0</v>
      </c>
      <c r="BI12" s="145">
        <v>0</v>
      </c>
      <c r="BJ12" s="145">
        <v>0</v>
      </c>
      <c r="BK12" s="145">
        <v>0</v>
      </c>
      <c r="BL12" s="145">
        <v>0</v>
      </c>
      <c r="BM12" s="145">
        <v>0</v>
      </c>
      <c r="BN12" s="145">
        <v>0</v>
      </c>
      <c r="BO12" s="145">
        <v>0</v>
      </c>
      <c r="BP12" s="145">
        <v>0</v>
      </c>
      <c r="BQ12" s="145">
        <v>0</v>
      </c>
      <c r="BR12" s="145">
        <v>0</v>
      </c>
      <c r="BS12" s="145">
        <v>0</v>
      </c>
      <c r="BT12" s="145">
        <v>0</v>
      </c>
      <c r="BU12" s="145">
        <v>0</v>
      </c>
      <c r="BV12" s="145">
        <v>0</v>
      </c>
      <c r="BW12" s="145">
        <v>0</v>
      </c>
      <c r="BX12" s="145">
        <v>2</v>
      </c>
      <c r="BY12" s="145">
        <v>1</v>
      </c>
      <c r="BZ12" s="145">
        <v>0</v>
      </c>
      <c r="CA12" s="145">
        <v>0</v>
      </c>
      <c r="CB12" s="145">
        <v>0</v>
      </c>
      <c r="CC12" s="145">
        <v>0</v>
      </c>
      <c r="CD12" s="145">
        <v>0</v>
      </c>
      <c r="CE12" s="145">
        <v>0</v>
      </c>
      <c r="CF12" s="145">
        <v>0</v>
      </c>
      <c r="CG12" s="145">
        <v>0</v>
      </c>
      <c r="CH12" s="145">
        <v>0</v>
      </c>
      <c r="CI12" s="145">
        <v>0</v>
      </c>
      <c r="CJ12" s="145">
        <v>0</v>
      </c>
      <c r="CK12" s="145">
        <v>0</v>
      </c>
      <c r="CL12" s="145">
        <v>0</v>
      </c>
      <c r="CM12" s="145">
        <v>0</v>
      </c>
      <c r="CN12" s="145">
        <v>0</v>
      </c>
      <c r="CO12" s="145">
        <v>0</v>
      </c>
      <c r="CP12" s="145">
        <v>0</v>
      </c>
      <c r="CQ12" s="145">
        <v>0</v>
      </c>
      <c r="CR12" s="145">
        <v>1</v>
      </c>
      <c r="CS12" s="145">
        <v>0</v>
      </c>
      <c r="CT12" s="145">
        <v>0</v>
      </c>
      <c r="CU12" s="145">
        <v>0</v>
      </c>
      <c r="CV12" s="145">
        <v>0</v>
      </c>
      <c r="CW12" s="145">
        <v>0</v>
      </c>
      <c r="CX12" s="145">
        <v>0</v>
      </c>
      <c r="CY12" s="145">
        <v>0</v>
      </c>
      <c r="CZ12" s="145">
        <v>0</v>
      </c>
      <c r="DA12" s="145">
        <v>0</v>
      </c>
      <c r="DB12" s="145">
        <v>0</v>
      </c>
      <c r="DC12" s="145">
        <v>1</v>
      </c>
      <c r="DD12" s="145">
        <v>1</v>
      </c>
      <c r="DE12" s="145">
        <v>0</v>
      </c>
      <c r="DF12" s="145">
        <v>98</v>
      </c>
      <c r="DG12" s="145">
        <v>299</v>
      </c>
      <c r="DH12" s="145">
        <v>316</v>
      </c>
      <c r="DI12" s="145">
        <v>10</v>
      </c>
      <c r="DJ12" s="145">
        <v>1</v>
      </c>
      <c r="DK12" s="145" t="s">
        <v>2083</v>
      </c>
      <c r="DL12" s="145" t="s">
        <v>94</v>
      </c>
      <c r="DM12" s="145" t="s">
        <v>1962</v>
      </c>
      <c r="DN12" s="145"/>
      <c r="DO12" s="145">
        <v>1</v>
      </c>
      <c r="DP12" s="145">
        <v>1</v>
      </c>
      <c r="DQ12" s="145">
        <v>1</v>
      </c>
      <c r="DR12" s="145"/>
      <c r="DS12" s="148"/>
      <c r="DT12" s="149">
        <v>514569</v>
      </c>
      <c r="DU12" s="150">
        <v>6795.5393409999997</v>
      </c>
      <c r="DV12" s="149">
        <v>704</v>
      </c>
    </row>
    <row r="13" spans="1:126" ht="25.5" x14ac:dyDescent="0.25">
      <c r="A13" s="142">
        <v>64</v>
      </c>
      <c r="B13" s="143" t="s">
        <v>286</v>
      </c>
      <c r="C13" s="144"/>
      <c r="D13" s="144"/>
      <c r="E13" s="145">
        <v>3</v>
      </c>
      <c r="F13" s="145" t="s">
        <v>1261</v>
      </c>
      <c r="G13" s="145" t="s">
        <v>1262</v>
      </c>
      <c r="H13" s="146" t="s">
        <v>1263</v>
      </c>
      <c r="I13" s="145" t="s">
        <v>92</v>
      </c>
      <c r="J13" s="145">
        <v>60182</v>
      </c>
      <c r="K13" s="145" t="s">
        <v>1032</v>
      </c>
      <c r="L13" s="145" t="s">
        <v>1264</v>
      </c>
      <c r="M13" s="145" t="s">
        <v>1963</v>
      </c>
      <c r="N13" s="145" t="s">
        <v>1297</v>
      </c>
      <c r="O13" s="145" t="s">
        <v>2084</v>
      </c>
      <c r="P13" s="145">
        <v>541652685</v>
      </c>
      <c r="Q13" s="145" t="s">
        <v>1964</v>
      </c>
      <c r="R13" s="145" t="s">
        <v>2085</v>
      </c>
      <c r="S13" s="145">
        <v>541652355</v>
      </c>
      <c r="T13" s="145" t="s">
        <v>1965</v>
      </c>
      <c r="U13" s="143">
        <v>6</v>
      </c>
      <c r="V13" s="145">
        <v>0</v>
      </c>
      <c r="W13" s="147">
        <f t="shared" si="0"/>
        <v>6</v>
      </c>
      <c r="X13" s="145">
        <v>6</v>
      </c>
      <c r="Y13" s="145">
        <v>6</v>
      </c>
      <c r="Z13" s="145">
        <v>0</v>
      </c>
      <c r="AA13" s="145">
        <v>0</v>
      </c>
      <c r="AB13" s="143">
        <v>6</v>
      </c>
      <c r="AC13" s="145">
        <v>0</v>
      </c>
      <c r="AD13" s="145">
        <v>1</v>
      </c>
      <c r="AE13" s="145">
        <v>0</v>
      </c>
      <c r="AF13" s="145">
        <v>5</v>
      </c>
      <c r="AG13" s="145">
        <v>0</v>
      </c>
      <c r="AH13" s="145">
        <v>1</v>
      </c>
      <c r="AI13" s="145">
        <v>1</v>
      </c>
      <c r="AJ13" s="145">
        <v>4</v>
      </c>
      <c r="AK13" s="145">
        <v>0</v>
      </c>
      <c r="AL13" s="145">
        <v>0</v>
      </c>
      <c r="AM13" s="145">
        <v>1</v>
      </c>
      <c r="AN13" s="145">
        <v>0</v>
      </c>
      <c r="AO13" s="145">
        <v>5</v>
      </c>
      <c r="AP13" s="145">
        <v>0</v>
      </c>
      <c r="AQ13" s="145">
        <v>1</v>
      </c>
      <c r="AR13" s="145">
        <v>1</v>
      </c>
      <c r="AS13" s="145">
        <v>0</v>
      </c>
      <c r="AT13" s="145">
        <v>1</v>
      </c>
      <c r="AU13" s="145">
        <v>0</v>
      </c>
      <c r="AV13" s="145">
        <v>0</v>
      </c>
      <c r="AW13" s="145">
        <v>0</v>
      </c>
      <c r="AX13" s="145">
        <v>1</v>
      </c>
      <c r="AY13" s="145">
        <v>0</v>
      </c>
      <c r="AZ13" s="145">
        <v>0</v>
      </c>
      <c r="BA13" s="145">
        <v>0</v>
      </c>
      <c r="BB13" s="145">
        <v>5</v>
      </c>
      <c r="BC13" s="145">
        <v>2</v>
      </c>
      <c r="BD13" s="145">
        <v>0</v>
      </c>
      <c r="BE13" s="145">
        <v>0</v>
      </c>
      <c r="BF13" s="145">
        <v>0</v>
      </c>
      <c r="BG13" s="145">
        <v>0</v>
      </c>
      <c r="BH13" s="145">
        <v>0</v>
      </c>
      <c r="BI13" s="145">
        <v>0</v>
      </c>
      <c r="BJ13" s="145">
        <v>0</v>
      </c>
      <c r="BK13" s="145">
        <v>0</v>
      </c>
      <c r="BL13" s="145">
        <v>0</v>
      </c>
      <c r="BM13" s="145">
        <v>0</v>
      </c>
      <c r="BN13" s="145">
        <v>0</v>
      </c>
      <c r="BO13" s="145">
        <v>0</v>
      </c>
      <c r="BP13" s="145">
        <v>0</v>
      </c>
      <c r="BQ13" s="145">
        <v>0</v>
      </c>
      <c r="BR13" s="145">
        <v>0</v>
      </c>
      <c r="BS13" s="145">
        <v>0</v>
      </c>
      <c r="BT13" s="145">
        <v>0</v>
      </c>
      <c r="BU13" s="145">
        <v>0</v>
      </c>
      <c r="BV13" s="145">
        <v>0</v>
      </c>
      <c r="BW13" s="145">
        <v>0</v>
      </c>
      <c r="BX13" s="145">
        <v>15</v>
      </c>
      <c r="BY13" s="145">
        <v>0</v>
      </c>
      <c r="BZ13" s="145">
        <v>0</v>
      </c>
      <c r="CA13" s="145">
        <v>18</v>
      </c>
      <c r="CB13" s="145">
        <v>0</v>
      </c>
      <c r="CC13" s="145">
        <v>3</v>
      </c>
      <c r="CD13" s="145">
        <v>2</v>
      </c>
      <c r="CE13" s="145">
        <v>0</v>
      </c>
      <c r="CF13" s="145">
        <v>0</v>
      </c>
      <c r="CG13" s="145">
        <v>0</v>
      </c>
      <c r="CH13" s="145">
        <v>1</v>
      </c>
      <c r="CI13" s="145">
        <v>0</v>
      </c>
      <c r="CJ13" s="145">
        <v>0</v>
      </c>
      <c r="CK13" s="145">
        <v>0</v>
      </c>
      <c r="CL13" s="145">
        <v>0</v>
      </c>
      <c r="CM13" s="145">
        <v>0</v>
      </c>
      <c r="CN13" s="145">
        <v>0</v>
      </c>
      <c r="CO13" s="145">
        <v>0</v>
      </c>
      <c r="CP13" s="145">
        <v>0</v>
      </c>
      <c r="CQ13" s="145">
        <v>0</v>
      </c>
      <c r="CR13" s="145">
        <v>0</v>
      </c>
      <c r="CS13" s="145">
        <v>0</v>
      </c>
      <c r="CT13" s="145">
        <v>0</v>
      </c>
      <c r="CU13" s="145">
        <v>0</v>
      </c>
      <c r="CV13" s="145">
        <v>0</v>
      </c>
      <c r="CW13" s="145">
        <v>0</v>
      </c>
      <c r="CX13" s="145">
        <v>0</v>
      </c>
      <c r="CY13" s="145">
        <v>0</v>
      </c>
      <c r="CZ13" s="145">
        <v>0</v>
      </c>
      <c r="DA13" s="145">
        <v>0</v>
      </c>
      <c r="DB13" s="145">
        <v>2</v>
      </c>
      <c r="DC13" s="145">
        <v>0</v>
      </c>
      <c r="DD13" s="145">
        <v>4</v>
      </c>
      <c r="DE13" s="145">
        <v>0</v>
      </c>
      <c r="DF13" s="145">
        <v>95</v>
      </c>
      <c r="DG13" s="145">
        <v>144</v>
      </c>
      <c r="DH13" s="145">
        <v>800</v>
      </c>
      <c r="DI13" s="145">
        <v>28</v>
      </c>
      <c r="DJ13" s="145">
        <v>1</v>
      </c>
      <c r="DK13" s="145" t="s">
        <v>1966</v>
      </c>
      <c r="DL13" s="145">
        <v>2</v>
      </c>
      <c r="DM13" s="145" t="s">
        <v>1967</v>
      </c>
      <c r="DN13" s="145"/>
      <c r="DO13" s="145">
        <v>1</v>
      </c>
      <c r="DP13" s="145">
        <v>1</v>
      </c>
      <c r="DQ13" s="145">
        <v>1</v>
      </c>
      <c r="DR13" s="145"/>
      <c r="DS13" s="148"/>
      <c r="DT13" s="149">
        <v>1154654</v>
      </c>
      <c r="DU13" s="150">
        <v>7194.6327259999998</v>
      </c>
      <c r="DV13" s="149">
        <v>673</v>
      </c>
    </row>
    <row r="14" spans="1:126" ht="76.5" x14ac:dyDescent="0.25">
      <c r="A14" s="142">
        <v>71</v>
      </c>
      <c r="B14" s="143" t="s">
        <v>593</v>
      </c>
      <c r="C14" s="144"/>
      <c r="D14" s="144"/>
      <c r="E14" s="145">
        <v>3</v>
      </c>
      <c r="F14" s="145" t="s">
        <v>1265</v>
      </c>
      <c r="G14" s="145" t="s">
        <v>1266</v>
      </c>
      <c r="H14" s="146" t="s">
        <v>1267</v>
      </c>
      <c r="I14" s="145" t="s">
        <v>619</v>
      </c>
      <c r="J14" s="145">
        <v>77911</v>
      </c>
      <c r="K14" s="145" t="s">
        <v>619</v>
      </c>
      <c r="L14" s="145" t="s">
        <v>1268</v>
      </c>
      <c r="M14" s="145" t="s">
        <v>1269</v>
      </c>
      <c r="N14" s="145" t="s">
        <v>2045</v>
      </c>
      <c r="O14" s="145" t="s">
        <v>2086</v>
      </c>
      <c r="P14" s="145">
        <v>585508630</v>
      </c>
      <c r="Q14" s="145" t="s">
        <v>1968</v>
      </c>
      <c r="R14" s="145" t="s">
        <v>2087</v>
      </c>
      <c r="S14" s="145">
        <v>585508405</v>
      </c>
      <c r="T14" s="145" t="s">
        <v>1969</v>
      </c>
      <c r="U14" s="143">
        <v>7</v>
      </c>
      <c r="V14" s="145">
        <v>0</v>
      </c>
      <c r="W14" s="147">
        <f t="shared" si="0"/>
        <v>7</v>
      </c>
      <c r="X14" s="145">
        <v>7</v>
      </c>
      <c r="Y14" s="145">
        <v>7</v>
      </c>
      <c r="Z14" s="145">
        <v>0</v>
      </c>
      <c r="AA14" s="145">
        <v>0</v>
      </c>
      <c r="AB14" s="143">
        <v>7</v>
      </c>
      <c r="AC14" s="145">
        <v>0</v>
      </c>
      <c r="AD14" s="145">
        <v>1</v>
      </c>
      <c r="AE14" s="145">
        <v>1</v>
      </c>
      <c r="AF14" s="145">
        <v>5</v>
      </c>
      <c r="AG14" s="145"/>
      <c r="AH14" s="145">
        <v>0</v>
      </c>
      <c r="AI14" s="145">
        <v>3</v>
      </c>
      <c r="AJ14" s="145">
        <v>4</v>
      </c>
      <c r="AK14" s="145">
        <v>0</v>
      </c>
      <c r="AL14" s="145">
        <v>0</v>
      </c>
      <c r="AM14" s="145">
        <v>0</v>
      </c>
      <c r="AN14" s="145">
        <v>5</v>
      </c>
      <c r="AO14" s="145">
        <v>1</v>
      </c>
      <c r="AP14" s="145">
        <v>1</v>
      </c>
      <c r="AQ14" s="145">
        <v>0</v>
      </c>
      <c r="AR14" s="145">
        <v>1</v>
      </c>
      <c r="AS14" s="145">
        <v>0</v>
      </c>
      <c r="AT14" s="145">
        <v>1</v>
      </c>
      <c r="AU14" s="145">
        <v>0</v>
      </c>
      <c r="AV14" s="145">
        <v>1</v>
      </c>
      <c r="AW14" s="145">
        <v>0</v>
      </c>
      <c r="AX14" s="145">
        <v>2</v>
      </c>
      <c r="AY14" s="145">
        <v>0</v>
      </c>
      <c r="AZ14" s="145">
        <v>0</v>
      </c>
      <c r="BA14" s="145">
        <v>0</v>
      </c>
      <c r="BB14" s="145">
        <v>0</v>
      </c>
      <c r="BC14" s="145">
        <v>0</v>
      </c>
      <c r="BD14" s="145">
        <v>0</v>
      </c>
      <c r="BE14" s="145">
        <v>0</v>
      </c>
      <c r="BF14" s="145">
        <v>0</v>
      </c>
      <c r="BG14" s="145">
        <v>0</v>
      </c>
      <c r="BH14" s="145">
        <v>0</v>
      </c>
      <c r="BI14" s="145">
        <v>0</v>
      </c>
      <c r="BJ14" s="145">
        <v>0</v>
      </c>
      <c r="BK14" s="145">
        <v>0</v>
      </c>
      <c r="BL14" s="145">
        <v>0</v>
      </c>
      <c r="BM14" s="145">
        <v>0</v>
      </c>
      <c r="BN14" s="145">
        <v>0</v>
      </c>
      <c r="BO14" s="145">
        <v>0</v>
      </c>
      <c r="BP14" s="145">
        <v>0</v>
      </c>
      <c r="BQ14" s="145">
        <v>0</v>
      </c>
      <c r="BR14" s="145">
        <v>0</v>
      </c>
      <c r="BS14" s="145">
        <v>0</v>
      </c>
      <c r="BT14" s="145">
        <v>0</v>
      </c>
      <c r="BU14" s="145">
        <v>0</v>
      </c>
      <c r="BV14" s="145">
        <v>0</v>
      </c>
      <c r="BW14" s="145">
        <v>0</v>
      </c>
      <c r="BX14" s="145">
        <v>0</v>
      </c>
      <c r="BY14" s="145">
        <v>0</v>
      </c>
      <c r="BZ14" s="145">
        <v>0</v>
      </c>
      <c r="CA14" s="145">
        <v>0</v>
      </c>
      <c r="CB14" s="145">
        <v>0</v>
      </c>
      <c r="CC14" s="145">
        <v>0</v>
      </c>
      <c r="CD14" s="145">
        <v>0</v>
      </c>
      <c r="CE14" s="145">
        <v>0</v>
      </c>
      <c r="CF14" s="145">
        <v>0</v>
      </c>
      <c r="CG14" s="145">
        <v>0</v>
      </c>
      <c r="CH14" s="145">
        <v>0</v>
      </c>
      <c r="CI14" s="145">
        <v>0</v>
      </c>
      <c r="CJ14" s="145">
        <v>0</v>
      </c>
      <c r="CK14" s="145">
        <v>0</v>
      </c>
      <c r="CL14" s="145">
        <v>0</v>
      </c>
      <c r="CM14" s="145">
        <v>0</v>
      </c>
      <c r="CN14" s="145">
        <v>0</v>
      </c>
      <c r="CO14" s="145">
        <v>0</v>
      </c>
      <c r="CP14" s="145">
        <v>0</v>
      </c>
      <c r="CQ14" s="145">
        <v>0</v>
      </c>
      <c r="CR14" s="145">
        <v>0</v>
      </c>
      <c r="CS14" s="145">
        <v>0</v>
      </c>
      <c r="CT14" s="145">
        <v>0</v>
      </c>
      <c r="CU14" s="145">
        <v>0</v>
      </c>
      <c r="CV14" s="145">
        <v>0</v>
      </c>
      <c r="CW14" s="145">
        <v>0</v>
      </c>
      <c r="CX14" s="145">
        <v>0</v>
      </c>
      <c r="CY14" s="145">
        <v>0</v>
      </c>
      <c r="CZ14" s="145">
        <v>0</v>
      </c>
      <c r="DA14" s="145">
        <v>0</v>
      </c>
      <c r="DB14" s="145">
        <v>0</v>
      </c>
      <c r="DC14" s="145">
        <v>1</v>
      </c>
      <c r="DD14" s="145">
        <v>0</v>
      </c>
      <c r="DE14" s="145">
        <v>0</v>
      </c>
      <c r="DF14" s="145">
        <v>113</v>
      </c>
      <c r="DG14" s="145">
        <v>45</v>
      </c>
      <c r="DH14" s="145">
        <v>63</v>
      </c>
      <c r="DI14" s="145">
        <v>3</v>
      </c>
      <c r="DJ14" s="145">
        <v>1</v>
      </c>
      <c r="DK14" s="145" t="s">
        <v>1970</v>
      </c>
      <c r="DL14" s="145">
        <v>2</v>
      </c>
      <c r="DM14" s="145" t="s">
        <v>2088</v>
      </c>
      <c r="DN14" s="145" t="s">
        <v>2089</v>
      </c>
      <c r="DO14" s="145">
        <v>1</v>
      </c>
      <c r="DP14" s="145">
        <v>1</v>
      </c>
      <c r="DQ14" s="145">
        <v>1</v>
      </c>
      <c r="DR14" s="145" t="s">
        <v>1971</v>
      </c>
      <c r="DS14" s="148"/>
      <c r="DT14" s="149">
        <v>641681</v>
      </c>
      <c r="DU14" s="150">
        <v>5266.6373780000004</v>
      </c>
      <c r="DV14" s="149">
        <v>399</v>
      </c>
    </row>
    <row r="15" spans="1:126" ht="38.25" x14ac:dyDescent="0.25">
      <c r="A15" s="142">
        <v>72</v>
      </c>
      <c r="B15" s="143" t="s">
        <v>964</v>
      </c>
      <c r="C15" s="144"/>
      <c r="D15" s="144"/>
      <c r="E15" s="145">
        <v>3</v>
      </c>
      <c r="F15" s="145" t="s">
        <v>1270</v>
      </c>
      <c r="G15" s="145" t="s">
        <v>1271</v>
      </c>
      <c r="H15" s="146">
        <v>21</v>
      </c>
      <c r="I15" s="145" t="s">
        <v>1006</v>
      </c>
      <c r="J15" s="145">
        <v>76090</v>
      </c>
      <c r="K15" s="145" t="s">
        <v>1006</v>
      </c>
      <c r="L15" s="145" t="s">
        <v>1272</v>
      </c>
      <c r="M15" s="145" t="s">
        <v>1972</v>
      </c>
      <c r="N15" s="145" t="s">
        <v>2045</v>
      </c>
      <c r="O15" s="145" t="s">
        <v>2090</v>
      </c>
      <c r="P15" s="145">
        <v>577043350</v>
      </c>
      <c r="Q15" s="145" t="s">
        <v>1973</v>
      </c>
      <c r="R15" s="145" t="s">
        <v>2091</v>
      </c>
      <c r="S15" s="145">
        <v>577043355</v>
      </c>
      <c r="T15" s="145" t="s">
        <v>1974</v>
      </c>
      <c r="U15" s="143">
        <v>7</v>
      </c>
      <c r="V15" s="145">
        <v>1</v>
      </c>
      <c r="W15" s="147">
        <f t="shared" si="0"/>
        <v>8</v>
      </c>
      <c r="X15" s="145">
        <v>7</v>
      </c>
      <c r="Y15" s="145">
        <v>7</v>
      </c>
      <c r="Z15" s="145">
        <v>1</v>
      </c>
      <c r="AA15" s="145">
        <v>1</v>
      </c>
      <c r="AB15" s="143">
        <v>7</v>
      </c>
      <c r="AC15" s="145">
        <v>0</v>
      </c>
      <c r="AD15" s="145">
        <v>1</v>
      </c>
      <c r="AE15" s="145">
        <v>1</v>
      </c>
      <c r="AF15" s="145">
        <v>5</v>
      </c>
      <c r="AG15" s="145">
        <v>0</v>
      </c>
      <c r="AH15" s="145">
        <v>2</v>
      </c>
      <c r="AI15" s="145">
        <v>0</v>
      </c>
      <c r="AJ15" s="145">
        <v>5</v>
      </c>
      <c r="AK15" s="145">
        <v>0</v>
      </c>
      <c r="AL15" s="145">
        <v>0</v>
      </c>
      <c r="AM15" s="145">
        <v>1</v>
      </c>
      <c r="AN15" s="145">
        <v>0</v>
      </c>
      <c r="AO15" s="145">
        <v>4</v>
      </c>
      <c r="AP15" s="145">
        <v>2</v>
      </c>
      <c r="AQ15" s="145">
        <v>0</v>
      </c>
      <c r="AR15" s="145">
        <v>1</v>
      </c>
      <c r="AS15" s="145">
        <v>0</v>
      </c>
      <c r="AT15" s="145">
        <v>1</v>
      </c>
      <c r="AU15" s="145">
        <v>0</v>
      </c>
      <c r="AV15" s="145">
        <v>4</v>
      </c>
      <c r="AW15" s="145">
        <v>0</v>
      </c>
      <c r="AX15" s="145">
        <v>6</v>
      </c>
      <c r="AY15" s="145">
        <v>0</v>
      </c>
      <c r="AZ15" s="145">
        <v>0</v>
      </c>
      <c r="BA15" s="145">
        <v>2</v>
      </c>
      <c r="BB15" s="145">
        <v>0</v>
      </c>
      <c r="BC15" s="145">
        <v>4</v>
      </c>
      <c r="BD15" s="145">
        <v>0</v>
      </c>
      <c r="BE15" s="145">
        <v>0</v>
      </c>
      <c r="BF15" s="145">
        <v>1</v>
      </c>
      <c r="BG15" s="145">
        <v>0</v>
      </c>
      <c r="BH15" s="145">
        <v>0</v>
      </c>
      <c r="BI15" s="145">
        <v>0</v>
      </c>
      <c r="BJ15" s="145">
        <v>0</v>
      </c>
      <c r="BK15" s="145">
        <v>0</v>
      </c>
      <c r="BL15" s="145">
        <v>0</v>
      </c>
      <c r="BM15" s="145">
        <v>1</v>
      </c>
      <c r="BN15" s="145">
        <v>0</v>
      </c>
      <c r="BO15" s="145">
        <v>0</v>
      </c>
      <c r="BP15" s="145">
        <v>0</v>
      </c>
      <c r="BQ15" s="145">
        <v>0</v>
      </c>
      <c r="BR15" s="145">
        <v>0</v>
      </c>
      <c r="BS15" s="145">
        <v>0</v>
      </c>
      <c r="BT15" s="145">
        <v>0</v>
      </c>
      <c r="BU15" s="145">
        <v>0</v>
      </c>
      <c r="BV15" s="145">
        <v>0</v>
      </c>
      <c r="BW15" s="145">
        <v>0</v>
      </c>
      <c r="BX15" s="145">
        <v>0</v>
      </c>
      <c r="BY15" s="145">
        <v>0</v>
      </c>
      <c r="BZ15" s="145">
        <v>0</v>
      </c>
      <c r="CA15" s="145">
        <v>2</v>
      </c>
      <c r="CB15" s="145">
        <v>0</v>
      </c>
      <c r="CC15" s="145">
        <v>0</v>
      </c>
      <c r="CD15" s="145">
        <v>0</v>
      </c>
      <c r="CE15" s="145">
        <v>0</v>
      </c>
      <c r="CF15" s="145">
        <v>0</v>
      </c>
      <c r="CG15" s="145">
        <v>0</v>
      </c>
      <c r="CH15" s="145">
        <v>0</v>
      </c>
      <c r="CI15" s="145">
        <v>0</v>
      </c>
      <c r="CJ15" s="145">
        <v>0</v>
      </c>
      <c r="CK15" s="145">
        <v>0</v>
      </c>
      <c r="CL15" s="145">
        <v>0</v>
      </c>
      <c r="CM15" s="145">
        <v>0</v>
      </c>
      <c r="CN15" s="145">
        <v>0</v>
      </c>
      <c r="CO15" s="145">
        <v>0</v>
      </c>
      <c r="CP15" s="145">
        <v>0</v>
      </c>
      <c r="CQ15" s="145">
        <v>0</v>
      </c>
      <c r="CR15" s="145">
        <v>0</v>
      </c>
      <c r="CS15" s="145">
        <v>0</v>
      </c>
      <c r="CT15" s="145">
        <v>0</v>
      </c>
      <c r="CU15" s="145">
        <v>0</v>
      </c>
      <c r="CV15" s="145">
        <v>0</v>
      </c>
      <c r="CW15" s="145">
        <v>0</v>
      </c>
      <c r="CX15" s="145">
        <v>0</v>
      </c>
      <c r="CY15" s="145">
        <v>0</v>
      </c>
      <c r="CZ15" s="145">
        <v>0</v>
      </c>
      <c r="DA15" s="145">
        <v>0</v>
      </c>
      <c r="DB15" s="145">
        <v>0</v>
      </c>
      <c r="DC15" s="145">
        <v>0</v>
      </c>
      <c r="DD15" s="145">
        <v>0</v>
      </c>
      <c r="DE15" s="145">
        <v>0</v>
      </c>
      <c r="DF15" s="145">
        <v>20</v>
      </c>
      <c r="DG15" s="145">
        <v>110</v>
      </c>
      <c r="DH15" s="145">
        <v>331</v>
      </c>
      <c r="DI15" s="145">
        <v>20</v>
      </c>
      <c r="DJ15" s="145">
        <v>1</v>
      </c>
      <c r="DK15" s="145" t="s">
        <v>2092</v>
      </c>
      <c r="DL15" s="145">
        <v>2</v>
      </c>
      <c r="DM15" s="145"/>
      <c r="DN15" s="145"/>
      <c r="DO15" s="145">
        <v>1</v>
      </c>
      <c r="DP15" s="145">
        <v>1</v>
      </c>
      <c r="DQ15" s="145">
        <v>1</v>
      </c>
      <c r="DR15" s="145"/>
      <c r="DS15" s="148"/>
      <c r="DT15" s="149">
        <v>590361</v>
      </c>
      <c r="DU15" s="150">
        <v>3963.1489689999999</v>
      </c>
      <c r="DV15" s="149">
        <v>305</v>
      </c>
    </row>
    <row r="16" spans="1:126" ht="38.25" x14ac:dyDescent="0.25">
      <c r="A16" s="142">
        <v>80</v>
      </c>
      <c r="B16" s="143" t="s">
        <v>498</v>
      </c>
      <c r="C16" s="144"/>
      <c r="D16" s="144"/>
      <c r="E16" s="145">
        <v>3</v>
      </c>
      <c r="F16" s="145" t="s">
        <v>1273</v>
      </c>
      <c r="G16" s="145" t="s">
        <v>1975</v>
      </c>
      <c r="H16" s="146" t="s">
        <v>1274</v>
      </c>
      <c r="I16" s="145" t="s">
        <v>648</v>
      </c>
      <c r="J16" s="145">
        <v>70218</v>
      </c>
      <c r="K16" s="145" t="s">
        <v>648</v>
      </c>
      <c r="L16" s="145" t="s">
        <v>1275</v>
      </c>
      <c r="M16" s="145" t="s">
        <v>1276</v>
      </c>
      <c r="N16" s="145" t="s">
        <v>2045</v>
      </c>
      <c r="O16" s="145" t="s">
        <v>2093</v>
      </c>
      <c r="P16" s="145">
        <v>595622683</v>
      </c>
      <c r="Q16" s="145" t="s">
        <v>1976</v>
      </c>
      <c r="R16" s="145" t="s">
        <v>2094</v>
      </c>
      <c r="S16" s="145">
        <v>595622692</v>
      </c>
      <c r="T16" s="145" t="s">
        <v>1977</v>
      </c>
      <c r="U16" s="143">
        <v>10</v>
      </c>
      <c r="V16" s="145">
        <v>0</v>
      </c>
      <c r="W16" s="147">
        <f t="shared" si="0"/>
        <v>10</v>
      </c>
      <c r="X16" s="145">
        <v>1.25</v>
      </c>
      <c r="Y16" s="145">
        <v>1.25</v>
      </c>
      <c r="Z16" s="145">
        <v>8.75</v>
      </c>
      <c r="AA16" s="145">
        <v>8.75</v>
      </c>
      <c r="AB16" s="143">
        <v>10</v>
      </c>
      <c r="AC16" s="145">
        <v>0</v>
      </c>
      <c r="AD16" s="145">
        <v>0</v>
      </c>
      <c r="AE16" s="145">
        <v>0</v>
      </c>
      <c r="AF16" s="145">
        <v>10</v>
      </c>
      <c r="AG16" s="145">
        <v>0</v>
      </c>
      <c r="AH16" s="145">
        <v>3</v>
      </c>
      <c r="AI16" s="145">
        <v>5</v>
      </c>
      <c r="AJ16" s="145">
        <v>2</v>
      </c>
      <c r="AK16" s="145">
        <v>0</v>
      </c>
      <c r="AL16" s="145">
        <v>0</v>
      </c>
      <c r="AM16" s="145">
        <v>0</v>
      </c>
      <c r="AN16" s="145">
        <v>0</v>
      </c>
      <c r="AO16" s="145">
        <v>9</v>
      </c>
      <c r="AP16" s="145">
        <v>1</v>
      </c>
      <c r="AQ16" s="145">
        <v>0</v>
      </c>
      <c r="AR16" s="145">
        <v>1</v>
      </c>
      <c r="AS16" s="145">
        <v>0</v>
      </c>
      <c r="AT16" s="145">
        <v>1</v>
      </c>
      <c r="AU16" s="145">
        <v>0</v>
      </c>
      <c r="AV16" s="145">
        <v>5</v>
      </c>
      <c r="AW16" s="145">
        <v>0</v>
      </c>
      <c r="AX16" s="145">
        <v>15</v>
      </c>
      <c r="AY16" s="145">
        <v>0</v>
      </c>
      <c r="AZ16" s="145">
        <v>0</v>
      </c>
      <c r="BA16" s="145">
        <v>7</v>
      </c>
      <c r="BB16" s="145">
        <v>0</v>
      </c>
      <c r="BC16" s="145">
        <v>20</v>
      </c>
      <c r="BD16" s="145">
        <v>0</v>
      </c>
      <c r="BE16" s="145">
        <v>2</v>
      </c>
      <c r="BF16" s="145">
        <v>9</v>
      </c>
      <c r="BG16" s="145">
        <v>5</v>
      </c>
      <c r="BH16" s="145">
        <v>0</v>
      </c>
      <c r="BI16" s="145">
        <v>1</v>
      </c>
      <c r="BJ16" s="145">
        <v>0</v>
      </c>
      <c r="BK16" s="145">
        <v>1</v>
      </c>
      <c r="BL16" s="145">
        <v>0</v>
      </c>
      <c r="BM16" s="145">
        <v>2</v>
      </c>
      <c r="BN16" s="145">
        <v>0</v>
      </c>
      <c r="BO16" s="145">
        <v>0</v>
      </c>
      <c r="BP16" s="145">
        <v>0</v>
      </c>
      <c r="BQ16" s="145">
        <v>0</v>
      </c>
      <c r="BR16" s="145">
        <v>0</v>
      </c>
      <c r="BS16" s="145">
        <v>0</v>
      </c>
      <c r="BT16" s="145">
        <v>0</v>
      </c>
      <c r="BU16" s="145">
        <v>0</v>
      </c>
      <c r="BV16" s="145">
        <v>0</v>
      </c>
      <c r="BW16" s="145">
        <v>0</v>
      </c>
      <c r="BX16" s="145">
        <v>7</v>
      </c>
      <c r="BY16" s="145">
        <v>0</v>
      </c>
      <c r="BZ16" s="145">
        <v>0</v>
      </c>
      <c r="CA16" s="145">
        <v>3</v>
      </c>
      <c r="CB16" s="145">
        <v>1</v>
      </c>
      <c r="CC16" s="145">
        <v>0</v>
      </c>
      <c r="CD16" s="145">
        <v>0</v>
      </c>
      <c r="CE16" s="145">
        <v>0</v>
      </c>
      <c r="CF16" s="145">
        <v>0</v>
      </c>
      <c r="CG16" s="145">
        <v>0</v>
      </c>
      <c r="CH16" s="145">
        <v>0</v>
      </c>
      <c r="CI16" s="145">
        <v>0</v>
      </c>
      <c r="CJ16" s="145">
        <v>0</v>
      </c>
      <c r="CK16" s="145">
        <v>0</v>
      </c>
      <c r="CL16" s="145">
        <v>0</v>
      </c>
      <c r="CM16" s="145">
        <v>0</v>
      </c>
      <c r="CN16" s="145">
        <v>0</v>
      </c>
      <c r="CO16" s="145">
        <v>0</v>
      </c>
      <c r="CP16" s="145">
        <v>0</v>
      </c>
      <c r="CQ16" s="145">
        <v>0</v>
      </c>
      <c r="CR16" s="145">
        <v>13</v>
      </c>
      <c r="CS16" s="145">
        <v>0</v>
      </c>
      <c r="CT16" s="145">
        <v>0</v>
      </c>
      <c r="CU16" s="145">
        <v>0</v>
      </c>
      <c r="CV16" s="145">
        <v>0</v>
      </c>
      <c r="CW16" s="145">
        <v>0</v>
      </c>
      <c r="CX16" s="145">
        <v>0</v>
      </c>
      <c r="CY16" s="145">
        <v>0</v>
      </c>
      <c r="CZ16" s="145">
        <v>0</v>
      </c>
      <c r="DA16" s="145">
        <v>0</v>
      </c>
      <c r="DB16" s="145">
        <v>0</v>
      </c>
      <c r="DC16" s="145">
        <v>0</v>
      </c>
      <c r="DD16" s="145">
        <v>0</v>
      </c>
      <c r="DE16" s="145">
        <v>0</v>
      </c>
      <c r="DF16" s="145">
        <v>128</v>
      </c>
      <c r="DG16" s="145">
        <v>234</v>
      </c>
      <c r="DH16" s="145">
        <v>188</v>
      </c>
      <c r="DI16" s="145">
        <v>21.5</v>
      </c>
      <c r="DJ16" s="145">
        <v>1</v>
      </c>
      <c r="DK16" s="145" t="s">
        <v>1978</v>
      </c>
      <c r="DL16" s="145">
        <v>1</v>
      </c>
      <c r="DM16" s="145" t="s">
        <v>1979</v>
      </c>
      <c r="DN16" s="145"/>
      <c r="DO16" s="145">
        <v>1</v>
      </c>
      <c r="DP16" s="145">
        <v>1</v>
      </c>
      <c r="DQ16" s="145">
        <v>1</v>
      </c>
      <c r="DR16" s="145"/>
      <c r="DS16" s="148"/>
      <c r="DT16" s="149">
        <v>1243220</v>
      </c>
      <c r="DU16" s="150">
        <v>5426.8261789999997</v>
      </c>
      <c r="DV16" s="149">
        <v>300</v>
      </c>
    </row>
    <row r="17" spans="1:126" ht="25.5" x14ac:dyDescent="0.25">
      <c r="A17" s="142">
        <v>1100</v>
      </c>
      <c r="B17" s="143" t="s">
        <v>2095</v>
      </c>
      <c r="C17" s="152"/>
      <c r="D17" s="152"/>
      <c r="E17" s="145">
        <v>3</v>
      </c>
      <c r="F17" s="145" t="s">
        <v>1008</v>
      </c>
      <c r="G17" s="145" t="s">
        <v>869</v>
      </c>
      <c r="H17" s="146" t="s">
        <v>1020</v>
      </c>
      <c r="I17" s="145" t="s">
        <v>1009</v>
      </c>
      <c r="J17" s="145">
        <v>11001</v>
      </c>
      <c r="K17" s="145" t="s">
        <v>103</v>
      </c>
      <c r="L17" s="145" t="s">
        <v>1120</v>
      </c>
      <c r="M17" s="145" t="s">
        <v>1296</v>
      </c>
      <c r="N17" s="145" t="s">
        <v>1297</v>
      </c>
      <c r="O17" s="145" t="s">
        <v>2096</v>
      </c>
      <c r="P17" s="145">
        <v>236004245</v>
      </c>
      <c r="Q17" s="145" t="s">
        <v>1298</v>
      </c>
      <c r="R17" s="145" t="s">
        <v>2097</v>
      </c>
      <c r="S17" s="145">
        <v>236004428</v>
      </c>
      <c r="T17" s="145" t="s">
        <v>1299</v>
      </c>
      <c r="U17" s="143">
        <v>10</v>
      </c>
      <c r="V17" s="145">
        <v>2</v>
      </c>
      <c r="W17" s="165">
        <f t="shared" si="0"/>
        <v>12</v>
      </c>
      <c r="X17" s="145">
        <v>10</v>
      </c>
      <c r="Y17" s="145">
        <v>9.6</v>
      </c>
      <c r="Z17" s="145">
        <v>2</v>
      </c>
      <c r="AA17" s="145">
        <v>2</v>
      </c>
      <c r="AB17" s="143">
        <v>9</v>
      </c>
      <c r="AC17" s="145">
        <v>0</v>
      </c>
      <c r="AD17" s="145">
        <v>1</v>
      </c>
      <c r="AE17" s="145">
        <v>0</v>
      </c>
      <c r="AF17" s="145">
        <v>9</v>
      </c>
      <c r="AG17" s="145"/>
      <c r="AH17" s="145">
        <v>0</v>
      </c>
      <c r="AI17" s="145">
        <v>3</v>
      </c>
      <c r="AJ17" s="145">
        <v>7</v>
      </c>
      <c r="AK17" s="145">
        <v>0</v>
      </c>
      <c r="AL17" s="145">
        <v>0</v>
      </c>
      <c r="AM17" s="145">
        <v>0</v>
      </c>
      <c r="AN17" s="145">
        <v>0</v>
      </c>
      <c r="AO17" s="145">
        <v>7</v>
      </c>
      <c r="AP17" s="145">
        <v>3</v>
      </c>
      <c r="AQ17" s="145">
        <v>0</v>
      </c>
      <c r="AR17" s="145">
        <v>1</v>
      </c>
      <c r="AS17" s="145">
        <v>1</v>
      </c>
      <c r="AT17" s="145">
        <v>1</v>
      </c>
      <c r="AU17" s="145">
        <v>0</v>
      </c>
      <c r="AV17" s="145">
        <v>7</v>
      </c>
      <c r="AW17" s="145">
        <v>0</v>
      </c>
      <c r="AX17" s="145">
        <v>11</v>
      </c>
      <c r="AY17" s="145">
        <v>0</v>
      </c>
      <c r="AZ17" s="145">
        <v>0</v>
      </c>
      <c r="BA17" s="145">
        <v>2</v>
      </c>
      <c r="BB17" s="145">
        <v>0</v>
      </c>
      <c r="BC17" s="145">
        <v>19</v>
      </c>
      <c r="BD17" s="145">
        <v>0</v>
      </c>
      <c r="BE17" s="145">
        <v>0</v>
      </c>
      <c r="BF17" s="145">
        <v>9</v>
      </c>
      <c r="BG17" s="145">
        <v>16</v>
      </c>
      <c r="BH17" s="145">
        <v>0</v>
      </c>
      <c r="BI17" s="145">
        <v>0</v>
      </c>
      <c r="BJ17" s="145">
        <v>0</v>
      </c>
      <c r="BK17" s="145">
        <v>3</v>
      </c>
      <c r="BL17" s="145">
        <v>0</v>
      </c>
      <c r="BM17" s="145">
        <v>1</v>
      </c>
      <c r="BN17" s="145">
        <v>0</v>
      </c>
      <c r="BO17" s="145">
        <v>0</v>
      </c>
      <c r="BP17" s="145">
        <v>0</v>
      </c>
      <c r="BQ17" s="145">
        <v>0</v>
      </c>
      <c r="BR17" s="145">
        <v>0</v>
      </c>
      <c r="BS17" s="145">
        <v>0</v>
      </c>
      <c r="BT17" s="145">
        <v>0</v>
      </c>
      <c r="BU17" s="145">
        <v>0</v>
      </c>
      <c r="BV17" s="145">
        <v>2</v>
      </c>
      <c r="BW17" s="145">
        <v>0</v>
      </c>
      <c r="BX17" s="145">
        <v>4</v>
      </c>
      <c r="BY17" s="145">
        <v>0</v>
      </c>
      <c r="BZ17" s="145">
        <v>0</v>
      </c>
      <c r="CA17" s="145">
        <v>7</v>
      </c>
      <c r="CB17" s="145">
        <v>2</v>
      </c>
      <c r="CC17" s="145">
        <v>2</v>
      </c>
      <c r="CD17" s="145">
        <v>0</v>
      </c>
      <c r="CE17" s="145">
        <v>0</v>
      </c>
      <c r="CF17" s="145">
        <v>0</v>
      </c>
      <c r="CG17" s="145">
        <v>0</v>
      </c>
      <c r="CH17" s="145">
        <v>0</v>
      </c>
      <c r="CI17" s="145">
        <v>0</v>
      </c>
      <c r="CJ17" s="145">
        <v>0</v>
      </c>
      <c r="CK17" s="145">
        <v>0</v>
      </c>
      <c r="CL17" s="145">
        <v>0</v>
      </c>
      <c r="CM17" s="145">
        <v>0</v>
      </c>
      <c r="CN17" s="145">
        <v>0</v>
      </c>
      <c r="CO17" s="145">
        <v>0</v>
      </c>
      <c r="CP17" s="145">
        <v>0</v>
      </c>
      <c r="CQ17" s="145">
        <v>0</v>
      </c>
      <c r="CR17" s="145">
        <v>0</v>
      </c>
      <c r="CS17" s="145">
        <v>0</v>
      </c>
      <c r="CT17" s="145">
        <v>0</v>
      </c>
      <c r="CU17" s="145">
        <v>0</v>
      </c>
      <c r="CV17" s="145">
        <v>0</v>
      </c>
      <c r="CW17" s="145">
        <v>0</v>
      </c>
      <c r="CX17" s="145">
        <v>0</v>
      </c>
      <c r="CY17" s="145">
        <v>0</v>
      </c>
      <c r="CZ17" s="145">
        <v>0</v>
      </c>
      <c r="DA17" s="145">
        <v>0</v>
      </c>
      <c r="DB17" s="145">
        <v>1</v>
      </c>
      <c r="DC17" s="145">
        <v>1</v>
      </c>
      <c r="DD17" s="145">
        <v>1</v>
      </c>
      <c r="DE17" s="145">
        <v>0</v>
      </c>
      <c r="DF17" s="145">
        <v>303</v>
      </c>
      <c r="DG17" s="145">
        <v>7</v>
      </c>
      <c r="DH17" s="145">
        <v>535</v>
      </c>
      <c r="DI17" s="145">
        <v>15</v>
      </c>
      <c r="DJ17" s="145">
        <v>1</v>
      </c>
      <c r="DK17" s="145" t="s">
        <v>2098</v>
      </c>
      <c r="DL17" s="145">
        <v>2</v>
      </c>
      <c r="DM17" s="145" t="s">
        <v>1300</v>
      </c>
      <c r="DN17" s="145" t="s">
        <v>1301</v>
      </c>
      <c r="DO17" s="145">
        <v>1</v>
      </c>
      <c r="DP17" s="145">
        <v>1</v>
      </c>
      <c r="DQ17" s="145">
        <v>1</v>
      </c>
      <c r="DR17" s="145"/>
      <c r="DS17" s="148" t="s">
        <v>1302</v>
      </c>
      <c r="DT17" s="153">
        <v>1257158</v>
      </c>
      <c r="DU17" s="154">
        <v>496.13113399999997</v>
      </c>
      <c r="DV17" s="155">
        <v>1</v>
      </c>
    </row>
    <row r="18" spans="1:126" x14ac:dyDescent="0.25">
      <c r="W18" s="166">
        <f>SUM(W4:W17)</f>
        <v>180</v>
      </c>
      <c r="X18" s="166"/>
      <c r="Y18" s="166"/>
      <c r="Z18" s="166"/>
      <c r="AA18" s="166"/>
      <c r="AB18" s="166">
        <f t="shared" ref="AB18" si="1">SUM(AB4:AB17)</f>
        <v>90</v>
      </c>
      <c r="AC18" s="166"/>
      <c r="AD18" s="166">
        <f t="shared" ref="AD18:AF18" si="2">SUM(AD4:AD17)</f>
        <v>9</v>
      </c>
      <c r="AE18" s="166">
        <f t="shared" si="2"/>
        <v>4</v>
      </c>
      <c r="AF18" s="166">
        <f t="shared" si="2"/>
        <v>80</v>
      </c>
      <c r="AG18" s="166"/>
      <c r="AH18" s="166">
        <f t="shared" ref="AH18:AJ18" si="3">SUM(AH4:AH17)</f>
        <v>12</v>
      </c>
      <c r="AI18" s="166">
        <f t="shared" si="3"/>
        <v>20</v>
      </c>
      <c r="AJ18" s="166">
        <f t="shared" si="3"/>
        <v>61</v>
      </c>
      <c r="AK18" s="166"/>
      <c r="AL18" s="166">
        <f t="shared" ref="AL18:AS18" si="4">SUM(AL4:AL17)</f>
        <v>0</v>
      </c>
      <c r="AM18" s="166">
        <f t="shared" si="4"/>
        <v>4</v>
      </c>
      <c r="AN18" s="166">
        <f t="shared" si="4"/>
        <v>18</v>
      </c>
      <c r="AO18" s="166">
        <f t="shared" si="4"/>
        <v>55</v>
      </c>
      <c r="AP18" s="166">
        <f t="shared" si="4"/>
        <v>16</v>
      </c>
      <c r="AQ18" s="166">
        <f t="shared" si="4"/>
        <v>1</v>
      </c>
      <c r="AR18" s="166">
        <f t="shared" si="4"/>
        <v>14</v>
      </c>
      <c r="AS18" s="166">
        <f t="shared" si="4"/>
        <v>5</v>
      </c>
      <c r="AT18" s="166">
        <f>SUM(AT4:AT17)</f>
        <v>10</v>
      </c>
      <c r="AU18" s="166"/>
      <c r="AV18" s="166">
        <f t="shared" ref="AV18:AY18" si="5">SUM(AV4:AV17)</f>
        <v>43</v>
      </c>
      <c r="AW18" s="166"/>
      <c r="AX18" s="166">
        <f t="shared" si="5"/>
        <v>90</v>
      </c>
      <c r="AY18" s="166">
        <f t="shared" si="5"/>
        <v>0</v>
      </c>
      <c r="BW18" s="166">
        <f t="shared" ref="BW18" si="6">SUM(BW4:BW17)</f>
        <v>0</v>
      </c>
      <c r="CT18" s="166">
        <f t="shared" ref="CT18:CV18" si="7">SUM(CT4:CT17)</f>
        <v>0</v>
      </c>
      <c r="CU18" s="166">
        <f t="shared" si="7"/>
        <v>0</v>
      </c>
      <c r="CV18" s="166">
        <f t="shared" si="7"/>
        <v>5</v>
      </c>
      <c r="DI18" s="73">
        <f>SUM(DI4:DI17)</f>
        <v>243.5</v>
      </c>
    </row>
  </sheetData>
  <mergeCells count="20">
    <mergeCell ref="DO1:DS1"/>
    <mergeCell ref="DT1:DV1"/>
    <mergeCell ref="AU1:BW1"/>
    <mergeCell ref="BX1:CS1"/>
    <mergeCell ref="CT1:DB1"/>
    <mergeCell ref="DC1:DD1"/>
    <mergeCell ref="DF1:DH1"/>
    <mergeCell ref="DI1:DN1"/>
    <mergeCell ref="AQ1:AT1"/>
    <mergeCell ref="A1:A2"/>
    <mergeCell ref="B1:B2"/>
    <mergeCell ref="C1:C2"/>
    <mergeCell ref="D1:D2"/>
    <mergeCell ref="E1:E2"/>
    <mergeCell ref="F1:T1"/>
    <mergeCell ref="U1:V1"/>
    <mergeCell ref="X1:AA1"/>
    <mergeCell ref="AC1:AG1"/>
    <mergeCell ref="AH1:AJ1"/>
    <mergeCell ref="AK1:AP1"/>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9"/>
  <sheetViews>
    <sheetView zoomScaleNormal="100" workbookViewId="0"/>
  </sheetViews>
  <sheetFormatPr defaultRowHeight="15" x14ac:dyDescent="0.25"/>
  <cols>
    <col min="1" max="1" width="9.140625" customWidth="1"/>
    <col min="2" max="2" width="12.7109375" style="1" customWidth="1"/>
    <col min="3" max="5" width="9.140625" style="1"/>
    <col min="6" max="7" width="10.140625" customWidth="1"/>
    <col min="12" max="12" width="12.7109375" customWidth="1"/>
    <col min="16" max="17" width="10.140625" customWidth="1"/>
    <col min="22" max="22" width="12.7109375" customWidth="1"/>
    <col min="26" max="27" width="10.140625" customWidth="1"/>
    <col min="32" max="32" width="12.7109375" customWidth="1"/>
    <col min="36" max="37" width="10.140625" customWidth="1"/>
    <col min="53" max="53" width="9.85546875" bestFit="1" customWidth="1"/>
  </cols>
  <sheetData>
    <row r="1" spans="2:53" s="34" customFormat="1" x14ac:dyDescent="0.25">
      <c r="B1" s="87">
        <v>2011</v>
      </c>
      <c r="C1" s="179" t="s">
        <v>1282</v>
      </c>
      <c r="D1" s="180"/>
      <c r="E1" s="180"/>
      <c r="F1" s="180"/>
      <c r="G1" s="181"/>
      <c r="L1" s="86">
        <v>2011</v>
      </c>
      <c r="M1" s="182" t="s">
        <v>1076</v>
      </c>
      <c r="N1" s="182"/>
      <c r="O1" s="182"/>
      <c r="P1" s="182"/>
      <c r="Q1" s="183"/>
      <c r="V1" s="85">
        <v>2011</v>
      </c>
      <c r="W1" s="182" t="s">
        <v>1994</v>
      </c>
      <c r="X1" s="182"/>
      <c r="Y1" s="182"/>
      <c r="Z1" s="182"/>
      <c r="AA1" s="183"/>
      <c r="AF1" s="84">
        <v>2011</v>
      </c>
      <c r="AG1" s="182" t="s">
        <v>1281</v>
      </c>
      <c r="AH1" s="182"/>
      <c r="AI1" s="182"/>
      <c r="AJ1" s="182"/>
      <c r="AK1" s="183"/>
    </row>
    <row r="2" spans="2:53" s="35" customFormat="1" x14ac:dyDescent="0.25">
      <c r="B2" s="49" t="s">
        <v>1068</v>
      </c>
      <c r="C2" s="50" t="s">
        <v>1069</v>
      </c>
      <c r="D2" s="50" t="s">
        <v>1070</v>
      </c>
      <c r="E2" s="50" t="s">
        <v>1071</v>
      </c>
      <c r="F2" s="50" t="s">
        <v>1072</v>
      </c>
      <c r="G2" s="50" t="s">
        <v>1073</v>
      </c>
      <c r="L2" s="49" t="s">
        <v>1068</v>
      </c>
      <c r="M2" s="50" t="s">
        <v>1069</v>
      </c>
      <c r="N2" s="50" t="s">
        <v>1070</v>
      </c>
      <c r="O2" s="50" t="s">
        <v>1071</v>
      </c>
      <c r="P2" s="50" t="s">
        <v>1072</v>
      </c>
      <c r="Q2" s="50" t="s">
        <v>1073</v>
      </c>
      <c r="V2" s="49" t="s">
        <v>1068</v>
      </c>
      <c r="W2" s="50" t="s">
        <v>1069</v>
      </c>
      <c r="X2" s="50" t="s">
        <v>1070</v>
      </c>
      <c r="Y2" s="50" t="s">
        <v>1071</v>
      </c>
      <c r="Z2" s="50" t="s">
        <v>1072</v>
      </c>
      <c r="AA2" s="50" t="s">
        <v>1073</v>
      </c>
      <c r="AF2" s="49" t="s">
        <v>1068</v>
      </c>
      <c r="AG2" s="50" t="s">
        <v>1069</v>
      </c>
      <c r="AH2" s="50" t="s">
        <v>1070</v>
      </c>
      <c r="AI2" s="50" t="s">
        <v>1071</v>
      </c>
      <c r="AJ2" s="50" t="s">
        <v>1072</v>
      </c>
      <c r="AK2" s="50" t="s">
        <v>1073</v>
      </c>
    </row>
    <row r="3" spans="2:53" s="35" customFormat="1" x14ac:dyDescent="0.25">
      <c r="B3" s="50"/>
      <c r="C3" s="50">
        <v>1</v>
      </c>
      <c r="D3" s="50">
        <v>2</v>
      </c>
      <c r="E3" s="50" t="s">
        <v>1066</v>
      </c>
      <c r="F3" s="50" t="s">
        <v>1067</v>
      </c>
      <c r="G3" s="50"/>
      <c r="L3" s="50"/>
      <c r="M3" s="50">
        <v>1</v>
      </c>
      <c r="N3" s="50">
        <v>2</v>
      </c>
      <c r="O3" s="50" t="s">
        <v>1066</v>
      </c>
      <c r="P3" s="50" t="s">
        <v>1067</v>
      </c>
      <c r="Q3" s="50"/>
      <c r="V3" s="50"/>
      <c r="W3" s="50">
        <v>1</v>
      </c>
      <c r="X3" s="50">
        <v>2</v>
      </c>
      <c r="Y3" s="50" t="s">
        <v>1066</v>
      </c>
      <c r="Z3" s="50" t="s">
        <v>1067</v>
      </c>
      <c r="AA3" s="50"/>
      <c r="AF3" s="50"/>
      <c r="AG3" s="50">
        <v>1</v>
      </c>
      <c r="AH3" s="50">
        <v>2</v>
      </c>
      <c r="AI3" s="50" t="s">
        <v>1066</v>
      </c>
      <c r="AJ3" s="50" t="s">
        <v>1067</v>
      </c>
      <c r="AK3" s="50"/>
    </row>
    <row r="4" spans="2:53" s="34" customFormat="1" x14ac:dyDescent="0.25">
      <c r="B4" s="48" t="s">
        <v>1065</v>
      </c>
      <c r="C4" s="53">
        <v>19</v>
      </c>
      <c r="D4" s="53">
        <v>60</v>
      </c>
      <c r="E4" s="53">
        <v>116</v>
      </c>
      <c r="F4" s="53">
        <v>8</v>
      </c>
      <c r="G4" s="54">
        <f>SUM(C4:F4)</f>
        <v>203</v>
      </c>
      <c r="L4" s="48" t="s">
        <v>1065</v>
      </c>
      <c r="M4" s="67">
        <v>3849.4853889999999</v>
      </c>
      <c r="N4" s="67">
        <v>11010.962731</v>
      </c>
      <c r="O4" s="67">
        <v>28156.044790000004</v>
      </c>
      <c r="P4" s="67">
        <v>1292.0638769999998</v>
      </c>
      <c r="Q4" s="42">
        <f>SUM(M4:P4)</f>
        <v>44308.556787000001</v>
      </c>
      <c r="V4" s="48" t="s">
        <v>1065</v>
      </c>
      <c r="W4" s="67">
        <v>270728</v>
      </c>
      <c r="X4" s="67">
        <v>1249283</v>
      </c>
      <c r="Y4" s="65">
        <v>4099955</v>
      </c>
      <c r="Z4" s="65">
        <v>657327</v>
      </c>
      <c r="AA4" s="71">
        <f>SUM(W4:Z4)</f>
        <v>6277293</v>
      </c>
      <c r="AF4" s="48" t="s">
        <v>1065</v>
      </c>
      <c r="AG4" s="67">
        <v>257</v>
      </c>
      <c r="AH4" s="67">
        <v>1044</v>
      </c>
      <c r="AI4" s="65">
        <v>2174</v>
      </c>
      <c r="AJ4" s="65">
        <v>88</v>
      </c>
      <c r="AK4" s="69">
        <f>SUM(AG4:AJ4)</f>
        <v>3563</v>
      </c>
    </row>
    <row r="5" spans="2:53" s="34" customFormat="1" x14ac:dyDescent="0.25">
      <c r="B5" s="51" t="s">
        <v>1279</v>
      </c>
      <c r="C5" s="53">
        <v>7</v>
      </c>
      <c r="D5" s="53">
        <v>6</v>
      </c>
      <c r="E5" s="53">
        <v>7</v>
      </c>
      <c r="F5" s="53">
        <v>2</v>
      </c>
      <c r="G5" s="54">
        <f t="shared" ref="G5:G7" si="0">SUM(C5:F5)</f>
        <v>22</v>
      </c>
      <c r="L5" s="51" t="s">
        <v>1279</v>
      </c>
      <c r="M5" s="67">
        <v>119.37155200000001</v>
      </c>
      <c r="N5" s="67">
        <v>120.530957</v>
      </c>
      <c r="O5" s="67">
        <v>219.74745099999998</v>
      </c>
      <c r="P5" s="67">
        <v>36.481173999999996</v>
      </c>
      <c r="Q5" s="42">
        <f>SUM(M5:P5)</f>
        <v>496.13113399999997</v>
      </c>
      <c r="V5" s="51" t="s">
        <v>1279</v>
      </c>
      <c r="W5" s="65">
        <v>317963</v>
      </c>
      <c r="X5" s="65">
        <v>316789</v>
      </c>
      <c r="Y5" s="65">
        <v>436140</v>
      </c>
      <c r="Z5" s="65">
        <v>186266</v>
      </c>
      <c r="AA5" s="71">
        <f>SUM(W5:Z5)</f>
        <v>1257158</v>
      </c>
      <c r="AF5" s="51" t="s">
        <v>1279</v>
      </c>
      <c r="AG5" s="67">
        <v>7</v>
      </c>
      <c r="AH5" s="65">
        <v>6</v>
      </c>
      <c r="AI5" s="65">
        <v>7</v>
      </c>
      <c r="AJ5" s="65">
        <v>2</v>
      </c>
      <c r="AK5" s="69">
        <f>SUM(AG5:AJ5)</f>
        <v>22</v>
      </c>
    </row>
    <row r="6" spans="2:53" s="34" customFormat="1" x14ac:dyDescent="0.25">
      <c r="B6" s="48" t="s">
        <v>1280</v>
      </c>
      <c r="C6" s="53">
        <v>0</v>
      </c>
      <c r="D6" s="53">
        <v>0</v>
      </c>
      <c r="E6" s="53">
        <v>11</v>
      </c>
      <c r="F6" s="53">
        <v>3</v>
      </c>
      <c r="G6" s="54">
        <f t="shared" si="0"/>
        <v>14</v>
      </c>
      <c r="L6" s="48" t="s">
        <v>1280</v>
      </c>
      <c r="M6" s="67">
        <v>0</v>
      </c>
      <c r="N6" s="67">
        <v>0</v>
      </c>
      <c r="O6" s="67">
        <v>67607.858096999989</v>
      </c>
      <c r="P6" s="67">
        <v>11257.515857999999</v>
      </c>
      <c r="Q6" s="42">
        <f>SUM(M6:P6)</f>
        <v>78865.373954999988</v>
      </c>
      <c r="V6" s="48" t="s">
        <v>1280</v>
      </c>
      <c r="W6" s="67">
        <v>0</v>
      </c>
      <c r="X6" s="67">
        <v>0</v>
      </c>
      <c r="Y6" s="65">
        <v>7196347</v>
      </c>
      <c r="Z6" s="65">
        <v>3336423</v>
      </c>
      <c r="AA6" s="71">
        <f>SUM(W6:Z6)</f>
        <v>10532770</v>
      </c>
      <c r="AF6" s="48" t="s">
        <v>1280</v>
      </c>
      <c r="AG6" s="67">
        <v>0</v>
      </c>
      <c r="AH6" s="67">
        <v>0</v>
      </c>
      <c r="AI6" s="65">
        <v>5596</v>
      </c>
      <c r="AJ6" s="65">
        <v>655</v>
      </c>
      <c r="AK6" s="69">
        <f>SUM(AG6:AJ6)</f>
        <v>6251</v>
      </c>
      <c r="BA6" s="56"/>
    </row>
    <row r="7" spans="2:53" s="34" customFormat="1" x14ac:dyDescent="0.25">
      <c r="B7" s="48" t="s">
        <v>1074</v>
      </c>
      <c r="C7" s="53">
        <f>SUM(C4:C6)</f>
        <v>26</v>
      </c>
      <c r="D7" s="53">
        <f>SUM(D4:D6)</f>
        <v>66</v>
      </c>
      <c r="E7" s="53">
        <f>SUM(E4:E6)</f>
        <v>134</v>
      </c>
      <c r="F7" s="53">
        <f>SUM(F4:F6)</f>
        <v>13</v>
      </c>
      <c r="G7" s="54">
        <f t="shared" si="0"/>
        <v>239</v>
      </c>
      <c r="L7" s="43" t="s">
        <v>1074</v>
      </c>
      <c r="M7" s="41">
        <f>SUM(M4:M6)</f>
        <v>3968.856941</v>
      </c>
      <c r="N7" s="41">
        <f>SUM(N4:N6)</f>
        <v>11131.493688</v>
      </c>
      <c r="O7" s="41">
        <f>SUM(O4:O6)</f>
        <v>95983.650337999992</v>
      </c>
      <c r="P7" s="41">
        <f>SUM(P4:P6)</f>
        <v>12586.060908999998</v>
      </c>
      <c r="Q7" s="42">
        <f t="shared" ref="Q7" si="1">SUM(M7:P7)</f>
        <v>123670.06187599999</v>
      </c>
      <c r="V7" s="48" t="s">
        <v>1074</v>
      </c>
      <c r="W7" s="71">
        <f>SUM(W4:W6)</f>
        <v>588691</v>
      </c>
      <c r="X7" s="71">
        <f>SUM(X4:X6)</f>
        <v>1566072</v>
      </c>
      <c r="Y7" s="71">
        <f>SUM(Y4:Y6)</f>
        <v>11732442</v>
      </c>
      <c r="Z7" s="71">
        <f>SUM(Z4:Z6)</f>
        <v>4180016</v>
      </c>
      <c r="AA7" s="71">
        <f t="shared" ref="AA7" si="2">SUM(W7:Z7)</f>
        <v>18067221</v>
      </c>
      <c r="AF7" s="48" t="s">
        <v>1074</v>
      </c>
      <c r="AG7" s="68">
        <f>SUM(AG4:AG6)</f>
        <v>264</v>
      </c>
      <c r="AH7" s="68">
        <f>SUM(AH4:AH6)</f>
        <v>1050</v>
      </c>
      <c r="AI7" s="68">
        <f>SUM(AI4:AI6)</f>
        <v>7777</v>
      </c>
      <c r="AJ7" s="68">
        <f>SUM(AJ4:AJ6)</f>
        <v>745</v>
      </c>
      <c r="AK7" s="69">
        <f t="shared" ref="AK7" si="3">SUM(AG7:AJ7)</f>
        <v>9836</v>
      </c>
    </row>
    <row r="8" spans="2:53" s="34" customFormat="1" x14ac:dyDescent="0.25">
      <c r="B8" s="48" t="s">
        <v>1075</v>
      </c>
      <c r="C8" s="55">
        <f>C7/G7*100</f>
        <v>10.87866108786611</v>
      </c>
      <c r="D8" s="55">
        <f>D7/G7*100</f>
        <v>27.615062761506277</v>
      </c>
      <c r="E8" s="55">
        <f>E7/G7*100</f>
        <v>56.06694560669456</v>
      </c>
      <c r="F8" s="55">
        <f>F7/G7*100</f>
        <v>5.439330543933055</v>
      </c>
      <c r="G8" s="55">
        <f>SUM(C8:F8)</f>
        <v>100</v>
      </c>
      <c r="L8" s="43" t="s">
        <v>1075</v>
      </c>
      <c r="M8" s="41">
        <f>M7/Q7*100</f>
        <v>3.2092301732487574</v>
      </c>
      <c r="N8" s="41">
        <f>N7/Q7*100</f>
        <v>9.0009607168800425</v>
      </c>
      <c r="O8" s="41">
        <f>O7/Q7*100</f>
        <v>77.612680774947549</v>
      </c>
      <c r="P8" s="41">
        <f>P7/Q7*100</f>
        <v>10.177128334923644</v>
      </c>
      <c r="Q8" s="41">
        <f>SUM(M8:P8)</f>
        <v>100</v>
      </c>
      <c r="V8" s="48" t="s">
        <v>1075</v>
      </c>
      <c r="W8" s="55">
        <f>W7/AA7*100</f>
        <v>3.2583372949276481</v>
      </c>
      <c r="X8" s="55">
        <f>X7/AA7*100</f>
        <v>8.66802924478535</v>
      </c>
      <c r="Y8" s="55">
        <f>Y7/AA7*100</f>
        <v>64.93772340527633</v>
      </c>
      <c r="Z8" s="55">
        <f>Z7/AA7*100</f>
        <v>23.135910055010676</v>
      </c>
      <c r="AA8" s="55">
        <f>SUM(W8:Z8)</f>
        <v>100</v>
      </c>
      <c r="AF8" s="48" t="s">
        <v>1075</v>
      </c>
      <c r="AG8" s="72">
        <f>AG7/AK7*100</f>
        <v>2.6840178934526229</v>
      </c>
      <c r="AH8" s="72">
        <f>AH7/AK7*100</f>
        <v>10.675071167141114</v>
      </c>
      <c r="AI8" s="72">
        <f>AI7/AK7*100</f>
        <v>79.06669377795852</v>
      </c>
      <c r="AJ8" s="72">
        <f>AJ7/AK7*100</f>
        <v>7.5742171614477423</v>
      </c>
      <c r="AK8" s="70">
        <f>SUM(AG8:AJ8)</f>
        <v>100</v>
      </c>
    </row>
    <row r="9" spans="2:53" x14ac:dyDescent="0.25">
      <c r="AF9" s="57"/>
      <c r="AG9" s="57"/>
      <c r="AH9" s="57"/>
      <c r="AI9" s="57"/>
      <c r="AJ9" s="57"/>
      <c r="AK9" s="57"/>
    </row>
  </sheetData>
  <mergeCells count="4">
    <mergeCell ref="C1:G1"/>
    <mergeCell ref="M1:Q1"/>
    <mergeCell ref="AG1:AK1"/>
    <mergeCell ref="W1:AA1"/>
  </mergeCells>
  <pageMargins left="0.7" right="0.7" top="0.78740157499999996" bottom="0.78740157499999996" header="0.3" footer="0.3"/>
  <pageSetup paperSize="9" orientation="portrait" r:id="rId1"/>
  <ignoredErrors>
    <ignoredError sqref="C7:D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64"/>
  <sheetViews>
    <sheetView zoomScaleNormal="100" workbookViewId="0"/>
  </sheetViews>
  <sheetFormatPr defaultRowHeight="15" x14ac:dyDescent="0.25"/>
  <cols>
    <col min="2" max="2" width="16" customWidth="1"/>
    <col min="3" max="6" width="9.140625" style="1"/>
    <col min="7" max="7" width="10.140625" customWidth="1"/>
    <col min="12" max="12" width="16" customWidth="1"/>
    <col min="17" max="17" width="10.140625" bestFit="1" customWidth="1"/>
    <col min="22" max="22" width="16" customWidth="1"/>
    <col min="27" max="27" width="10.140625" bestFit="1" customWidth="1"/>
    <col min="32" max="32" width="16" customWidth="1"/>
    <col min="37" max="37" width="10.140625" bestFit="1" customWidth="1"/>
  </cols>
  <sheetData>
    <row r="1" spans="2:37" s="34" customFormat="1" x14ac:dyDescent="0.25">
      <c r="B1" s="90">
        <v>2011</v>
      </c>
      <c r="C1" s="184" t="s">
        <v>1282</v>
      </c>
      <c r="D1" s="185"/>
      <c r="E1" s="185"/>
      <c r="F1" s="185"/>
      <c r="G1" s="186"/>
      <c r="L1" s="90">
        <v>2011</v>
      </c>
      <c r="M1" s="187" t="s">
        <v>1076</v>
      </c>
      <c r="N1" s="187"/>
      <c r="O1" s="187"/>
      <c r="P1" s="187"/>
      <c r="Q1" s="188"/>
      <c r="V1" s="90">
        <v>2011</v>
      </c>
      <c r="W1" s="187" t="s">
        <v>1994</v>
      </c>
      <c r="X1" s="187"/>
      <c r="Y1" s="187"/>
      <c r="Z1" s="187"/>
      <c r="AA1" s="188"/>
      <c r="AF1" s="90">
        <v>2011</v>
      </c>
      <c r="AG1" s="187" t="s">
        <v>1995</v>
      </c>
      <c r="AH1" s="187"/>
      <c r="AI1" s="187"/>
      <c r="AJ1" s="187"/>
      <c r="AK1" s="188"/>
    </row>
    <row r="2" spans="2:37" s="35" customFormat="1" x14ac:dyDescent="0.25">
      <c r="B2" s="44" t="s">
        <v>1068</v>
      </c>
      <c r="C2" s="45" t="s">
        <v>1069</v>
      </c>
      <c r="D2" s="45" t="s">
        <v>1070</v>
      </c>
      <c r="E2" s="45" t="s">
        <v>1071</v>
      </c>
      <c r="F2" s="45" t="s">
        <v>1072</v>
      </c>
      <c r="G2" s="45" t="s">
        <v>1073</v>
      </c>
      <c r="L2" s="44" t="s">
        <v>1068</v>
      </c>
      <c r="M2" s="45" t="s">
        <v>1069</v>
      </c>
      <c r="N2" s="45" t="s">
        <v>1070</v>
      </c>
      <c r="O2" s="45" t="s">
        <v>1071</v>
      </c>
      <c r="P2" s="45" t="s">
        <v>1072</v>
      </c>
      <c r="Q2" s="45" t="s">
        <v>1073</v>
      </c>
      <c r="V2" s="44" t="s">
        <v>1068</v>
      </c>
      <c r="W2" s="45" t="s">
        <v>1069</v>
      </c>
      <c r="X2" s="45" t="s">
        <v>1070</v>
      </c>
      <c r="Y2" s="45" t="s">
        <v>1071</v>
      </c>
      <c r="Z2" s="45" t="s">
        <v>1072</v>
      </c>
      <c r="AA2" s="45" t="s">
        <v>1073</v>
      </c>
      <c r="AF2" s="44" t="s">
        <v>1068</v>
      </c>
      <c r="AG2" s="47" t="s">
        <v>1069</v>
      </c>
      <c r="AH2" s="47" t="s">
        <v>1070</v>
      </c>
      <c r="AI2" s="47" t="s">
        <v>1071</v>
      </c>
      <c r="AJ2" s="47" t="s">
        <v>1072</v>
      </c>
      <c r="AK2" s="47" t="s">
        <v>1073</v>
      </c>
    </row>
    <row r="3" spans="2:37" s="35" customFormat="1" x14ac:dyDescent="0.25">
      <c r="B3" s="45"/>
      <c r="C3" s="45">
        <v>1</v>
      </c>
      <c r="D3" s="45">
        <v>2</v>
      </c>
      <c r="E3" s="45" t="s">
        <v>1066</v>
      </c>
      <c r="F3" s="45" t="s">
        <v>1067</v>
      </c>
      <c r="G3" s="45"/>
      <c r="L3" s="45"/>
      <c r="M3" s="45">
        <v>1</v>
      </c>
      <c r="N3" s="45">
        <v>2</v>
      </c>
      <c r="O3" s="45" t="s">
        <v>1066</v>
      </c>
      <c r="P3" s="45" t="s">
        <v>1067</v>
      </c>
      <c r="Q3" s="47"/>
      <c r="V3" s="45"/>
      <c r="W3" s="45">
        <v>1</v>
      </c>
      <c r="X3" s="45">
        <v>2</v>
      </c>
      <c r="Y3" s="45" t="s">
        <v>1066</v>
      </c>
      <c r="Z3" s="45" t="s">
        <v>1067</v>
      </c>
      <c r="AA3" s="47"/>
      <c r="AF3" s="47"/>
      <c r="AG3" s="47">
        <v>1</v>
      </c>
      <c r="AH3" s="47">
        <v>2</v>
      </c>
      <c r="AI3" s="47" t="s">
        <v>1066</v>
      </c>
      <c r="AJ3" s="47" t="s">
        <v>1067</v>
      </c>
      <c r="AK3" s="47"/>
    </row>
    <row r="4" spans="2:37" s="57" customFormat="1" x14ac:dyDescent="0.25">
      <c r="B4" s="48" t="s">
        <v>1009</v>
      </c>
      <c r="C4" s="71">
        <v>7</v>
      </c>
      <c r="D4" s="71">
        <v>6</v>
      </c>
      <c r="E4" s="71">
        <v>7</v>
      </c>
      <c r="F4" s="71">
        <v>2</v>
      </c>
      <c r="G4" s="54">
        <f>SUM(C4:F4)</f>
        <v>22</v>
      </c>
      <c r="L4" s="48" t="s">
        <v>1009</v>
      </c>
      <c r="M4" s="67">
        <v>119.37155200000001</v>
      </c>
      <c r="N4" s="67">
        <v>120.530957</v>
      </c>
      <c r="O4" s="67">
        <v>219.74745099999998</v>
      </c>
      <c r="P4" s="67">
        <v>36.481173999999996</v>
      </c>
      <c r="Q4" s="58">
        <f t="shared" ref="Q4:Q15" si="0">SUM(M4:P4)</f>
        <v>496.13113399999997</v>
      </c>
      <c r="V4" s="48" t="s">
        <v>1009</v>
      </c>
      <c r="W4" s="65">
        <v>317963</v>
      </c>
      <c r="X4" s="65">
        <v>316789</v>
      </c>
      <c r="Y4" s="65">
        <v>436140</v>
      </c>
      <c r="Z4" s="65">
        <v>186266</v>
      </c>
      <c r="AA4" s="91">
        <f t="shared" ref="AA4:AA17" si="1">SUM(W4:Z4)</f>
        <v>1257158</v>
      </c>
      <c r="AF4" s="48" t="s">
        <v>1009</v>
      </c>
      <c r="AG4" s="89">
        <v>7</v>
      </c>
      <c r="AH4" s="65">
        <v>6</v>
      </c>
      <c r="AI4" s="65">
        <v>7</v>
      </c>
      <c r="AJ4" s="65">
        <v>2</v>
      </c>
      <c r="AK4" s="91">
        <f t="shared" ref="AK4:AK16" si="2">SUM(AG4:AJ4)</f>
        <v>22</v>
      </c>
    </row>
    <row r="5" spans="2:37" s="34" customFormat="1" x14ac:dyDescent="0.25">
      <c r="B5" s="43" t="s">
        <v>767</v>
      </c>
      <c r="C5" s="36">
        <v>1</v>
      </c>
      <c r="D5" s="36">
        <v>8</v>
      </c>
      <c r="E5" s="36">
        <v>16</v>
      </c>
      <c r="F5" s="36">
        <v>0</v>
      </c>
      <c r="G5" s="37">
        <f t="shared" ref="G5:G17" si="3">SUM(C5:F5)</f>
        <v>25</v>
      </c>
      <c r="L5" s="43" t="s">
        <v>767</v>
      </c>
      <c r="M5" s="67">
        <v>96.485439</v>
      </c>
      <c r="N5" s="67">
        <v>1352.6754900000001</v>
      </c>
      <c r="O5" s="67">
        <v>3273.8513979999998</v>
      </c>
      <c r="P5" s="67">
        <v>0</v>
      </c>
      <c r="Q5" s="38">
        <f t="shared" si="0"/>
        <v>4723.0123270000004</v>
      </c>
      <c r="V5" s="43" t="s">
        <v>767</v>
      </c>
      <c r="W5" s="65">
        <v>12696</v>
      </c>
      <c r="X5" s="65">
        <v>176229</v>
      </c>
      <c r="Y5" s="65">
        <v>452269</v>
      </c>
      <c r="Z5" s="65">
        <v>0</v>
      </c>
      <c r="AA5" s="88">
        <f t="shared" si="1"/>
        <v>641194</v>
      </c>
      <c r="AF5" s="43" t="s">
        <v>767</v>
      </c>
      <c r="AG5" s="89">
        <v>9</v>
      </c>
      <c r="AH5" s="89">
        <v>174</v>
      </c>
      <c r="AI5" s="89">
        <v>328</v>
      </c>
      <c r="AJ5" s="89">
        <v>0</v>
      </c>
      <c r="AK5" s="88">
        <f t="shared" si="2"/>
        <v>511</v>
      </c>
    </row>
    <row r="6" spans="2:37" s="34" customFormat="1" x14ac:dyDescent="0.25">
      <c r="B6" s="43" t="s">
        <v>215</v>
      </c>
      <c r="C6" s="36">
        <v>2</v>
      </c>
      <c r="D6" s="36">
        <v>3</v>
      </c>
      <c r="E6" s="36">
        <v>12</v>
      </c>
      <c r="F6" s="36">
        <v>0</v>
      </c>
      <c r="G6" s="37">
        <f t="shared" si="3"/>
        <v>17</v>
      </c>
      <c r="L6" s="43" t="s">
        <v>215</v>
      </c>
      <c r="M6" s="67">
        <v>385.96838600000001</v>
      </c>
      <c r="N6" s="67">
        <v>795.12108699999999</v>
      </c>
      <c r="O6" s="67">
        <v>5082.7029210000001</v>
      </c>
      <c r="P6" s="67">
        <v>0</v>
      </c>
      <c r="Q6" s="38">
        <f t="shared" si="0"/>
        <v>6263.7923940000001</v>
      </c>
      <c r="V6" s="43" t="s">
        <v>215</v>
      </c>
      <c r="W6" s="65">
        <v>20934</v>
      </c>
      <c r="X6" s="65">
        <v>44549</v>
      </c>
      <c r="Y6" s="65">
        <v>424668</v>
      </c>
      <c r="Z6" s="65">
        <v>0</v>
      </c>
      <c r="AA6" s="88">
        <f t="shared" si="1"/>
        <v>490151</v>
      </c>
      <c r="AB6" s="57"/>
      <c r="AC6" s="57"/>
      <c r="AD6" s="57"/>
      <c r="AE6" s="57"/>
      <c r="AF6" s="48" t="s">
        <v>215</v>
      </c>
      <c r="AG6" s="89">
        <v>26</v>
      </c>
      <c r="AH6" s="89">
        <v>56</v>
      </c>
      <c r="AI6" s="89">
        <v>358</v>
      </c>
      <c r="AJ6" s="89">
        <v>0</v>
      </c>
      <c r="AK6" s="91">
        <f t="shared" si="2"/>
        <v>440</v>
      </c>
    </row>
    <row r="7" spans="2:37" s="34" customFormat="1" x14ac:dyDescent="0.25">
      <c r="B7" s="46" t="s">
        <v>718</v>
      </c>
      <c r="C7" s="39">
        <v>2</v>
      </c>
      <c r="D7" s="39">
        <v>5</v>
      </c>
      <c r="E7" s="39">
        <v>8</v>
      </c>
      <c r="F7" s="39">
        <v>0</v>
      </c>
      <c r="G7" s="37">
        <f t="shared" si="3"/>
        <v>15</v>
      </c>
      <c r="L7" s="46" t="s">
        <v>718</v>
      </c>
      <c r="M7" s="67">
        <v>581.32833800000003</v>
      </c>
      <c r="N7" s="67">
        <v>1006.1869809999999</v>
      </c>
      <c r="O7" s="67">
        <v>2330.7083050000001</v>
      </c>
      <c r="P7" s="67">
        <v>0</v>
      </c>
      <c r="Q7" s="38">
        <f t="shared" si="0"/>
        <v>3918.2236240000002</v>
      </c>
      <c r="V7" s="46" t="s">
        <v>718</v>
      </c>
      <c r="W7" s="65">
        <v>24319</v>
      </c>
      <c r="X7" s="65">
        <v>57334</v>
      </c>
      <c r="Y7" s="65">
        <v>164705</v>
      </c>
      <c r="Z7" s="65">
        <v>0</v>
      </c>
      <c r="AA7" s="88">
        <f t="shared" si="1"/>
        <v>246358</v>
      </c>
      <c r="AB7" s="57"/>
      <c r="AC7" s="57"/>
      <c r="AD7" s="57"/>
      <c r="AE7" s="57"/>
      <c r="AF7" s="51" t="s">
        <v>718</v>
      </c>
      <c r="AG7" s="89">
        <v>41</v>
      </c>
      <c r="AH7" s="89">
        <v>87</v>
      </c>
      <c r="AI7" s="89">
        <v>149</v>
      </c>
      <c r="AJ7" s="89">
        <v>0</v>
      </c>
      <c r="AK7" s="91">
        <f t="shared" si="2"/>
        <v>277</v>
      </c>
    </row>
    <row r="8" spans="2:37" s="34" customFormat="1" x14ac:dyDescent="0.25">
      <c r="B8" s="46" t="s">
        <v>365</v>
      </c>
      <c r="C8" s="39">
        <v>2</v>
      </c>
      <c r="D8" s="39">
        <v>1</v>
      </c>
      <c r="E8" s="39">
        <v>4</v>
      </c>
      <c r="F8" s="39">
        <v>0</v>
      </c>
      <c r="G8" s="37">
        <f t="shared" si="3"/>
        <v>7</v>
      </c>
      <c r="L8" s="46" t="s">
        <v>365</v>
      </c>
      <c r="M8" s="67">
        <v>349.22544600000003</v>
      </c>
      <c r="N8" s="67">
        <v>264.62964899999997</v>
      </c>
      <c r="O8" s="67">
        <v>824.75855899999988</v>
      </c>
      <c r="P8" s="67">
        <v>0</v>
      </c>
      <c r="Q8" s="38">
        <f t="shared" si="0"/>
        <v>1438.6136539999998</v>
      </c>
      <c r="T8" s="40"/>
      <c r="U8" s="40"/>
      <c r="V8" s="46" t="s">
        <v>365</v>
      </c>
      <c r="W8" s="65">
        <v>37403</v>
      </c>
      <c r="X8" s="65">
        <v>14075</v>
      </c>
      <c r="Y8" s="65">
        <v>160247</v>
      </c>
      <c r="Z8" s="65">
        <v>0</v>
      </c>
      <c r="AA8" s="88">
        <f t="shared" si="1"/>
        <v>211725</v>
      </c>
      <c r="AF8" s="46" t="s">
        <v>365</v>
      </c>
      <c r="AG8" s="89">
        <v>16</v>
      </c>
      <c r="AH8" s="89">
        <v>8</v>
      </c>
      <c r="AI8" s="89">
        <v>43</v>
      </c>
      <c r="AJ8" s="89">
        <v>0</v>
      </c>
      <c r="AK8" s="88">
        <f t="shared" si="2"/>
        <v>67</v>
      </c>
    </row>
    <row r="9" spans="2:37" s="34" customFormat="1" x14ac:dyDescent="0.25">
      <c r="B9" s="46" t="s">
        <v>854</v>
      </c>
      <c r="C9" s="39">
        <v>2</v>
      </c>
      <c r="D9" s="39">
        <v>4</v>
      </c>
      <c r="E9" s="39">
        <v>8</v>
      </c>
      <c r="F9" s="39">
        <v>2</v>
      </c>
      <c r="G9" s="37">
        <f t="shared" si="3"/>
        <v>16</v>
      </c>
      <c r="L9" s="46" t="s">
        <v>854</v>
      </c>
      <c r="M9" s="67">
        <v>525.83546899999999</v>
      </c>
      <c r="N9" s="67">
        <v>983.65378199999998</v>
      </c>
      <c r="O9" s="67">
        <v>1563.079463</v>
      </c>
      <c r="P9" s="67">
        <v>339.33828200000005</v>
      </c>
      <c r="Q9" s="38">
        <f t="shared" si="0"/>
        <v>3411.9069960000002</v>
      </c>
      <c r="V9" s="46" t="s">
        <v>854</v>
      </c>
      <c r="W9" s="65">
        <v>36781</v>
      </c>
      <c r="X9" s="65">
        <v>183374</v>
      </c>
      <c r="Y9" s="65">
        <v>226031</v>
      </c>
      <c r="Z9" s="65">
        <v>99877</v>
      </c>
      <c r="AA9" s="88">
        <f t="shared" si="1"/>
        <v>546063</v>
      </c>
      <c r="AF9" s="46" t="s">
        <v>854</v>
      </c>
      <c r="AG9" s="89">
        <v>33</v>
      </c>
      <c r="AH9" s="89">
        <v>67</v>
      </c>
      <c r="AI9" s="89">
        <v>121</v>
      </c>
      <c r="AJ9" s="89">
        <v>23</v>
      </c>
      <c r="AK9" s="88">
        <f t="shared" si="2"/>
        <v>244</v>
      </c>
    </row>
    <row r="10" spans="2:37" s="34" customFormat="1" x14ac:dyDescent="0.25">
      <c r="B10" s="46" t="s">
        <v>1077</v>
      </c>
      <c r="C10" s="39">
        <v>1</v>
      </c>
      <c r="D10" s="39">
        <v>5</v>
      </c>
      <c r="E10" s="39">
        <v>3</v>
      </c>
      <c r="F10" s="39">
        <v>1</v>
      </c>
      <c r="G10" s="37">
        <f t="shared" si="3"/>
        <v>10</v>
      </c>
      <c r="L10" s="46" t="s">
        <v>1077</v>
      </c>
      <c r="M10" s="67">
        <v>190.13551000000004</v>
      </c>
      <c r="N10" s="67">
        <v>536.54132200000004</v>
      </c>
      <c r="O10" s="67">
        <v>546.56370599999991</v>
      </c>
      <c r="P10" s="67">
        <v>124.05342799999998</v>
      </c>
      <c r="Q10" s="38">
        <f t="shared" si="0"/>
        <v>1397.293966</v>
      </c>
      <c r="V10" s="46" t="s">
        <v>1077</v>
      </c>
      <c r="W10" s="65">
        <v>13614</v>
      </c>
      <c r="X10" s="65">
        <v>70670</v>
      </c>
      <c r="Y10" s="65">
        <v>179787</v>
      </c>
      <c r="Z10" s="65">
        <v>51699</v>
      </c>
      <c r="AA10" s="88">
        <f t="shared" si="1"/>
        <v>315770</v>
      </c>
      <c r="AF10" s="46" t="s">
        <v>1077</v>
      </c>
      <c r="AG10" s="89">
        <v>12</v>
      </c>
      <c r="AH10" s="89">
        <v>53</v>
      </c>
      <c r="AI10" s="89">
        <v>47</v>
      </c>
      <c r="AJ10" s="89">
        <v>9</v>
      </c>
      <c r="AK10" s="88">
        <f t="shared" si="2"/>
        <v>121</v>
      </c>
    </row>
    <row r="11" spans="2:37" s="34" customFormat="1" x14ac:dyDescent="0.25">
      <c r="B11" s="46" t="s">
        <v>397</v>
      </c>
      <c r="C11" s="39">
        <v>1</v>
      </c>
      <c r="D11" s="39">
        <v>4</v>
      </c>
      <c r="E11" s="39">
        <v>10</v>
      </c>
      <c r="F11" s="39">
        <v>0</v>
      </c>
      <c r="G11" s="37">
        <f t="shared" si="3"/>
        <v>15</v>
      </c>
      <c r="L11" s="46" t="s">
        <v>397</v>
      </c>
      <c r="M11" s="67">
        <v>75.486394999999987</v>
      </c>
      <c r="N11" s="67">
        <v>513.89961900000003</v>
      </c>
      <c r="O11" s="67">
        <v>2037.3353230000002</v>
      </c>
      <c r="P11" s="67">
        <v>0</v>
      </c>
      <c r="Q11" s="38">
        <f t="shared" si="0"/>
        <v>2626.7213370000004</v>
      </c>
      <c r="V11" s="46" t="s">
        <v>397</v>
      </c>
      <c r="W11" s="65">
        <v>11410</v>
      </c>
      <c r="X11" s="65">
        <v>58264</v>
      </c>
      <c r="Y11" s="65">
        <v>316372</v>
      </c>
      <c r="Z11" s="65">
        <v>0</v>
      </c>
      <c r="AA11" s="88">
        <f t="shared" si="1"/>
        <v>386046</v>
      </c>
      <c r="AF11" s="46" t="s">
        <v>397</v>
      </c>
      <c r="AG11" s="89">
        <v>4</v>
      </c>
      <c r="AH11" s="89">
        <v>57</v>
      </c>
      <c r="AI11" s="89">
        <v>195</v>
      </c>
      <c r="AJ11" s="89">
        <v>0</v>
      </c>
      <c r="AK11" s="88">
        <f t="shared" si="2"/>
        <v>256</v>
      </c>
    </row>
    <row r="12" spans="2:37" s="34" customFormat="1" x14ac:dyDescent="0.25">
      <c r="B12" s="46" t="s">
        <v>655</v>
      </c>
      <c r="C12" s="39">
        <v>1</v>
      </c>
      <c r="D12" s="39">
        <v>6</v>
      </c>
      <c r="E12" s="39">
        <v>8</v>
      </c>
      <c r="F12" s="39">
        <v>0</v>
      </c>
      <c r="G12" s="37">
        <f t="shared" si="3"/>
        <v>15</v>
      </c>
      <c r="L12" s="46" t="s">
        <v>655</v>
      </c>
      <c r="M12" s="67">
        <v>647.53679999999997</v>
      </c>
      <c r="N12" s="67">
        <v>1017.3660299999999</v>
      </c>
      <c r="O12" s="67">
        <v>2681.7379769999998</v>
      </c>
      <c r="P12" s="67">
        <v>0</v>
      </c>
      <c r="Q12" s="38">
        <f t="shared" si="0"/>
        <v>4346.6408069999998</v>
      </c>
      <c r="V12" s="46" t="s">
        <v>655</v>
      </c>
      <c r="W12" s="65">
        <v>17145</v>
      </c>
      <c r="X12" s="65">
        <v>112798</v>
      </c>
      <c r="Y12" s="65">
        <v>152540</v>
      </c>
      <c r="Z12" s="65">
        <v>0</v>
      </c>
      <c r="AA12" s="88">
        <f t="shared" si="1"/>
        <v>282483</v>
      </c>
      <c r="AF12" s="46" t="s">
        <v>655</v>
      </c>
      <c r="AG12" s="89">
        <v>14</v>
      </c>
      <c r="AH12" s="89">
        <v>88</v>
      </c>
      <c r="AI12" s="89">
        <v>143</v>
      </c>
      <c r="AJ12" s="89">
        <v>0</v>
      </c>
      <c r="AK12" s="88">
        <f t="shared" si="2"/>
        <v>245</v>
      </c>
    </row>
    <row r="13" spans="2:37" s="34" customFormat="1" x14ac:dyDescent="0.25">
      <c r="B13" s="46" t="s">
        <v>911</v>
      </c>
      <c r="C13" s="39">
        <v>2</v>
      </c>
      <c r="D13" s="39">
        <v>5</v>
      </c>
      <c r="E13" s="39">
        <v>7</v>
      </c>
      <c r="F13" s="39">
        <v>1</v>
      </c>
      <c r="G13" s="37">
        <f t="shared" si="3"/>
        <v>15</v>
      </c>
      <c r="L13" s="46" t="s">
        <v>911</v>
      </c>
      <c r="M13" s="67">
        <v>456.97648400000003</v>
      </c>
      <c r="N13" s="67">
        <v>1640.4363549999998</v>
      </c>
      <c r="O13" s="67">
        <v>1963.887827</v>
      </c>
      <c r="P13" s="67">
        <v>340.97347299999996</v>
      </c>
      <c r="Q13" s="38">
        <f t="shared" si="0"/>
        <v>4402.2741389999992</v>
      </c>
      <c r="V13" s="46" t="s">
        <v>911</v>
      </c>
      <c r="W13" s="65">
        <v>23485</v>
      </c>
      <c r="X13" s="65">
        <v>121662</v>
      </c>
      <c r="Y13" s="65">
        <v>201561</v>
      </c>
      <c r="Z13" s="65">
        <v>37443</v>
      </c>
      <c r="AA13" s="88">
        <f t="shared" si="1"/>
        <v>384151</v>
      </c>
      <c r="AF13" s="46" t="s">
        <v>911</v>
      </c>
      <c r="AG13" s="89">
        <v>52</v>
      </c>
      <c r="AH13" s="89">
        <v>187</v>
      </c>
      <c r="AI13" s="89">
        <v>210</v>
      </c>
      <c r="AJ13" s="89">
        <v>33</v>
      </c>
      <c r="AK13" s="88">
        <f t="shared" si="2"/>
        <v>482</v>
      </c>
    </row>
    <row r="14" spans="2:37" s="34" customFormat="1" x14ac:dyDescent="0.25">
      <c r="B14" s="46" t="s">
        <v>286</v>
      </c>
      <c r="C14" s="39">
        <v>3</v>
      </c>
      <c r="D14" s="39">
        <v>8</v>
      </c>
      <c r="E14" s="39">
        <v>8</v>
      </c>
      <c r="F14" s="39">
        <v>1</v>
      </c>
      <c r="G14" s="37">
        <f t="shared" si="3"/>
        <v>20</v>
      </c>
      <c r="L14" s="46" t="s">
        <v>286</v>
      </c>
      <c r="M14" s="67">
        <v>384.41027400000002</v>
      </c>
      <c r="N14" s="67">
        <v>1394.9971719999999</v>
      </c>
      <c r="O14" s="67">
        <v>1734.703763</v>
      </c>
      <c r="P14" s="67">
        <v>86.762485999999996</v>
      </c>
      <c r="Q14" s="38">
        <f t="shared" si="0"/>
        <v>3600.8736949999998</v>
      </c>
      <c r="V14" s="46" t="s">
        <v>286</v>
      </c>
      <c r="W14" s="65">
        <v>47360</v>
      </c>
      <c r="X14" s="65">
        <v>180623</v>
      </c>
      <c r="Y14" s="65">
        <v>599542</v>
      </c>
      <c r="Z14" s="65">
        <v>21832</v>
      </c>
      <c r="AA14" s="88">
        <f t="shared" si="1"/>
        <v>849357</v>
      </c>
      <c r="AF14" s="46" t="s">
        <v>286</v>
      </c>
      <c r="AG14" s="89">
        <v>33</v>
      </c>
      <c r="AH14" s="89">
        <v>150</v>
      </c>
      <c r="AI14" s="89">
        <v>132</v>
      </c>
      <c r="AJ14" s="89">
        <v>12</v>
      </c>
      <c r="AK14" s="88">
        <f t="shared" si="2"/>
        <v>327</v>
      </c>
    </row>
    <row r="15" spans="2:37" s="34" customFormat="1" x14ac:dyDescent="0.25">
      <c r="B15" s="46" t="s">
        <v>593</v>
      </c>
      <c r="C15" s="39">
        <v>1</v>
      </c>
      <c r="D15" s="39">
        <v>3</v>
      </c>
      <c r="E15" s="39">
        <v>8</v>
      </c>
      <c r="F15" s="39">
        <v>1</v>
      </c>
      <c r="G15" s="37">
        <f t="shared" si="3"/>
        <v>13</v>
      </c>
      <c r="L15" s="46" t="s">
        <v>593</v>
      </c>
      <c r="M15" s="67">
        <v>124.19794000000002</v>
      </c>
      <c r="N15" s="67">
        <v>635.41528300000004</v>
      </c>
      <c r="O15" s="67">
        <v>2258.0591890000001</v>
      </c>
      <c r="P15" s="67">
        <v>162.04977300000002</v>
      </c>
      <c r="Q15" s="38">
        <f t="shared" si="0"/>
        <v>3179.7221850000001</v>
      </c>
      <c r="V15" s="46" t="s">
        <v>593</v>
      </c>
      <c r="W15" s="65">
        <v>15649</v>
      </c>
      <c r="X15" s="65">
        <v>57680</v>
      </c>
      <c r="Y15" s="65">
        <v>329333</v>
      </c>
      <c r="Z15" s="65">
        <v>110437</v>
      </c>
      <c r="AA15" s="88">
        <f t="shared" si="1"/>
        <v>513099</v>
      </c>
      <c r="AF15" s="46" t="s">
        <v>593</v>
      </c>
      <c r="AG15" s="89">
        <v>15</v>
      </c>
      <c r="AH15" s="89">
        <v>52</v>
      </c>
      <c r="AI15" s="89">
        <v>188</v>
      </c>
      <c r="AJ15" s="89">
        <v>9</v>
      </c>
      <c r="AK15" s="88">
        <f t="shared" si="2"/>
        <v>264</v>
      </c>
    </row>
    <row r="16" spans="2:37" s="34" customFormat="1" x14ac:dyDescent="0.25">
      <c r="B16" s="46" t="s">
        <v>964</v>
      </c>
      <c r="C16" s="39">
        <v>0</v>
      </c>
      <c r="D16" s="39">
        <v>3</v>
      </c>
      <c r="E16" s="39">
        <v>10</v>
      </c>
      <c r="F16" s="39">
        <v>0</v>
      </c>
      <c r="G16" s="37">
        <f t="shared" si="3"/>
        <v>13</v>
      </c>
      <c r="L16" s="46" t="s">
        <v>964</v>
      </c>
      <c r="M16" s="67">
        <v>0</v>
      </c>
      <c r="N16" s="67">
        <v>462.59528099999994</v>
      </c>
      <c r="O16" s="67">
        <v>1746.4047599999999</v>
      </c>
      <c r="P16" s="67">
        <v>0</v>
      </c>
      <c r="Q16" s="38">
        <f t="shared" ref="Q16:Q18" si="4">SUM(M16:P16)</f>
        <v>2209.0000409999998</v>
      </c>
      <c r="V16" s="46" t="s">
        <v>964</v>
      </c>
      <c r="W16" s="65">
        <v>0</v>
      </c>
      <c r="X16" s="65">
        <v>57089</v>
      </c>
      <c r="Y16" s="65">
        <v>354960</v>
      </c>
      <c r="Z16" s="65">
        <v>0</v>
      </c>
      <c r="AA16" s="88">
        <f t="shared" si="1"/>
        <v>412049</v>
      </c>
      <c r="AF16" s="46" t="s">
        <v>964</v>
      </c>
      <c r="AG16" s="89">
        <v>0</v>
      </c>
      <c r="AH16" s="89">
        <v>36</v>
      </c>
      <c r="AI16" s="89">
        <v>134</v>
      </c>
      <c r="AJ16" s="89">
        <v>0</v>
      </c>
      <c r="AK16" s="88">
        <f t="shared" si="2"/>
        <v>170</v>
      </c>
    </row>
    <row r="17" spans="2:37" s="34" customFormat="1" x14ac:dyDescent="0.25">
      <c r="B17" s="46" t="s">
        <v>498</v>
      </c>
      <c r="C17" s="39">
        <v>1</v>
      </c>
      <c r="D17" s="39">
        <v>5</v>
      </c>
      <c r="E17" s="39">
        <v>14</v>
      </c>
      <c r="F17" s="39">
        <v>2</v>
      </c>
      <c r="G17" s="37">
        <f t="shared" si="3"/>
        <v>22</v>
      </c>
      <c r="L17" s="46" t="s">
        <v>498</v>
      </c>
      <c r="M17" s="67">
        <v>31.898908000000002</v>
      </c>
      <c r="N17" s="67">
        <v>407.44467999999995</v>
      </c>
      <c r="O17" s="67">
        <v>2112.2515989999997</v>
      </c>
      <c r="P17" s="67">
        <v>238.88643500000001</v>
      </c>
      <c r="Q17" s="38">
        <f>SUM(M17:P17)</f>
        <v>2790.4816219999998</v>
      </c>
      <c r="V17" s="46" t="s">
        <v>498</v>
      </c>
      <c r="W17" s="65">
        <v>9932</v>
      </c>
      <c r="X17" s="65">
        <v>114936</v>
      </c>
      <c r="Y17" s="65">
        <v>537940</v>
      </c>
      <c r="Z17" s="65">
        <v>336039</v>
      </c>
      <c r="AA17" s="88">
        <f t="shared" si="1"/>
        <v>998847</v>
      </c>
      <c r="AF17" s="46" t="s">
        <v>498</v>
      </c>
      <c r="AG17" s="89">
        <v>2</v>
      </c>
      <c r="AH17" s="89">
        <v>29</v>
      </c>
      <c r="AI17" s="89">
        <v>126</v>
      </c>
      <c r="AJ17" s="89">
        <v>2</v>
      </c>
      <c r="AK17" s="88">
        <f>SUM(AG17:AJ17)</f>
        <v>159</v>
      </c>
    </row>
    <row r="18" spans="2:37" s="34" customFormat="1" x14ac:dyDescent="0.25">
      <c r="B18" s="43" t="s">
        <v>1074</v>
      </c>
      <c r="C18" s="36">
        <f>SUM(C4:C17)</f>
        <v>26</v>
      </c>
      <c r="D18" s="36">
        <f>SUM(D4:D17)</f>
        <v>66</v>
      </c>
      <c r="E18" s="36">
        <f>SUM(E4:E17)</f>
        <v>123</v>
      </c>
      <c r="F18" s="36">
        <f>SUM(F4:F17)</f>
        <v>10</v>
      </c>
      <c r="G18" s="37">
        <f t="shared" ref="G18" si="5">SUM(C18:F18)</f>
        <v>225</v>
      </c>
      <c r="L18" s="43" t="s">
        <v>1074</v>
      </c>
      <c r="M18" s="41">
        <f>SUM(M4:M17)</f>
        <v>3968.856941</v>
      </c>
      <c r="N18" s="41">
        <f>SUM(N4:N17)</f>
        <v>11131.493687999999</v>
      </c>
      <c r="O18" s="41">
        <f>SUM(O4:O17)</f>
        <v>28375.792240999999</v>
      </c>
      <c r="P18" s="41">
        <f>SUM(P4:P17)</f>
        <v>1328.5450510000001</v>
      </c>
      <c r="Q18" s="42">
        <f t="shared" si="4"/>
        <v>44804.687920999997</v>
      </c>
      <c r="V18" s="43" t="s">
        <v>1074</v>
      </c>
      <c r="W18" s="36">
        <f>SUM(W4:W17)</f>
        <v>588691</v>
      </c>
      <c r="X18" s="36">
        <f>SUM(X4:X17)</f>
        <v>1566072</v>
      </c>
      <c r="Y18" s="36">
        <f>SUM(Y4:Y17)</f>
        <v>4536095</v>
      </c>
      <c r="Z18" s="36">
        <f>SUM(Z4:Z17)</f>
        <v>843593</v>
      </c>
      <c r="AA18" s="37">
        <f t="shared" ref="AA18" si="6">SUM(W18:Z18)</f>
        <v>7534451</v>
      </c>
      <c r="AF18" s="43" t="s">
        <v>1074</v>
      </c>
      <c r="AG18" s="36">
        <f>SUM(AG4:AG17)</f>
        <v>264</v>
      </c>
      <c r="AH18" s="36">
        <f>SUM(AH4:AH17)</f>
        <v>1050</v>
      </c>
      <c r="AI18" s="36">
        <f>SUM(AI4:AI17)</f>
        <v>2181</v>
      </c>
      <c r="AJ18" s="36">
        <f>SUM(AJ4:AJ17)</f>
        <v>90</v>
      </c>
      <c r="AK18" s="37">
        <f t="shared" ref="AK18" si="7">SUM(AG18:AJ18)</f>
        <v>3585</v>
      </c>
    </row>
    <row r="19" spans="2:37" s="34" customFormat="1" x14ac:dyDescent="0.25">
      <c r="B19" s="43" t="s">
        <v>1075</v>
      </c>
      <c r="C19" s="41">
        <f>C18/G18*100</f>
        <v>11.555555555555555</v>
      </c>
      <c r="D19" s="41">
        <f>D18/G18*100</f>
        <v>29.333333333333332</v>
      </c>
      <c r="E19" s="41">
        <f>E18/G18*100</f>
        <v>54.666666666666664</v>
      </c>
      <c r="F19" s="41">
        <f>F18/G18*100</f>
        <v>4.4444444444444446</v>
      </c>
      <c r="G19" s="41">
        <f>SUM(C19:F19)</f>
        <v>99.999999999999986</v>
      </c>
      <c r="L19" s="43" t="s">
        <v>1075</v>
      </c>
      <c r="M19" s="41">
        <f>M18/Q18*100</f>
        <v>8.8581287475942734</v>
      </c>
      <c r="N19" s="41">
        <f>N18/Q18*100</f>
        <v>24.844484370981764</v>
      </c>
      <c r="O19" s="41">
        <f>O18/Q18*100</f>
        <v>63.332194816382682</v>
      </c>
      <c r="P19" s="41">
        <f>P18/Q18*100</f>
        <v>2.9651920650412786</v>
      </c>
      <c r="Q19" s="41">
        <f>SUM(M19:P19)</f>
        <v>100</v>
      </c>
      <c r="V19" s="43" t="s">
        <v>1075</v>
      </c>
      <c r="W19" s="41">
        <f>W18/AA18*100</f>
        <v>7.8133230941444838</v>
      </c>
      <c r="X19" s="41">
        <f>X18/AA18*100</f>
        <v>20.78548257862451</v>
      </c>
      <c r="Y19" s="41">
        <f>Y18/AA18*100</f>
        <v>60.204718299979653</v>
      </c>
      <c r="Z19" s="41">
        <f>Z18/AA18*100</f>
        <v>11.196476027251355</v>
      </c>
      <c r="AA19" s="41">
        <f>SUM(W19:Z19)</f>
        <v>100</v>
      </c>
      <c r="AF19" s="43" t="s">
        <v>1075</v>
      </c>
      <c r="AG19" s="41">
        <f>AG18/AK18*100</f>
        <v>7.3640167364016742</v>
      </c>
      <c r="AH19" s="41">
        <f>AH18/AK18*100</f>
        <v>29.288702928870293</v>
      </c>
      <c r="AI19" s="41">
        <f>AI18/AK18*100</f>
        <v>60.836820083682007</v>
      </c>
      <c r="AJ19" s="41">
        <f>AJ18/AK18*100</f>
        <v>2.510460251046025</v>
      </c>
      <c r="AK19" s="41">
        <f>SUM(AG19:AJ19)</f>
        <v>100</v>
      </c>
    </row>
    <row r="264" spans="12:12" x14ac:dyDescent="0.25">
      <c r="L264" s="2"/>
    </row>
  </sheetData>
  <mergeCells count="4">
    <mergeCell ref="C1:G1"/>
    <mergeCell ref="M1:Q1"/>
    <mergeCell ref="W1:AA1"/>
    <mergeCell ref="AG1:AK1"/>
  </mergeCells>
  <pageMargins left="0.7" right="0.7" top="0.78740157499999996" bottom="0.78740157499999996" header="0.3" footer="0.3"/>
  <ignoredErrors>
    <ignoredError sqref="M18:N18 C18:D18 W18:X18"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
  <sheetViews>
    <sheetView zoomScaleNormal="100" workbookViewId="0"/>
  </sheetViews>
  <sheetFormatPr defaultRowHeight="15" x14ac:dyDescent="0.25"/>
  <cols>
    <col min="1" max="1" width="9.140625" style="92"/>
    <col min="2" max="2" width="26.5703125" style="92" customWidth="1"/>
    <col min="3" max="10" width="9.140625" style="92"/>
    <col min="11" max="11" width="26.5703125" style="3" customWidth="1"/>
    <col min="12" max="12" width="9.140625" style="3" customWidth="1"/>
    <col min="13" max="19" width="9.140625" style="3"/>
    <col min="20" max="20" width="26.5703125" style="3" customWidth="1"/>
    <col min="21" max="21" width="9.140625" style="3" customWidth="1"/>
    <col min="22" max="28" width="9.140625" style="3"/>
    <col min="29" max="29" width="26.5703125" style="3" customWidth="1"/>
    <col min="30" max="30" width="9.140625" style="3" customWidth="1"/>
    <col min="31" max="16384" width="9.140625" style="3"/>
  </cols>
  <sheetData>
    <row r="1" spans="1:30" s="21" customFormat="1" x14ac:dyDescent="0.25">
      <c r="A1" s="93"/>
      <c r="B1" s="103" t="s">
        <v>1288</v>
      </c>
      <c r="C1" s="93"/>
      <c r="D1" s="93"/>
      <c r="E1" s="93"/>
      <c r="F1" s="93"/>
      <c r="G1" s="93"/>
      <c r="H1" s="93"/>
      <c r="I1" s="93"/>
      <c r="J1" s="93"/>
      <c r="K1" s="59"/>
    </row>
    <row r="2" spans="1:30" s="21" customFormat="1" x14ac:dyDescent="0.25">
      <c r="A2" s="93"/>
      <c r="B2" s="93"/>
      <c r="C2" s="93"/>
      <c r="D2" s="93"/>
      <c r="E2" s="93"/>
      <c r="F2" s="93"/>
      <c r="G2" s="93"/>
      <c r="H2" s="93"/>
      <c r="I2" s="93"/>
      <c r="J2" s="93"/>
    </row>
    <row r="3" spans="1:30" s="21" customFormat="1" x14ac:dyDescent="0.25">
      <c r="A3" s="93"/>
      <c r="B3" s="95" t="s">
        <v>1984</v>
      </c>
      <c r="C3" s="94">
        <v>2011</v>
      </c>
      <c r="D3" s="93"/>
      <c r="E3" s="93"/>
      <c r="F3" s="93"/>
      <c r="G3" s="93"/>
      <c r="H3" s="93"/>
      <c r="I3" s="93"/>
      <c r="J3" s="93"/>
      <c r="K3" s="23" t="s">
        <v>1078</v>
      </c>
      <c r="L3" s="24">
        <v>2011</v>
      </c>
      <c r="T3" s="26" t="s">
        <v>1079</v>
      </c>
      <c r="U3" s="24">
        <v>2011</v>
      </c>
      <c r="AC3" s="26" t="s">
        <v>1285</v>
      </c>
      <c r="AD3" s="24">
        <v>2011</v>
      </c>
    </row>
    <row r="4" spans="1:30" s="21" customFormat="1" x14ac:dyDescent="0.25">
      <c r="A4" s="93"/>
      <c r="B4" s="98" t="s">
        <v>1996</v>
      </c>
      <c r="C4" s="100">
        <f>L4+U4+AD4</f>
        <v>1243</v>
      </c>
      <c r="D4" s="93"/>
      <c r="E4" s="93"/>
      <c r="F4" s="93"/>
      <c r="G4" s="93"/>
      <c r="H4" s="93"/>
      <c r="I4" s="93"/>
      <c r="J4" s="93"/>
      <c r="K4" s="30" t="s">
        <v>1996</v>
      </c>
      <c r="L4" s="32">
        <v>916</v>
      </c>
      <c r="T4" s="98" t="s">
        <v>1996</v>
      </c>
      <c r="U4" s="32">
        <v>147</v>
      </c>
      <c r="AC4" s="30" t="s">
        <v>1996</v>
      </c>
      <c r="AD4" s="32">
        <v>180</v>
      </c>
    </row>
    <row r="5" spans="1:30" s="21" customFormat="1" x14ac:dyDescent="0.25">
      <c r="A5" s="93"/>
      <c r="B5" s="98" t="s">
        <v>1283</v>
      </c>
      <c r="C5" s="100">
        <f>L5+U5+AD5</f>
        <v>741</v>
      </c>
      <c r="D5" s="93"/>
      <c r="E5" s="93"/>
      <c r="F5" s="93"/>
      <c r="G5" s="93"/>
      <c r="H5" s="93"/>
      <c r="I5" s="93"/>
      <c r="J5" s="93"/>
      <c r="K5" s="30" t="s">
        <v>1286</v>
      </c>
      <c r="L5" s="32">
        <v>578</v>
      </c>
      <c r="T5" s="30" t="s">
        <v>1283</v>
      </c>
      <c r="U5" s="32">
        <v>73</v>
      </c>
      <c r="AC5" s="30" t="s">
        <v>1283</v>
      </c>
      <c r="AD5" s="32">
        <v>90</v>
      </c>
    </row>
    <row r="6" spans="1:30" s="21" customFormat="1" x14ac:dyDescent="0.25">
      <c r="A6" s="93"/>
      <c r="B6" s="98" t="s">
        <v>1284</v>
      </c>
      <c r="C6" s="100">
        <f>L6+U6+AD6</f>
        <v>502</v>
      </c>
      <c r="D6" s="93"/>
      <c r="E6" s="93"/>
      <c r="F6" s="93"/>
      <c r="G6" s="93"/>
      <c r="H6" s="93"/>
      <c r="I6" s="93"/>
      <c r="J6" s="93"/>
      <c r="K6" s="30" t="s">
        <v>1287</v>
      </c>
      <c r="L6" s="32">
        <f>L4-L5</f>
        <v>338</v>
      </c>
      <c r="T6" s="30" t="s">
        <v>1284</v>
      </c>
      <c r="U6" s="32">
        <f>U4-U5</f>
        <v>74</v>
      </c>
      <c r="AC6" s="30" t="s">
        <v>1284</v>
      </c>
      <c r="AD6" s="32">
        <f>AD4-AD5</f>
        <v>90</v>
      </c>
    </row>
    <row r="7" spans="1:30" s="21" customFormat="1" ht="30" x14ac:dyDescent="0.25">
      <c r="A7" s="93"/>
      <c r="B7" s="98" t="s">
        <v>1997</v>
      </c>
      <c r="C7" s="101">
        <f>C5/C4*100</f>
        <v>59.613837489943691</v>
      </c>
      <c r="D7" s="93"/>
      <c r="E7" s="93"/>
      <c r="F7" s="93"/>
      <c r="G7" s="93"/>
      <c r="H7" s="93"/>
      <c r="I7" s="93"/>
      <c r="J7" s="93"/>
      <c r="K7" s="30" t="s">
        <v>1997</v>
      </c>
      <c r="L7" s="33">
        <f>L5/L4*100</f>
        <v>63.100436681222703</v>
      </c>
      <c r="T7" s="30" t="s">
        <v>1997</v>
      </c>
      <c r="U7" s="33">
        <f>U5/U4*100</f>
        <v>49.65986394557823</v>
      </c>
      <c r="AC7" s="30" t="s">
        <v>1997</v>
      </c>
      <c r="AD7" s="33">
        <f>AD5/AD4*100</f>
        <v>50</v>
      </c>
    </row>
    <row r="8" spans="1:30" s="28" customFormat="1" x14ac:dyDescent="0.25">
      <c r="A8" s="97"/>
      <c r="B8" s="97"/>
      <c r="C8" s="97"/>
      <c r="D8" s="97"/>
      <c r="E8" s="97"/>
      <c r="F8" s="97"/>
      <c r="G8" s="97"/>
      <c r="H8" s="97"/>
      <c r="I8" s="97"/>
      <c r="J8" s="97"/>
      <c r="K8" s="60"/>
      <c r="L8" s="22"/>
      <c r="T8" s="60"/>
      <c r="U8" s="22"/>
      <c r="AC8" s="60"/>
      <c r="AD8" s="22"/>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
  <sheetViews>
    <sheetView zoomScaleNormal="100" workbookViewId="0"/>
  </sheetViews>
  <sheetFormatPr defaultRowHeight="15" x14ac:dyDescent="0.25"/>
  <cols>
    <col min="1" max="1" width="9.140625" style="92"/>
    <col min="2" max="2" width="32.42578125" style="92" customWidth="1"/>
    <col min="3" max="10" width="9.140625" style="92"/>
    <col min="11" max="11" width="32.42578125" style="3" customWidth="1"/>
    <col min="12" max="12" width="9.140625" style="3" customWidth="1"/>
    <col min="13" max="19" width="9.140625" style="3"/>
    <col min="20" max="20" width="32.42578125" style="3" customWidth="1"/>
    <col min="21" max="21" width="9.140625" style="3" customWidth="1"/>
    <col min="22" max="28" width="9.140625" style="3"/>
    <col min="29" max="29" width="32.42578125" style="3" customWidth="1"/>
    <col min="30" max="30" width="9.140625" style="3" customWidth="1"/>
    <col min="31" max="16384" width="9.140625" style="3"/>
  </cols>
  <sheetData>
    <row r="1" spans="1:34" s="21" customFormat="1" x14ac:dyDescent="0.25">
      <c r="A1" s="93"/>
      <c r="B1" s="93" t="s">
        <v>1082</v>
      </c>
      <c r="C1" s="93"/>
      <c r="D1" s="93"/>
      <c r="E1" s="93"/>
      <c r="F1" s="93"/>
      <c r="G1" s="93"/>
      <c r="H1" s="93"/>
      <c r="I1" s="93"/>
      <c r="J1" s="93"/>
    </row>
    <row r="2" spans="1:34" s="21" customFormat="1" x14ac:dyDescent="0.25">
      <c r="A2" s="93"/>
      <c r="B2" s="93"/>
      <c r="C2" s="93"/>
      <c r="D2" s="93"/>
      <c r="E2" s="93"/>
      <c r="F2" s="93"/>
      <c r="G2" s="93"/>
      <c r="H2" s="93"/>
      <c r="I2" s="93"/>
      <c r="J2" s="93"/>
    </row>
    <row r="3" spans="1:34" s="21" customFormat="1" x14ac:dyDescent="0.25">
      <c r="A3" s="93"/>
      <c r="B3" s="95" t="s">
        <v>1984</v>
      </c>
      <c r="C3" s="94">
        <v>2011</v>
      </c>
      <c r="D3" s="93"/>
      <c r="E3" s="93"/>
      <c r="F3" s="93"/>
      <c r="G3" s="93"/>
      <c r="H3" s="93"/>
      <c r="I3" s="93"/>
      <c r="J3" s="93"/>
      <c r="K3" s="23" t="s">
        <v>1078</v>
      </c>
      <c r="L3" s="24">
        <v>2011</v>
      </c>
      <c r="N3" s="29"/>
      <c r="O3" s="29"/>
      <c r="P3" s="29"/>
      <c r="Q3" s="29"/>
      <c r="R3" s="29"/>
      <c r="T3" s="26" t="s">
        <v>1079</v>
      </c>
      <c r="U3" s="24">
        <v>2011</v>
      </c>
      <c r="AC3" s="26" t="s">
        <v>1285</v>
      </c>
      <c r="AD3" s="24">
        <v>2011</v>
      </c>
    </row>
    <row r="4" spans="1:34" s="21" customFormat="1" x14ac:dyDescent="0.25">
      <c r="A4" s="93"/>
      <c r="B4" s="98" t="s">
        <v>1083</v>
      </c>
      <c r="C4" s="102">
        <f>L4+U4+AD4</f>
        <v>241</v>
      </c>
      <c r="D4" s="93"/>
      <c r="E4" s="93"/>
      <c r="F4" s="93"/>
      <c r="G4" s="93"/>
      <c r="H4" s="93"/>
      <c r="I4" s="93"/>
      <c r="J4" s="93"/>
      <c r="K4" s="30" t="s">
        <v>1083</v>
      </c>
      <c r="L4" s="52">
        <v>203</v>
      </c>
      <c r="N4" s="29"/>
      <c r="O4" s="29"/>
      <c r="P4" s="29"/>
      <c r="Q4" s="29"/>
      <c r="R4" s="29"/>
      <c r="T4" s="30" t="s">
        <v>1083</v>
      </c>
      <c r="U4" s="52">
        <v>29</v>
      </c>
      <c r="W4" s="29"/>
      <c r="X4" s="29"/>
      <c r="Y4" s="29"/>
      <c r="Z4" s="29"/>
      <c r="AA4" s="29"/>
      <c r="AB4" s="29"/>
      <c r="AC4" s="30" t="s">
        <v>1083</v>
      </c>
      <c r="AD4" s="52">
        <v>9</v>
      </c>
      <c r="AF4" s="29"/>
      <c r="AG4" s="29"/>
      <c r="AH4" s="29"/>
    </row>
    <row r="5" spans="1:34" s="21" customFormat="1" x14ac:dyDescent="0.25">
      <c r="A5" s="93"/>
      <c r="B5" s="98" t="s">
        <v>1084</v>
      </c>
      <c r="C5" s="102">
        <f>L5+U5+AD5</f>
        <v>58</v>
      </c>
      <c r="D5" s="93"/>
      <c r="E5" s="93"/>
      <c r="F5" s="93"/>
      <c r="G5" s="93"/>
      <c r="H5" s="93"/>
      <c r="I5" s="93"/>
      <c r="J5" s="93"/>
      <c r="K5" s="30" t="s">
        <v>1084</v>
      </c>
      <c r="L5" s="52">
        <v>50</v>
      </c>
      <c r="T5" s="30" t="s">
        <v>1084</v>
      </c>
      <c r="U5" s="52">
        <v>4</v>
      </c>
      <c r="W5" s="29"/>
      <c r="X5" s="29"/>
      <c r="Y5" s="29"/>
      <c r="Z5" s="29"/>
      <c r="AA5" s="29"/>
      <c r="AB5" s="29"/>
      <c r="AC5" s="30" t="s">
        <v>1084</v>
      </c>
      <c r="AD5" s="52">
        <v>4</v>
      </c>
      <c r="AF5" s="29"/>
      <c r="AG5" s="29"/>
      <c r="AH5" s="29"/>
    </row>
    <row r="6" spans="1:34" s="21" customFormat="1" x14ac:dyDescent="0.25">
      <c r="A6" s="93"/>
      <c r="B6" s="98" t="s">
        <v>1085</v>
      </c>
      <c r="C6" s="102">
        <f>L6+U6+AD6</f>
        <v>543</v>
      </c>
      <c r="D6" s="93"/>
      <c r="E6" s="93"/>
      <c r="F6" s="93"/>
      <c r="G6" s="93"/>
      <c r="H6" s="93"/>
      <c r="I6" s="93"/>
      <c r="J6" s="93"/>
      <c r="K6" s="30" t="s">
        <v>1085</v>
      </c>
      <c r="L6" s="52">
        <v>409</v>
      </c>
      <c r="T6" s="30" t="s">
        <v>1085</v>
      </c>
      <c r="U6" s="52">
        <v>54</v>
      </c>
      <c r="AC6" s="30" t="s">
        <v>1085</v>
      </c>
      <c r="AD6" s="52">
        <v>80</v>
      </c>
    </row>
    <row r="33" spans="11:11" x14ac:dyDescent="0.25">
      <c r="K33" s="61"/>
    </row>
    <row r="34" spans="11:11" x14ac:dyDescent="0.25">
      <c r="K34" s="62"/>
    </row>
    <row r="35" spans="11:11" x14ac:dyDescent="0.25">
      <c r="K35" s="62"/>
    </row>
    <row r="36" spans="11:11" x14ac:dyDescent="0.25">
      <c r="K36" s="62"/>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
  <sheetViews>
    <sheetView zoomScaleNormal="100" workbookViewId="0"/>
  </sheetViews>
  <sheetFormatPr defaultRowHeight="15" x14ac:dyDescent="0.25"/>
  <cols>
    <col min="1" max="1" width="9.140625" style="92"/>
    <col min="2" max="2" width="24.7109375" style="92" customWidth="1"/>
    <col min="3" max="10" width="9.140625" style="92"/>
    <col min="11" max="11" width="24.7109375" style="3" customWidth="1"/>
    <col min="12" max="12" width="9.140625" style="3" customWidth="1"/>
    <col min="13" max="19" width="9.140625" style="3"/>
    <col min="20" max="20" width="24.7109375" style="3" customWidth="1"/>
    <col min="21" max="21" width="9.140625" style="3" customWidth="1"/>
    <col min="22" max="28" width="9.140625" style="3"/>
    <col min="29" max="29" width="24.7109375" style="3" customWidth="1"/>
    <col min="30" max="30" width="9.140625" style="3" customWidth="1"/>
    <col min="31" max="16384" width="9.140625" style="3"/>
  </cols>
  <sheetData>
    <row r="1" spans="1:34" s="21" customFormat="1" x14ac:dyDescent="0.25">
      <c r="A1" s="93"/>
      <c r="B1" s="93" t="s">
        <v>1086</v>
      </c>
      <c r="C1" s="93"/>
      <c r="D1" s="93"/>
      <c r="E1" s="93"/>
      <c r="F1" s="93"/>
      <c r="G1" s="93"/>
      <c r="H1" s="93"/>
      <c r="I1" s="93"/>
      <c r="J1" s="93"/>
    </row>
    <row r="2" spans="1:34" s="21" customFormat="1" x14ac:dyDescent="0.25">
      <c r="A2" s="93"/>
      <c r="B2" s="93"/>
      <c r="C2" s="93"/>
      <c r="D2" s="93"/>
      <c r="E2" s="93"/>
      <c r="F2" s="93"/>
      <c r="G2" s="93"/>
      <c r="H2" s="93"/>
      <c r="I2" s="93"/>
      <c r="J2" s="93"/>
    </row>
    <row r="3" spans="1:34" s="21" customFormat="1" x14ac:dyDescent="0.25">
      <c r="A3" s="93"/>
      <c r="B3" s="95" t="s">
        <v>1984</v>
      </c>
      <c r="C3" s="94">
        <v>2011</v>
      </c>
      <c r="D3" s="93"/>
      <c r="E3" s="93"/>
      <c r="F3" s="93"/>
      <c r="G3" s="93"/>
      <c r="H3" s="93"/>
      <c r="I3" s="93"/>
      <c r="J3" s="93"/>
      <c r="K3" s="23" t="s">
        <v>1078</v>
      </c>
      <c r="L3" s="24">
        <v>2011</v>
      </c>
      <c r="N3" s="29"/>
      <c r="O3" s="29"/>
      <c r="P3" s="29"/>
      <c r="Q3" s="29"/>
      <c r="R3" s="29"/>
      <c r="T3" s="26" t="s">
        <v>1079</v>
      </c>
      <c r="U3" s="24">
        <v>2011</v>
      </c>
      <c r="AC3" s="26" t="s">
        <v>1285</v>
      </c>
      <c r="AD3" s="24">
        <v>2011</v>
      </c>
    </row>
    <row r="4" spans="1:34" s="21" customFormat="1" x14ac:dyDescent="0.25">
      <c r="A4" s="93"/>
      <c r="B4" s="99" t="s">
        <v>1087</v>
      </c>
      <c r="C4" s="102">
        <f>L4+U4+AD4</f>
        <v>163</v>
      </c>
      <c r="D4" s="93"/>
      <c r="E4" s="93"/>
      <c r="F4" s="93"/>
      <c r="G4" s="93"/>
      <c r="H4" s="93"/>
      <c r="I4" s="93"/>
      <c r="J4" s="93"/>
      <c r="K4" s="31" t="s">
        <v>1087</v>
      </c>
      <c r="L4" s="52">
        <v>136</v>
      </c>
      <c r="N4" s="29"/>
      <c r="O4" s="29"/>
      <c r="P4" s="29"/>
      <c r="Q4" s="29"/>
      <c r="R4" s="29"/>
      <c r="T4" s="31" t="s">
        <v>1087</v>
      </c>
      <c r="U4" s="52">
        <v>15</v>
      </c>
      <c r="W4" s="29"/>
      <c r="X4" s="29"/>
      <c r="Y4" s="29"/>
      <c r="Z4" s="29"/>
      <c r="AA4" s="29"/>
      <c r="AB4" s="29"/>
      <c r="AC4" s="31" t="s">
        <v>1087</v>
      </c>
      <c r="AD4" s="52">
        <v>12</v>
      </c>
      <c r="AF4" s="29"/>
      <c r="AG4" s="29"/>
      <c r="AH4" s="29"/>
    </row>
    <row r="5" spans="1:34" s="21" customFormat="1" x14ac:dyDescent="0.25">
      <c r="A5" s="93"/>
      <c r="B5" s="99" t="s">
        <v>1088</v>
      </c>
      <c r="C5" s="102">
        <f>L5+U5+AD5</f>
        <v>199</v>
      </c>
      <c r="D5" s="93"/>
      <c r="E5" s="93"/>
      <c r="F5" s="93"/>
      <c r="G5" s="93"/>
      <c r="H5" s="93"/>
      <c r="I5" s="93"/>
      <c r="J5" s="93"/>
      <c r="K5" s="31" t="s">
        <v>1088</v>
      </c>
      <c r="L5" s="52">
        <v>156</v>
      </c>
      <c r="T5" s="31" t="s">
        <v>1088</v>
      </c>
      <c r="U5" s="52">
        <v>23</v>
      </c>
      <c r="W5" s="29"/>
      <c r="X5" s="29"/>
      <c r="Y5" s="29"/>
      <c r="Z5" s="29"/>
      <c r="AA5" s="29"/>
      <c r="AB5" s="29"/>
      <c r="AC5" s="31" t="s">
        <v>1088</v>
      </c>
      <c r="AD5" s="52">
        <v>20</v>
      </c>
      <c r="AF5" s="29"/>
      <c r="AG5" s="29"/>
      <c r="AH5" s="29"/>
    </row>
    <row r="6" spans="1:34" s="21" customFormat="1" x14ac:dyDescent="0.25">
      <c r="A6" s="93"/>
      <c r="B6" s="99" t="s">
        <v>1089</v>
      </c>
      <c r="C6" s="102">
        <f>L6+U6+AD6</f>
        <v>465</v>
      </c>
      <c r="D6" s="93"/>
      <c r="E6" s="93"/>
      <c r="F6" s="93"/>
      <c r="G6" s="93"/>
      <c r="H6" s="93"/>
      <c r="I6" s="93"/>
      <c r="J6" s="93"/>
      <c r="K6" s="31" t="s">
        <v>1089</v>
      </c>
      <c r="L6" s="52">
        <v>353</v>
      </c>
      <c r="T6" s="31" t="s">
        <v>1089</v>
      </c>
      <c r="U6" s="52">
        <v>51</v>
      </c>
      <c r="AC6" s="31" t="s">
        <v>1089</v>
      </c>
      <c r="AD6" s="52">
        <v>61</v>
      </c>
    </row>
    <row r="32" spans="13:13" x14ac:dyDescent="0.25">
      <c r="M32" s="63"/>
    </row>
    <row r="33" spans="11:13" x14ac:dyDescent="0.25">
      <c r="K33" s="61"/>
      <c r="M33" s="63"/>
    </row>
    <row r="34" spans="11:13" x14ac:dyDescent="0.25">
      <c r="K34" s="62"/>
      <c r="M34" s="63"/>
    </row>
    <row r="35" spans="11:13" x14ac:dyDescent="0.25">
      <c r="K35" s="62"/>
      <c r="M35" s="63"/>
    </row>
    <row r="36" spans="11:13" x14ac:dyDescent="0.25">
      <c r="K36" s="62"/>
      <c r="M36" s="63"/>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V-dotazník-2011-20130509</vt:lpstr>
      <vt:lpstr>ObceIII</vt:lpstr>
      <vt:lpstr>ÚČSM</vt:lpstr>
      <vt:lpstr>KÚ</vt:lpstr>
      <vt:lpstr>Graf1AC</vt:lpstr>
      <vt:lpstr>Graf1B</vt:lpstr>
      <vt:lpstr>Graf2</vt:lpstr>
      <vt:lpstr>Graf3</vt:lpstr>
      <vt:lpstr>Graf4</vt:lpstr>
      <vt:lpstr>Graf5</vt:lpstr>
      <vt:lpstr>Graf6</vt:lpstr>
      <vt:lpstr>Graf9A</vt:lpstr>
      <vt:lpstr>Graf9B</vt:lpstr>
      <vt:lpstr>Graf11</vt:lpstr>
      <vt:lpstr>Graf12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2014-11-12T13:23:27Z</dcterms:modified>
</cp:coreProperties>
</file>