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20" i="4"/>
  <c r="DI20"/>
  <c r="DF20"/>
  <c r="DE20"/>
  <c r="BN20"/>
  <c r="BL20"/>
  <c r="BJ20"/>
  <c r="AZ20"/>
  <c r="AR20"/>
  <c r="AM20"/>
  <c r="AG20"/>
  <c r="AC20"/>
  <c r="DN19"/>
  <c r="DI19"/>
  <c r="DF19"/>
  <c r="DE19"/>
  <c r="BN19"/>
  <c r="BL19"/>
  <c r="BJ19"/>
  <c r="AZ19"/>
  <c r="AR19"/>
  <c r="AM19"/>
  <c r="AG19"/>
  <c r="AC19"/>
  <c r="DN18"/>
  <c r="DI18"/>
  <c r="DF18"/>
  <c r="DE18"/>
  <c r="BN18"/>
  <c r="BL18"/>
  <c r="BJ18"/>
  <c r="AZ18"/>
  <c r="AR18"/>
  <c r="AM18"/>
  <c r="AG18"/>
  <c r="AC18"/>
  <c r="DN17"/>
  <c r="DI17"/>
  <c r="DF17"/>
  <c r="DE17"/>
  <c r="BN17"/>
  <c r="BL17"/>
  <c r="BJ17"/>
  <c r="AZ17"/>
  <c r="AR17"/>
  <c r="AM17"/>
  <c r="AG17"/>
  <c r="AC17"/>
  <c r="DN16"/>
  <c r="DI16"/>
  <c r="DF16"/>
  <c r="DE16"/>
  <c r="BN16"/>
  <c r="BL16"/>
  <c r="BJ16"/>
  <c r="AZ16"/>
  <c r="AR16"/>
  <c r="AM16"/>
  <c r="AG16"/>
  <c r="AC16"/>
  <c r="DN15"/>
  <c r="DI15"/>
  <c r="DF15"/>
  <c r="DE15"/>
  <c r="BN15"/>
  <c r="BL15"/>
  <c r="BJ15"/>
  <c r="AZ15"/>
  <c r="AR15"/>
  <c r="AM15"/>
  <c r="AG15"/>
  <c r="AC15"/>
  <c r="DN14"/>
  <c r="DI14"/>
  <c r="DF14"/>
  <c r="DE14"/>
  <c r="BN14"/>
  <c r="BL14"/>
  <c r="BJ14"/>
  <c r="AZ14"/>
  <c r="AR14"/>
  <c r="AM14"/>
  <c r="AG14"/>
  <c r="AC14"/>
  <c r="DN13"/>
  <c r="DI13"/>
  <c r="DF13"/>
  <c r="DE13"/>
  <c r="BN13"/>
  <c r="BL13"/>
  <c r="BJ13"/>
  <c r="AZ13"/>
  <c r="AR13"/>
  <c r="AM13"/>
  <c r="AG13"/>
  <c r="AC13"/>
  <c r="DN12"/>
  <c r="DI12"/>
  <c r="DF12"/>
  <c r="DE12"/>
  <c r="BN12"/>
  <c r="BL12"/>
  <c r="BJ12"/>
  <c r="AZ12"/>
  <c r="AR12"/>
  <c r="AM12"/>
  <c r="AG12"/>
  <c r="AC12"/>
  <c r="DN11"/>
  <c r="DI11"/>
  <c r="DF11"/>
  <c r="DE11"/>
  <c r="BN11"/>
  <c r="BL11"/>
  <c r="BJ11"/>
  <c r="AZ11"/>
  <c r="AR11"/>
  <c r="AM11"/>
  <c r="AG11"/>
  <c r="AC11"/>
  <c r="DN10"/>
  <c r="DI10"/>
  <c r="DF10"/>
  <c r="DE10"/>
  <c r="BN10"/>
  <c r="BL10"/>
  <c r="BJ10"/>
  <c r="AZ10"/>
  <c r="AR10"/>
  <c r="AM10"/>
  <c r="AG10"/>
  <c r="AC10"/>
  <c r="DN9"/>
  <c r="DI9"/>
  <c r="DF9"/>
  <c r="DE9"/>
  <c r="BN9"/>
  <c r="BL9"/>
  <c r="BJ9"/>
  <c r="AZ9"/>
  <c r="AR9"/>
  <c r="AM9"/>
  <c r="AG9"/>
  <c r="AC9"/>
  <c r="DN8"/>
  <c r="DI8"/>
  <c r="DF8"/>
  <c r="DE8"/>
  <c r="BN8"/>
  <c r="BL8"/>
  <c r="BJ8"/>
  <c r="AZ8"/>
  <c r="AR8"/>
  <c r="AM8"/>
  <c r="AG8"/>
  <c r="AC8"/>
  <c r="DN7"/>
  <c r="DI7"/>
  <c r="DF7"/>
  <c r="DE7"/>
  <c r="BN7"/>
  <c r="BL7"/>
  <c r="BJ7"/>
  <c r="AZ7"/>
  <c r="AR7"/>
  <c r="AM7"/>
  <c r="AG7"/>
  <c r="AC7"/>
  <c r="DN6"/>
  <c r="DI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<sst xmlns="http://schemas.openxmlformats.org/spreadsheetml/2006/main" count="463" uniqueCount="380">
  <si>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</si>
  <si>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</si>
  <si>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</si>
  <si>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</si>
  <si>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</si>
  <si>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</si>
  <si>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</si>
  <si>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</si>
  <si>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</si>
  <si>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</si>
  <si>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</si>
  <si>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</si>
  <si>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</si>
  <si>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</si>
  <si>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</si>
  <si>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</si>
  <si>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</si>
  <si>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</si>
  <si>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</si>
  <si>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</si>
  <si>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</si>
  <si>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</si>
  <si>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</si>
  <si>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</si>
  <si>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</si>
  <si>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</si>
  <si>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</si>
  <si>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</si>
  <si>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</si>
  <si>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</si>
  <si>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</si>
  <si>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</si>
  <si>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</si>
  <si>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</si>
  <si>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</si>
  <si>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</si>
  <si>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</si>
  <si>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</si>
  <si>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</si>
  <si>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</si>
  <si>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</si>
  <si>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</si>
  <si>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</si>
  <si>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</si>
  <si>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</si>
  <si>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</si>
  <si>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</si>
  <si>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</si>
  <si>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</si>
  <si>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</si>
  <si>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</si>
  <si>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</si>
  <si>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</si>
  <si>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</si>
  <si>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</si>
  <si>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</si>
  <si>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</si>
  <si>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</si>
  <si>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</si>
  <si>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</si>
  <si>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</si>
  <si>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</si>
  <si>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</si>
  <si>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</si>
  <si>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</si>
  <si>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</si>
  <si>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</si>
  <si>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</si>
  <si>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</si>
  <si>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</si>
  <si>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</si>
  <si>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</si>
  <si>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</si>
  <si>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</si>
  <si>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</si>
  <si>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</si>
  <si>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</si>
  <si>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</si>
  <si>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</si>
  <si>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</si>
  <si>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</si>
  <si>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</si>
  <si>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</si>
  <si>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</si>
  <si>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</si>
  <si>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</si>
  <si>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</si>
  <si>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</si>
  <si>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</si>
  <si>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</si>
  <si>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</si>
  <si>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</si>
  <si>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</si>
  <si>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</si>
  <si>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</si>
  <si>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</si>
  <si>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</si>
  <si>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</si>
  <si>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</si>
  <si>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</si>
  <si>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</si>
  <si>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</si>
  <si>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</si>
  <si>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</si>
  <si>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</si>
  <si>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</si>
  <si>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</si>
  <si>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</si>
  <si>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</si>
  <si>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</si>
  <si>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</si>
  <si>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</si>
  <si>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</si>
  <si>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</si>
  <si>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</si>
  <si>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</si>
  <si>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</si>
  <si>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</si>
  <si>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</si>
  <si>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</si>
  <si>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</si>
  <si>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</si>
  <si>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</si>
  <si>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</si>
  <si>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</si>
  <si>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</si>
  <si>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</si>
  <si>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</si>
  <si>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</si>
  <si>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</si>
  <si>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</si>
  <si>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</si>
  <si>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</si>
  <si>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</si>
  <si>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</si>
  <si>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</si>
  <si>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</si>
  <si>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</si>
  <si>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</si>
  <si>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</si>
  <si>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</si>
  <si>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</si>
  <si>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</si>
  <si>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</si>
  <si>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</si>
  <si>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</si>
  <si>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</si>
  <si>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</si>
  <si>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</si>
  <si>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</si>
  <si>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</si>
  <si>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</si>
  <si>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</si>
  <si>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</si>
  <si>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</si>
  <si>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</si>
  <si>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</si>
  <si>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</si>
  <si>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</si>
  <si>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</si>
  <si>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</si>
  <si>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2/2</t>
  </si>
  <si>
    <t>Ing.</t>
  </si>
  <si>
    <t>Ing. arch.</t>
  </si>
  <si>
    <t>Jana</t>
  </si>
  <si>
    <t>-</t>
  </si>
  <si>
    <t>Odbor výstavby a územního plánování</t>
  </si>
  <si>
    <t>Dana</t>
  </si>
  <si>
    <t>Jiří</t>
  </si>
  <si>
    <t>Odbor územního plánování</t>
  </si>
  <si>
    <t>Bohumil</t>
  </si>
  <si>
    <t>Bc.</t>
  </si>
  <si>
    <t>Palackého náměstí</t>
  </si>
  <si>
    <t>Jaromír</t>
  </si>
  <si>
    <t>Vlastimil</t>
  </si>
  <si>
    <t>Mgr.</t>
  </si>
  <si>
    <t>Věra</t>
  </si>
  <si>
    <t>náměstí Míru</t>
  </si>
  <si>
    <t>Miroslav</t>
  </si>
  <si>
    <t>Jihočeský</t>
  </si>
  <si>
    <t>Blatná</t>
  </si>
  <si>
    <t>Městský úřad Blatná</t>
  </si>
  <si>
    <t>tř. T. G. Masaryka</t>
  </si>
  <si>
    <t>ih3bzwr</t>
  </si>
  <si>
    <t>epodatelna@mesto-blatna.cz</t>
  </si>
  <si>
    <t>Václav</t>
  </si>
  <si>
    <t>Koubek</t>
  </si>
  <si>
    <t>koubek@mesto-blatna.cz</t>
  </si>
  <si>
    <t>Peterka</t>
  </si>
  <si>
    <t>peterka@mesto-blatna.cz</t>
  </si>
  <si>
    <t>Vysvětlení procesu tvorby územního plánu, projednání územně analytických podkladů</t>
  </si>
  <si>
    <t>A008, A009, A044, A067, A068, A069, A070</t>
  </si>
  <si>
    <t>problémová spolupráce s některými zpracovateli územních plánů, novela stavebního zákona (nejednoznačnost, není metodika, jsou různé výklady)</t>
  </si>
  <si>
    <t>České Budějovice</t>
  </si>
  <si>
    <t>Magistrát města České Budějovice</t>
  </si>
  <si>
    <t>nám. Přemysla Otakara II.</t>
  </si>
  <si>
    <t>1/1, 2/2</t>
  </si>
  <si>
    <t>kjgb4yx</t>
  </si>
  <si>
    <t>posta@c-budejovice.cz</t>
  </si>
  <si>
    <t>Luboš</t>
  </si>
  <si>
    <t>Lacina</t>
  </si>
  <si>
    <t>lacinal@c-budejovice.cz</t>
  </si>
  <si>
    <t>Milena</t>
  </si>
  <si>
    <t>Navrátilová</t>
  </si>
  <si>
    <t>navratilm@c-budejovice.cz</t>
  </si>
  <si>
    <t>Projednání a závěrečná prezentace aktualizace UAP s obcemi a odbory</t>
  </si>
  <si>
    <t>vysoký počet US</t>
  </si>
  <si>
    <t>Český Krumlov</t>
  </si>
  <si>
    <t>Městský úřad Český Krumlov</t>
  </si>
  <si>
    <t>Kaplická</t>
  </si>
  <si>
    <t>64pbvxc</t>
  </si>
  <si>
    <t>posta@mu.ckrumlov.cz</t>
  </si>
  <si>
    <t>Odbor územního plánování a památkové péče</t>
  </si>
  <si>
    <t>Hermanová</t>
  </si>
  <si>
    <t>jana.hermanova@seznam.cz</t>
  </si>
  <si>
    <t>požadavky na vymezování dalších zastavitelných ploch</t>
  </si>
  <si>
    <t>Dačice</t>
  </si>
  <si>
    <t>Městský úřad Dačice</t>
  </si>
  <si>
    <t>Krajířova</t>
  </si>
  <si>
    <t>27/I.</t>
  </si>
  <si>
    <t>s5ebypd</t>
  </si>
  <si>
    <t>podatelna@dacice.cz</t>
  </si>
  <si>
    <t>Odbor stavební úřad</t>
  </si>
  <si>
    <t>Baštář</t>
  </si>
  <si>
    <t>stavebni@dacice.cz</t>
  </si>
  <si>
    <t>Lojka</t>
  </si>
  <si>
    <t>uzem.plan@dacice.cz</t>
  </si>
  <si>
    <t>zasedání RM a ZM, jednání a akce města, setkání starostů(mikroregion)</t>
  </si>
  <si>
    <t>54,67-71,81,93,110,112</t>
  </si>
  <si>
    <t>Součinnost s projektanty-ti často nezpracovávají ÚPD podle plat. předpisů a požadavků, je časově náročné řešit opravy návrhů. Neexistence jednotné metodiky.</t>
  </si>
  <si>
    <t>Jindřichův Hradec</t>
  </si>
  <si>
    <t>Městský úřad Jindřichův Hradec</t>
  </si>
  <si>
    <t>Klášterská</t>
  </si>
  <si>
    <t>135/II</t>
  </si>
  <si>
    <t>dc7b3kp</t>
  </si>
  <si>
    <t>podatelna@jh.cz</t>
  </si>
  <si>
    <t>Krejčí</t>
  </si>
  <si>
    <t>krejci@jh.cz</t>
  </si>
  <si>
    <t>Petra</t>
  </si>
  <si>
    <t>Vozábalová</t>
  </si>
  <si>
    <t>vozabalova@jh.cz</t>
  </si>
  <si>
    <t>nepředávání dat do ILAS od</t>
  </si>
  <si>
    <t>Kaplice</t>
  </si>
  <si>
    <t>Městský úřad Kaplice</t>
  </si>
  <si>
    <t>Náměstí</t>
  </si>
  <si>
    <t>b3ib5e9</t>
  </si>
  <si>
    <t>podatelna@mestokaplice.cz</t>
  </si>
  <si>
    <t>Odbor životního prostředí a úřad územního plánování</t>
  </si>
  <si>
    <t>Lukáš</t>
  </si>
  <si>
    <t>Bodnár</t>
  </si>
  <si>
    <t>bodnar@mestokaplice.cz</t>
  </si>
  <si>
    <t>problematika pořizování ÚPD a ÚAP na sněmech starostů</t>
  </si>
  <si>
    <t>5,6,8,9</t>
  </si>
  <si>
    <t>Kvalita zpracování územních plánů</t>
  </si>
  <si>
    <t>Milevsko</t>
  </si>
  <si>
    <t>Městský úřad Milevsko</t>
  </si>
  <si>
    <t>Sažinova</t>
  </si>
  <si>
    <t>8kabvcx</t>
  </si>
  <si>
    <t>epodatelna@milevsko-mesto.cz</t>
  </si>
  <si>
    <t>Odbor regionálního rozvoje / část úřad územního plánování</t>
  </si>
  <si>
    <t>Petr</t>
  </si>
  <si>
    <t>Švára</t>
  </si>
  <si>
    <t>petr.svara@milevsko-mesto.cz</t>
  </si>
  <si>
    <t>Nečasová</t>
  </si>
  <si>
    <t>DiS.</t>
  </si>
  <si>
    <t>jana.necasova@milevsko-mesto.cz</t>
  </si>
  <si>
    <t>Poradenská činnost pro pořizování a užívání ÚPD, seznamování s ÚAP,</t>
  </si>
  <si>
    <t>8, 68, 70, 93</t>
  </si>
  <si>
    <t>posuzování souladu s ÚPD u starých ÚPD</t>
  </si>
  <si>
    <t>Písek</t>
  </si>
  <si>
    <t>Městský úřad Písek</t>
  </si>
  <si>
    <t>Velké náměstí</t>
  </si>
  <si>
    <t>114/3</t>
  </si>
  <si>
    <t>p5ibfya</t>
  </si>
  <si>
    <t>e-podatelna@mupisek.cz</t>
  </si>
  <si>
    <t>Odbor výstavby a územního plánování / oddělení územního plánování a památkové péče</t>
  </si>
  <si>
    <t>Hana</t>
  </si>
  <si>
    <t>Dědečková</t>
  </si>
  <si>
    <t>hana.dedeckova@mupisek.cz</t>
  </si>
  <si>
    <t>Přednáška na téma územní plánování pro svazek obcí regionu Písecko</t>
  </si>
  <si>
    <t>A007, A008, A009, A043, A068, A070, A081, A093, A110, A111</t>
  </si>
  <si>
    <t>Nekvalitní práce a laxní přístup některých projektantů ÚPD</t>
  </si>
  <si>
    <t>Prachatice</t>
  </si>
  <si>
    <t>Městský úřad Prachatice</t>
  </si>
  <si>
    <t>j5xbvr2</t>
  </si>
  <si>
    <t>podatelna@mupt.cz</t>
  </si>
  <si>
    <t>Odbor stavebně správní a regionálního rozvoje / oddělení regionálního rozvoje a památkové péče</t>
  </si>
  <si>
    <t>Lukášek</t>
  </si>
  <si>
    <t>vlukasek@mupt.cz</t>
  </si>
  <si>
    <t>A67, 68, 69, 70, 81, 82, 93, 110, 111, 112</t>
  </si>
  <si>
    <t>neprofesionalita samosprávy, neprofesionalita projektantů, nekvalitní legislativa</t>
  </si>
  <si>
    <t>Soběslav</t>
  </si>
  <si>
    <t>Městský úřad Soběslav</t>
  </si>
  <si>
    <t>náměstí Republiky</t>
  </si>
  <si>
    <t>59/I</t>
  </si>
  <si>
    <t>gfvbpaq</t>
  </si>
  <si>
    <t>podatelna@musobeslav.cz</t>
  </si>
  <si>
    <t>Odbor výstavby a regionálního rozvoje / oddělení územního plánování a památkové péče</t>
  </si>
  <si>
    <t>Hořická</t>
  </si>
  <si>
    <t>horicka@musobeslav.cz</t>
  </si>
  <si>
    <t>Dagmar</t>
  </si>
  <si>
    <t>Buzu</t>
  </si>
  <si>
    <t>buzu@musobeslav.cz</t>
  </si>
  <si>
    <t>účast na zastupitelstvu a radě města</t>
  </si>
  <si>
    <t>otazka regulativů</t>
  </si>
  <si>
    <t>Strakonice</t>
  </si>
  <si>
    <t>Městský úřad Strakonice</t>
  </si>
  <si>
    <t>4gpbfnq</t>
  </si>
  <si>
    <t>epodatelna@mu-st.cz</t>
  </si>
  <si>
    <t>Odbor rozvoje / oddělení Úřad územního plánování</t>
  </si>
  <si>
    <t>Marta</t>
  </si>
  <si>
    <t>Slámová</t>
  </si>
  <si>
    <t>marta.slamova@mu-st.cz</t>
  </si>
  <si>
    <t>- info pro starosty obcí</t>
  </si>
  <si>
    <t>nejednoznačnost stavebního zákona</t>
  </si>
  <si>
    <t>Tábor</t>
  </si>
  <si>
    <t>Městský úřad Tábor</t>
  </si>
  <si>
    <t>Žižkovo nám.</t>
  </si>
  <si>
    <t>5zb8iz</t>
  </si>
  <si>
    <t>posta@mutabor.cz</t>
  </si>
  <si>
    <t>Odbor územního rozvoje / oddělení územního plánování</t>
  </si>
  <si>
    <t>Křemen</t>
  </si>
  <si>
    <t>vlastimil.kremen@mutabor.cz</t>
  </si>
  <si>
    <t>Bohuslava</t>
  </si>
  <si>
    <t>Boháčová</t>
  </si>
  <si>
    <t>bohuslava.bohacova@mutabor.cz</t>
  </si>
  <si>
    <t>pracovní porady pro zastupitele</t>
  </si>
  <si>
    <t>rozhodnutí KS čj. 10A 61/2012-58 z 28.8.2012 - ÚP Jistebnice</t>
  </si>
  <si>
    <t>soulad předložené dokumentace se stavebním zákonem, vypořádání námitek</t>
  </si>
  <si>
    <t>Trhové Sviny</t>
  </si>
  <si>
    <t>Městský úřad Trhové Sviny</t>
  </si>
  <si>
    <t>Žižkovo náměstí</t>
  </si>
  <si>
    <t>q6qbax8</t>
  </si>
  <si>
    <t>posta@tsviny.cz</t>
  </si>
  <si>
    <t>Odbor výstavby, kulturních památek a územního plánování</t>
  </si>
  <si>
    <t>Luděk</t>
  </si>
  <si>
    <t>Klein</t>
  </si>
  <si>
    <t>stavurad@tsviny.cz</t>
  </si>
  <si>
    <t>Vysvětlení ÚAP</t>
  </si>
  <si>
    <t>Třeboň</t>
  </si>
  <si>
    <t>Městský úřad Třeboň</t>
  </si>
  <si>
    <t>46/II</t>
  </si>
  <si>
    <t>4cbbvj4</t>
  </si>
  <si>
    <t>podatelna@mesto-trebon.cz</t>
  </si>
  <si>
    <t>Odbor územního plánování a stavebního řádu</t>
  </si>
  <si>
    <t>Roubal</t>
  </si>
  <si>
    <t>miroslav.roubal@mesto-trebon.cz</t>
  </si>
  <si>
    <t>Projednávání aktualizace RURÚ</t>
  </si>
  <si>
    <t>A037-A039; A047; A065; A067-A071; A093; A102; A105</t>
  </si>
  <si>
    <t>Neustále se potýkáme s neracionálním vymezováním rozvojových ploch, projektanti a starostové nedbají na koncepci, blížíme se k pokraji udržitelnosti … :o) a už nás to nebaví!</t>
  </si>
  <si>
    <t>Týn nad Vltavou</t>
  </si>
  <si>
    <t>Městský úřad Týn nad Vltavou</t>
  </si>
  <si>
    <t>tn8b4c3</t>
  </si>
  <si>
    <t>posta@tnv.cz</t>
  </si>
  <si>
    <t>Odbor regionálního rozvoje</t>
  </si>
  <si>
    <t>Libor</t>
  </si>
  <si>
    <t>Trča</t>
  </si>
  <si>
    <t>libor.trca@tnv.cz</t>
  </si>
  <si>
    <t>pořizování ÚP + program obnovy venkova</t>
  </si>
  <si>
    <t>nedodržování ÚPD ze strany investorů jednání se samosprávními orgány (starostové a zastupitelé obcí)</t>
  </si>
  <si>
    <t>Vimperk</t>
  </si>
  <si>
    <t>Městský úřad Vimperk</t>
  </si>
  <si>
    <t>Steinbrenerova</t>
  </si>
  <si>
    <t>6/2</t>
  </si>
  <si>
    <t>yb743s</t>
  </si>
  <si>
    <t>epodatelna@mesto.vimperk.cz</t>
  </si>
  <si>
    <t>Kokštein</t>
  </si>
  <si>
    <t>vaclav.kokstein@mesto.vimperk.cz</t>
  </si>
  <si>
    <t>osvěta na úseku územního plánování</t>
  </si>
  <si>
    <t>6,8,9,67,68,69,70,81,93</t>
  </si>
  <si>
    <t>Vodňany</t>
  </si>
  <si>
    <t>Městský úřad Vodňany</t>
  </si>
  <si>
    <t>nám. Svobody</t>
  </si>
  <si>
    <t>fb9bfyg</t>
  </si>
  <si>
    <t>muvod@muvodnany,cz</t>
  </si>
  <si>
    <t>Černá</t>
  </si>
  <si>
    <t>cerna@muvodnany.cz</t>
  </si>
  <si>
    <t>Štosek</t>
  </si>
  <si>
    <t>stosek@muvodnany.cz</t>
  </si>
  <si>
    <t>67, 68, 69,70,93,118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</si>
</sst>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20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 ht="36">
      <c r="A4" s="11" t="s">
        <v>179</v>
      </c>
      <c r="B4" s="11" t="s">
        <v>180</v>
      </c>
      <c r="C4" s="11">
        <v>1</v>
      </c>
      <c r="D4" s="11" t="s">
        <v>181</v>
      </c>
      <c r="E4" s="11" t="s">
        <v>182</v>
      </c>
      <c r="F4" s="11">
        <v>322</v>
      </c>
      <c r="G4" s="11">
        <v>38811</v>
      </c>
      <c r="H4" s="11" t="s">
        <v>183</v>
      </c>
      <c r="I4" s="11" t="s">
        <v>184</v>
      </c>
      <c r="J4" s="11" t="s">
        <v>166</v>
      </c>
      <c r="K4" s="11" t="s">
        <v>171</v>
      </c>
      <c r="L4" s="11" t="s">
        <v>185</v>
      </c>
      <c r="M4" s="11" t="s">
        <v>186</v>
      </c>
      <c r="N4" s="11"/>
      <c r="O4" s="11">
        <v>383416152</v>
      </c>
      <c r="P4" s="11" t="s">
        <v>187</v>
      </c>
      <c r="Q4" s="11" t="s">
        <v>175</v>
      </c>
      <c r="R4" s="11" t="s">
        <v>174</v>
      </c>
      <c r="S4" s="11" t="s">
        <v>188</v>
      </c>
      <c r="T4" s="11"/>
      <c r="U4" s="11">
        <v>383416155</v>
      </c>
      <c r="V4" s="11" t="s">
        <v>189</v>
      </c>
      <c r="W4" s="11">
        <v>1</v>
      </c>
      <c r="X4" s="11">
        <v>3</v>
      </c>
      <c r="Y4" s="11">
        <v>4</v>
      </c>
      <c r="Z4" s="11">
        <v>0.55000000000000004</v>
      </c>
      <c r="AA4" s="11">
        <v>2.2000000000000002</v>
      </c>
      <c r="AB4" s="11">
        <v>2.75</v>
      </c>
      <c r="AC4" s="13" t="str">
        <f t="shared" ref="AC4:AC20" si="0">IF(AB4&lt;=Y4,"A","N")</f>
        <v>A</v>
      </c>
      <c r="AD4" s="11">
        <v>1</v>
      </c>
      <c r="AE4" s="11"/>
      <c r="AF4" s="11">
        <v>1</v>
      </c>
      <c r="AG4" s="13" t="str">
        <f t="shared" ref="AG4:AG20" si="1">IF(AF4&lt;=Y4,"A","N")</f>
        <v>A</v>
      </c>
      <c r="AH4" s="11"/>
      <c r="AI4" s="11"/>
      <c r="AJ4" s="11">
        <v>1</v>
      </c>
      <c r="AK4" s="11">
        <v>3</v>
      </c>
      <c r="AL4" s="11">
        <v>4</v>
      </c>
      <c r="AM4" s="13" t="str">
        <f t="shared" ref="AM4:AM20" si="2">IF(AL4=Y4,"A","N")</f>
        <v>A</v>
      </c>
      <c r="AN4" s="11">
        <v>3</v>
      </c>
      <c r="AO4" s="11"/>
      <c r="AP4" s="11">
        <v>1</v>
      </c>
      <c r="AQ4" s="11">
        <v>4</v>
      </c>
      <c r="AR4" s="13" t="str">
        <f t="shared" ref="AR4:AR20" si="3">IF(AQ4=Y4,"A","N")</f>
        <v>A</v>
      </c>
      <c r="AS4" s="11"/>
      <c r="AT4" s="11"/>
      <c r="AU4" s="11"/>
      <c r="AV4" s="11">
        <v>2</v>
      </c>
      <c r="AW4" s="11">
        <v>2</v>
      </c>
      <c r="AX4" s="11"/>
      <c r="AY4" s="11">
        <v>4</v>
      </c>
      <c r="AZ4" s="13" t="str">
        <f t="shared" ref="AZ4:AZ20" si="4">IF(AY4=Y4,"A","N")</f>
        <v>A</v>
      </c>
      <c r="BA4" s="11">
        <v>0</v>
      </c>
      <c r="BB4" s="11">
        <v>0</v>
      </c>
      <c r="BC4" s="11">
        <v>5</v>
      </c>
      <c r="BD4" s="11">
        <v>1</v>
      </c>
      <c r="BE4" s="11">
        <v>0.1</v>
      </c>
      <c r="BF4" s="11">
        <v>0.4</v>
      </c>
      <c r="BG4" s="11">
        <v>0.05</v>
      </c>
      <c r="BH4" s="11">
        <v>0</v>
      </c>
      <c r="BI4" s="11">
        <v>0.55000000000000004</v>
      </c>
      <c r="BJ4" s="13" t="str">
        <f t="shared" ref="BJ4:BJ20" si="5">IF(BI4=Z4,"A","N")</f>
        <v>A</v>
      </c>
      <c r="BK4" s="11">
        <v>2.2000000000000002</v>
      </c>
      <c r="BL4" s="13" t="str">
        <f t="shared" ref="BL4:BL20" si="6">IF(BK4=AA4,"A","N")</f>
        <v>A</v>
      </c>
      <c r="BM4" s="11">
        <v>2.75</v>
      </c>
      <c r="BN4" s="13" t="str">
        <f t="shared" ref="BN4:BN20" si="7">IF(BM4=AB4,"A","N")</f>
        <v>A</v>
      </c>
      <c r="BO4" s="11">
        <v>1</v>
      </c>
      <c r="BP4" s="11">
        <v>4</v>
      </c>
      <c r="BQ4" s="11" t="s">
        <v>190</v>
      </c>
      <c r="BR4" s="11">
        <v>0</v>
      </c>
      <c r="BS4" s="11">
        <v>4</v>
      </c>
      <c r="BT4" s="11">
        <v>4</v>
      </c>
      <c r="BU4" s="11">
        <v>0</v>
      </c>
      <c r="BV4" s="11">
        <v>1</v>
      </c>
      <c r="BW4" s="11">
        <v>15</v>
      </c>
      <c r="BX4" s="11">
        <v>6</v>
      </c>
      <c r="BY4" s="11">
        <v>26</v>
      </c>
      <c r="BZ4" s="11">
        <v>0</v>
      </c>
      <c r="CA4" s="11">
        <v>0</v>
      </c>
      <c r="CB4" s="11">
        <v>0</v>
      </c>
      <c r="CC4" s="11" t="s">
        <v>165</v>
      </c>
      <c r="CD4" s="11">
        <v>0</v>
      </c>
      <c r="CE4" s="11" t="s">
        <v>165</v>
      </c>
      <c r="CF4" s="11">
        <v>0</v>
      </c>
      <c r="CG4" s="11">
        <v>0</v>
      </c>
      <c r="CH4" s="11">
        <v>0</v>
      </c>
      <c r="CI4" s="11">
        <v>0</v>
      </c>
      <c r="CJ4" s="11">
        <v>0</v>
      </c>
      <c r="CK4" s="11">
        <v>0</v>
      </c>
      <c r="CL4" s="11">
        <v>0</v>
      </c>
      <c r="CM4" s="11">
        <v>0</v>
      </c>
      <c r="CN4" s="11">
        <v>8</v>
      </c>
      <c r="CO4" s="11" t="s">
        <v>191</v>
      </c>
      <c r="CP4" s="11">
        <v>0</v>
      </c>
      <c r="CQ4" s="11">
        <v>0</v>
      </c>
      <c r="CR4" s="11" t="s">
        <v>192</v>
      </c>
      <c r="CS4" s="11">
        <v>13833</v>
      </c>
      <c r="CT4" s="14">
        <v>278.56544100000002</v>
      </c>
      <c r="CU4" s="11">
        <v>6709</v>
      </c>
      <c r="CV4" s="14">
        <v>43.608556999999998</v>
      </c>
      <c r="CW4" s="11">
        <v>1</v>
      </c>
      <c r="CX4" s="11">
        <v>1</v>
      </c>
      <c r="CY4" s="11">
        <v>26</v>
      </c>
      <c r="CZ4" s="11">
        <v>13</v>
      </c>
      <c r="DA4" s="11">
        <v>9</v>
      </c>
      <c r="DB4" s="11">
        <v>22</v>
      </c>
      <c r="DC4" s="14">
        <v>50</v>
      </c>
      <c r="DD4" s="15">
        <v>84.615384615384599</v>
      </c>
      <c r="DE4" s="16">
        <f t="shared" ref="DE4:DE20" si="8">BW4/Z4</f>
        <v>27.27272727272727</v>
      </c>
      <c r="DF4" s="16">
        <f t="shared" ref="DF4:DF20" si="9">BW4/BF4</f>
        <v>37.5</v>
      </c>
      <c r="DG4" s="17">
        <v>2</v>
      </c>
      <c r="DH4" s="20">
        <v>4</v>
      </c>
      <c r="DI4" s="18">
        <f t="shared" ref="DI4:DI20" si="10">DH4-DG4</f>
        <v>2</v>
      </c>
      <c r="DJ4" s="13">
        <v>22</v>
      </c>
      <c r="DK4" s="19">
        <v>79.892503489937127</v>
      </c>
      <c r="DL4" s="20">
        <v>26</v>
      </c>
      <c r="DM4" s="18">
        <v>5</v>
      </c>
      <c r="DN4" s="16">
        <f t="shared" ref="DN4:DN20" si="11">BW4/AB4</f>
        <v>5.4545454545454541</v>
      </c>
      <c r="DO4" s="18">
        <v>5</v>
      </c>
    </row>
    <row r="5" spans="1:119" ht="36">
      <c r="A5" s="11" t="s">
        <v>179</v>
      </c>
      <c r="B5" s="11" t="s">
        <v>193</v>
      </c>
      <c r="C5" s="11">
        <v>1</v>
      </c>
      <c r="D5" s="11" t="s">
        <v>194</v>
      </c>
      <c r="E5" s="11" t="s">
        <v>195</v>
      </c>
      <c r="F5" s="11" t="s">
        <v>196</v>
      </c>
      <c r="G5" s="11">
        <v>37092</v>
      </c>
      <c r="H5" s="11" t="s">
        <v>197</v>
      </c>
      <c r="I5" s="11" t="s">
        <v>198</v>
      </c>
      <c r="J5" s="11" t="s">
        <v>169</v>
      </c>
      <c r="K5" s="11" t="s">
        <v>162</v>
      </c>
      <c r="L5" s="11" t="s">
        <v>199</v>
      </c>
      <c r="M5" s="11" t="s">
        <v>200</v>
      </c>
      <c r="N5" s="11"/>
      <c r="O5" s="11">
        <v>386803001</v>
      </c>
      <c r="P5" s="11" t="s">
        <v>201</v>
      </c>
      <c r="Q5" s="11"/>
      <c r="R5" s="11" t="s">
        <v>202</v>
      </c>
      <c r="S5" s="11" t="s">
        <v>203</v>
      </c>
      <c r="T5" s="11"/>
      <c r="U5" s="11">
        <v>386803002</v>
      </c>
      <c r="V5" s="11" t="s">
        <v>204</v>
      </c>
      <c r="W5" s="11">
        <v>9</v>
      </c>
      <c r="X5" s="11">
        <v>2</v>
      </c>
      <c r="Y5" s="11">
        <v>11</v>
      </c>
      <c r="Z5" s="11">
        <v>9</v>
      </c>
      <c r="AA5" s="11">
        <v>2</v>
      </c>
      <c r="AB5" s="11">
        <v>11</v>
      </c>
      <c r="AC5" s="13" t="str">
        <f t="shared" si="0"/>
        <v>A</v>
      </c>
      <c r="AD5" s="11">
        <v>4</v>
      </c>
      <c r="AE5" s="11">
        <v>5</v>
      </c>
      <c r="AF5" s="11">
        <v>9</v>
      </c>
      <c r="AG5" s="13" t="str">
        <f t="shared" si="1"/>
        <v>A</v>
      </c>
      <c r="AH5" s="11">
        <v>0</v>
      </c>
      <c r="AI5" s="11">
        <v>1</v>
      </c>
      <c r="AJ5" s="11">
        <v>0</v>
      </c>
      <c r="AK5" s="11">
        <v>10</v>
      </c>
      <c r="AL5" s="11">
        <v>11</v>
      </c>
      <c r="AM5" s="13" t="str">
        <f t="shared" si="2"/>
        <v>A</v>
      </c>
      <c r="AN5" s="11">
        <v>4</v>
      </c>
      <c r="AO5" s="11">
        <v>2</v>
      </c>
      <c r="AP5" s="11">
        <v>5</v>
      </c>
      <c r="AQ5" s="11">
        <v>11</v>
      </c>
      <c r="AR5" s="13" t="str">
        <f t="shared" si="3"/>
        <v>A</v>
      </c>
      <c r="AS5" s="11"/>
      <c r="AT5" s="11">
        <v>1</v>
      </c>
      <c r="AU5" s="11"/>
      <c r="AV5" s="11">
        <v>9</v>
      </c>
      <c r="AW5" s="11"/>
      <c r="AX5" s="11">
        <v>1</v>
      </c>
      <c r="AY5" s="11">
        <v>11</v>
      </c>
      <c r="AZ5" s="13" t="str">
        <f t="shared" si="4"/>
        <v>A</v>
      </c>
      <c r="BA5" s="11">
        <v>1</v>
      </c>
      <c r="BB5" s="11">
        <v>0</v>
      </c>
      <c r="BC5" s="11">
        <v>2</v>
      </c>
      <c r="BD5" s="11">
        <v>1</v>
      </c>
      <c r="BE5" s="11">
        <v>2.5</v>
      </c>
      <c r="BF5" s="11">
        <v>4.9000000000000004</v>
      </c>
      <c r="BG5" s="11">
        <v>0.8</v>
      </c>
      <c r="BH5" s="11">
        <v>0.8</v>
      </c>
      <c r="BI5" s="11">
        <v>9</v>
      </c>
      <c r="BJ5" s="13" t="str">
        <f t="shared" si="5"/>
        <v>A</v>
      </c>
      <c r="BK5" s="11">
        <v>2</v>
      </c>
      <c r="BL5" s="13" t="str">
        <f t="shared" si="6"/>
        <v>A</v>
      </c>
      <c r="BM5" s="11">
        <v>11</v>
      </c>
      <c r="BN5" s="13" t="str">
        <f t="shared" si="7"/>
        <v>A</v>
      </c>
      <c r="BO5" s="11"/>
      <c r="BP5" s="11">
        <v>3</v>
      </c>
      <c r="BQ5" s="11" t="s">
        <v>205</v>
      </c>
      <c r="BR5" s="11">
        <v>0</v>
      </c>
      <c r="BS5" s="11">
        <v>14</v>
      </c>
      <c r="BT5" s="11">
        <v>9</v>
      </c>
      <c r="BU5" s="11">
        <v>0</v>
      </c>
      <c r="BV5" s="11">
        <v>1</v>
      </c>
      <c r="BW5" s="11">
        <v>78</v>
      </c>
      <c r="BX5" s="11">
        <v>12</v>
      </c>
      <c r="BY5" s="11">
        <v>4</v>
      </c>
      <c r="BZ5" s="11">
        <v>0</v>
      </c>
      <c r="CA5" s="11">
        <v>0</v>
      </c>
      <c r="CB5" s="11">
        <v>0</v>
      </c>
      <c r="CC5" s="11"/>
      <c r="CD5" s="11">
        <v>0</v>
      </c>
      <c r="CE5" s="11"/>
      <c r="CF5" s="11">
        <v>1</v>
      </c>
      <c r="CG5" s="11">
        <v>1</v>
      </c>
      <c r="CH5" s="11">
        <v>0</v>
      </c>
      <c r="CI5" s="11">
        <v>0</v>
      </c>
      <c r="CJ5" s="11"/>
      <c r="CK5" s="11">
        <v>0</v>
      </c>
      <c r="CL5" s="11">
        <v>1</v>
      </c>
      <c r="CM5" s="11">
        <v>0</v>
      </c>
      <c r="CN5" s="11">
        <v>0</v>
      </c>
      <c r="CO5" s="11"/>
      <c r="CP5" s="11">
        <v>7</v>
      </c>
      <c r="CQ5" s="11">
        <v>3</v>
      </c>
      <c r="CR5" s="11" t="s">
        <v>206</v>
      </c>
      <c r="CS5" s="11">
        <v>155589</v>
      </c>
      <c r="CT5" s="14">
        <v>923.77689999999996</v>
      </c>
      <c r="CU5" s="11">
        <v>93467</v>
      </c>
      <c r="CV5" s="14">
        <v>55.604626000000003</v>
      </c>
      <c r="CW5" s="11">
        <v>6</v>
      </c>
      <c r="CX5" s="11">
        <v>4</v>
      </c>
      <c r="CY5" s="11">
        <v>79</v>
      </c>
      <c r="CZ5" s="11">
        <v>31</v>
      </c>
      <c r="DA5" s="11">
        <v>45</v>
      </c>
      <c r="DB5" s="11">
        <v>76</v>
      </c>
      <c r="DC5" s="14">
        <v>39.240506329113899</v>
      </c>
      <c r="DD5" s="15">
        <v>96.202531645569593</v>
      </c>
      <c r="DE5" s="16">
        <f t="shared" si="8"/>
        <v>8.6666666666666661</v>
      </c>
      <c r="DF5" s="16">
        <f t="shared" si="9"/>
        <v>15.918367346938775</v>
      </c>
      <c r="DG5" s="17">
        <v>2</v>
      </c>
      <c r="DH5" s="20">
        <v>11</v>
      </c>
      <c r="DI5" s="18">
        <f t="shared" si="10"/>
        <v>9</v>
      </c>
      <c r="DJ5" s="13">
        <v>76</v>
      </c>
      <c r="DK5" s="19">
        <v>98.989836216518469</v>
      </c>
      <c r="DL5" s="20">
        <v>79</v>
      </c>
      <c r="DM5" s="18">
        <v>5</v>
      </c>
      <c r="DN5" s="16">
        <f t="shared" si="11"/>
        <v>7.0909090909090908</v>
      </c>
      <c r="DO5" s="18">
        <v>5</v>
      </c>
    </row>
    <row r="6" spans="1:119" ht="36">
      <c r="A6" s="11" t="s">
        <v>179</v>
      </c>
      <c r="B6" s="11" t="s">
        <v>207</v>
      </c>
      <c r="C6" s="11">
        <v>1</v>
      </c>
      <c r="D6" s="11" t="s">
        <v>208</v>
      </c>
      <c r="E6" s="11" t="s">
        <v>209</v>
      </c>
      <c r="F6" s="11">
        <v>439</v>
      </c>
      <c r="G6" s="11">
        <v>38101</v>
      </c>
      <c r="H6" s="11" t="s">
        <v>210</v>
      </c>
      <c r="I6" s="11" t="s">
        <v>211</v>
      </c>
      <c r="J6" s="11" t="s">
        <v>212</v>
      </c>
      <c r="K6" s="11" t="s">
        <v>162</v>
      </c>
      <c r="L6" s="11" t="s">
        <v>164</v>
      </c>
      <c r="M6" s="11" t="s">
        <v>213</v>
      </c>
      <c r="N6" s="11" t="s">
        <v>165</v>
      </c>
      <c r="O6" s="11">
        <v>380766704</v>
      </c>
      <c r="P6" s="11" t="s">
        <v>214</v>
      </c>
      <c r="Q6" s="11" t="s">
        <v>165</v>
      </c>
      <c r="R6" s="11" t="s">
        <v>165</v>
      </c>
      <c r="S6" s="11" t="s">
        <v>165</v>
      </c>
      <c r="T6" s="11" t="s">
        <v>165</v>
      </c>
      <c r="U6" s="11" t="s">
        <v>165</v>
      </c>
      <c r="V6" s="11" t="s">
        <v>165</v>
      </c>
      <c r="W6" s="11">
        <v>2</v>
      </c>
      <c r="X6" s="11">
        <v>1</v>
      </c>
      <c r="Y6" s="11">
        <v>3</v>
      </c>
      <c r="Z6" s="11">
        <v>2</v>
      </c>
      <c r="AA6" s="11">
        <v>1</v>
      </c>
      <c r="AB6" s="11">
        <v>3</v>
      </c>
      <c r="AC6" s="13" t="str">
        <f t="shared" si="0"/>
        <v>A</v>
      </c>
      <c r="AD6" s="11">
        <v>2</v>
      </c>
      <c r="AE6" s="11">
        <v>0</v>
      </c>
      <c r="AF6" s="11">
        <v>2</v>
      </c>
      <c r="AG6" s="13" t="str">
        <f t="shared" si="1"/>
        <v>A</v>
      </c>
      <c r="AH6" s="11">
        <v>0</v>
      </c>
      <c r="AI6" s="11">
        <v>1</v>
      </c>
      <c r="AJ6" s="11">
        <v>0</v>
      </c>
      <c r="AK6" s="11">
        <v>2</v>
      </c>
      <c r="AL6" s="11">
        <v>3</v>
      </c>
      <c r="AM6" s="13" t="str">
        <f t="shared" si="2"/>
        <v>A</v>
      </c>
      <c r="AN6" s="11">
        <v>1</v>
      </c>
      <c r="AO6" s="11">
        <v>0</v>
      </c>
      <c r="AP6" s="11">
        <v>2</v>
      </c>
      <c r="AQ6" s="11">
        <v>3</v>
      </c>
      <c r="AR6" s="13" t="str">
        <f t="shared" si="3"/>
        <v>A</v>
      </c>
      <c r="AS6" s="11">
        <v>0</v>
      </c>
      <c r="AT6" s="11">
        <v>0</v>
      </c>
      <c r="AU6" s="11">
        <v>0</v>
      </c>
      <c r="AV6" s="11">
        <v>2</v>
      </c>
      <c r="AW6" s="11">
        <v>1</v>
      </c>
      <c r="AX6" s="11">
        <v>0</v>
      </c>
      <c r="AY6" s="11">
        <v>3</v>
      </c>
      <c r="AZ6" s="13" t="str">
        <f t="shared" si="4"/>
        <v>A</v>
      </c>
      <c r="BA6" s="11">
        <v>1</v>
      </c>
      <c r="BB6" s="11">
        <v>0</v>
      </c>
      <c r="BC6" s="11">
        <v>3</v>
      </c>
      <c r="BD6" s="11">
        <v>1</v>
      </c>
      <c r="BE6" s="11">
        <v>0</v>
      </c>
      <c r="BF6" s="11">
        <v>2</v>
      </c>
      <c r="BG6" s="11">
        <v>0</v>
      </c>
      <c r="BH6" s="11">
        <v>0</v>
      </c>
      <c r="BI6" s="11">
        <v>2</v>
      </c>
      <c r="BJ6" s="13" t="str">
        <f t="shared" si="5"/>
        <v>A</v>
      </c>
      <c r="BK6" s="11">
        <v>1</v>
      </c>
      <c r="BL6" s="13" t="str">
        <f t="shared" si="6"/>
        <v>A</v>
      </c>
      <c r="BM6" s="11">
        <v>3</v>
      </c>
      <c r="BN6" s="13" t="str">
        <f t="shared" si="7"/>
        <v>A</v>
      </c>
      <c r="BO6" s="11">
        <v>0</v>
      </c>
      <c r="BP6" s="11">
        <v>0</v>
      </c>
      <c r="BQ6" s="11" t="s">
        <v>165</v>
      </c>
      <c r="BR6" s="11">
        <v>0</v>
      </c>
      <c r="BS6" s="11">
        <v>4</v>
      </c>
      <c r="BT6" s="11">
        <v>0</v>
      </c>
      <c r="BU6" s="11">
        <v>0</v>
      </c>
      <c r="BV6" s="11">
        <v>1</v>
      </c>
      <c r="BW6" s="11">
        <v>18</v>
      </c>
      <c r="BX6" s="11">
        <v>44</v>
      </c>
      <c r="BY6" s="11">
        <v>15</v>
      </c>
      <c r="BZ6" s="11">
        <v>0</v>
      </c>
      <c r="CA6" s="11">
        <v>0</v>
      </c>
      <c r="CB6" s="11">
        <v>0</v>
      </c>
      <c r="CC6" s="11" t="s">
        <v>165</v>
      </c>
      <c r="CD6" s="11">
        <v>0</v>
      </c>
      <c r="CE6" s="11" t="s">
        <v>165</v>
      </c>
      <c r="CF6" s="11">
        <v>1</v>
      </c>
      <c r="CG6" s="11">
        <v>1</v>
      </c>
      <c r="CH6" s="11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0</v>
      </c>
      <c r="CO6" s="11">
        <v>0</v>
      </c>
      <c r="CP6" s="11">
        <v>1</v>
      </c>
      <c r="CQ6" s="11">
        <v>6</v>
      </c>
      <c r="CR6" s="11" t="s">
        <v>215</v>
      </c>
      <c r="CS6" s="11">
        <v>41639</v>
      </c>
      <c r="CT6" s="14">
        <v>1129.9392250000001</v>
      </c>
      <c r="CU6" s="11">
        <v>13290</v>
      </c>
      <c r="CV6" s="14">
        <v>22.169978</v>
      </c>
      <c r="CW6" s="11">
        <v>4</v>
      </c>
      <c r="CX6" s="11">
        <v>3</v>
      </c>
      <c r="CY6" s="11">
        <v>31</v>
      </c>
      <c r="CZ6" s="11">
        <v>9</v>
      </c>
      <c r="DA6" s="11">
        <v>22</v>
      </c>
      <c r="DB6" s="11">
        <v>31</v>
      </c>
      <c r="DC6" s="14">
        <v>29.0322580645161</v>
      </c>
      <c r="DD6" s="15">
        <v>100</v>
      </c>
      <c r="DE6" s="16">
        <f t="shared" si="8"/>
        <v>9</v>
      </c>
      <c r="DF6" s="16">
        <f t="shared" si="9"/>
        <v>9</v>
      </c>
      <c r="DG6" s="17">
        <v>3</v>
      </c>
      <c r="DH6" s="20">
        <v>3</v>
      </c>
      <c r="DI6" s="18">
        <f t="shared" si="10"/>
        <v>0</v>
      </c>
      <c r="DJ6" s="13">
        <v>31</v>
      </c>
      <c r="DK6" s="19">
        <v>80.581612791572127</v>
      </c>
      <c r="DL6" s="20">
        <v>31</v>
      </c>
      <c r="DM6" s="18">
        <v>5</v>
      </c>
      <c r="DN6" s="16">
        <f t="shared" si="11"/>
        <v>6</v>
      </c>
      <c r="DO6" s="18">
        <v>5</v>
      </c>
    </row>
    <row r="7" spans="1:119" ht="36">
      <c r="A7" s="11" t="s">
        <v>179</v>
      </c>
      <c r="B7" s="11" t="s">
        <v>216</v>
      </c>
      <c r="C7" s="11">
        <v>1</v>
      </c>
      <c r="D7" s="11" t="s">
        <v>217</v>
      </c>
      <c r="E7" s="11" t="s">
        <v>218</v>
      </c>
      <c r="F7" s="11" t="s">
        <v>219</v>
      </c>
      <c r="G7" s="11">
        <v>38013</v>
      </c>
      <c r="H7" s="11" t="s">
        <v>220</v>
      </c>
      <c r="I7" s="11" t="s">
        <v>221</v>
      </c>
      <c r="J7" s="11" t="s">
        <v>222</v>
      </c>
      <c r="K7" s="11" t="s">
        <v>165</v>
      </c>
      <c r="L7" s="11" t="s">
        <v>168</v>
      </c>
      <c r="M7" s="11" t="s">
        <v>223</v>
      </c>
      <c r="N7" s="11" t="s">
        <v>165</v>
      </c>
      <c r="O7" s="11">
        <v>384401232</v>
      </c>
      <c r="P7" s="11" t="s">
        <v>224</v>
      </c>
      <c r="Q7" s="11" t="s">
        <v>163</v>
      </c>
      <c r="R7" s="11" t="s">
        <v>168</v>
      </c>
      <c r="S7" s="11" t="s">
        <v>225</v>
      </c>
      <c r="T7" s="11" t="s">
        <v>165</v>
      </c>
      <c r="U7" s="11">
        <v>384401242</v>
      </c>
      <c r="V7" s="11" t="s">
        <v>226</v>
      </c>
      <c r="W7" s="11">
        <v>2</v>
      </c>
      <c r="X7" s="11">
        <v>0</v>
      </c>
      <c r="Y7" s="11">
        <v>2</v>
      </c>
      <c r="Z7" s="11">
        <v>2</v>
      </c>
      <c r="AA7" s="11">
        <v>0</v>
      </c>
      <c r="AB7" s="11">
        <v>2</v>
      </c>
      <c r="AC7" s="13" t="str">
        <f t="shared" si="0"/>
        <v>A</v>
      </c>
      <c r="AD7" s="11">
        <v>1</v>
      </c>
      <c r="AE7" s="11">
        <v>1</v>
      </c>
      <c r="AF7" s="11">
        <v>2</v>
      </c>
      <c r="AG7" s="13" t="str">
        <f t="shared" si="1"/>
        <v>A</v>
      </c>
      <c r="AH7" s="11">
        <v>0</v>
      </c>
      <c r="AI7" s="11">
        <v>0</v>
      </c>
      <c r="AJ7" s="11">
        <v>0</v>
      </c>
      <c r="AK7" s="11">
        <v>2</v>
      </c>
      <c r="AL7" s="11">
        <v>2</v>
      </c>
      <c r="AM7" s="13" t="str">
        <f t="shared" si="2"/>
        <v>A</v>
      </c>
      <c r="AN7" s="11">
        <v>0</v>
      </c>
      <c r="AO7" s="11">
        <v>0</v>
      </c>
      <c r="AP7" s="11">
        <v>2</v>
      </c>
      <c r="AQ7" s="11">
        <v>2</v>
      </c>
      <c r="AR7" s="13" t="str">
        <f t="shared" si="3"/>
        <v>A</v>
      </c>
      <c r="AS7" s="11">
        <v>0</v>
      </c>
      <c r="AT7" s="11">
        <v>0</v>
      </c>
      <c r="AU7" s="11">
        <v>0</v>
      </c>
      <c r="AV7" s="11">
        <v>0</v>
      </c>
      <c r="AW7" s="11">
        <v>2</v>
      </c>
      <c r="AX7" s="11">
        <v>0</v>
      </c>
      <c r="AY7" s="11">
        <v>2</v>
      </c>
      <c r="AZ7" s="13" t="str">
        <f t="shared" si="4"/>
        <v>A</v>
      </c>
      <c r="BA7" s="11">
        <v>1</v>
      </c>
      <c r="BB7" s="11">
        <v>0</v>
      </c>
      <c r="BC7" s="11">
        <v>1</v>
      </c>
      <c r="BD7" s="11">
        <v>1</v>
      </c>
      <c r="BE7" s="11">
        <v>0.75</v>
      </c>
      <c r="BF7" s="11">
        <v>0.7</v>
      </c>
      <c r="BG7" s="11">
        <v>0.25</v>
      </c>
      <c r="BH7" s="11">
        <v>0.3</v>
      </c>
      <c r="BI7" s="11">
        <v>2</v>
      </c>
      <c r="BJ7" s="13" t="str">
        <f t="shared" si="5"/>
        <v>A</v>
      </c>
      <c r="BK7" s="11">
        <v>0</v>
      </c>
      <c r="BL7" s="13" t="str">
        <f t="shared" si="6"/>
        <v>A</v>
      </c>
      <c r="BM7" s="11">
        <v>2</v>
      </c>
      <c r="BN7" s="13" t="str">
        <f t="shared" si="7"/>
        <v>A</v>
      </c>
      <c r="BO7" s="11">
        <v>1</v>
      </c>
      <c r="BP7" s="11">
        <v>8</v>
      </c>
      <c r="BQ7" s="11" t="s">
        <v>227</v>
      </c>
      <c r="BR7" s="11">
        <v>0</v>
      </c>
      <c r="BS7" s="11">
        <v>6</v>
      </c>
      <c r="BT7" s="11">
        <v>2</v>
      </c>
      <c r="BU7" s="11">
        <v>0</v>
      </c>
      <c r="BV7" s="11">
        <v>1</v>
      </c>
      <c r="BW7" s="11">
        <v>15</v>
      </c>
      <c r="BX7" s="11">
        <v>2</v>
      </c>
      <c r="BY7" s="11">
        <v>63</v>
      </c>
      <c r="BZ7" s="11">
        <v>0</v>
      </c>
      <c r="CA7" s="11">
        <v>0</v>
      </c>
      <c r="CB7" s="11">
        <v>0</v>
      </c>
      <c r="CC7" s="11" t="s">
        <v>165</v>
      </c>
      <c r="CD7" s="11">
        <v>0</v>
      </c>
      <c r="CE7" s="11" t="s">
        <v>165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6</v>
      </c>
      <c r="CO7" s="11" t="s">
        <v>228</v>
      </c>
      <c r="CP7" s="11">
        <v>0</v>
      </c>
      <c r="CQ7" s="11">
        <v>0</v>
      </c>
      <c r="CR7" s="11" t="s">
        <v>229</v>
      </c>
      <c r="CS7" s="11">
        <v>19601</v>
      </c>
      <c r="CT7" s="14">
        <v>471.89155099999999</v>
      </c>
      <c r="CU7" s="11">
        <v>7642</v>
      </c>
      <c r="CV7" s="14">
        <v>66.991315</v>
      </c>
      <c r="CW7" s="11">
        <v>3</v>
      </c>
      <c r="CX7" s="11">
        <v>2</v>
      </c>
      <c r="CY7" s="11">
        <v>23</v>
      </c>
      <c r="CZ7" s="11">
        <v>5</v>
      </c>
      <c r="DA7" s="11">
        <v>11</v>
      </c>
      <c r="DB7" s="11">
        <v>16</v>
      </c>
      <c r="DC7" s="14">
        <v>21.739130434782599</v>
      </c>
      <c r="DD7" s="15">
        <v>69.565217391304301</v>
      </c>
      <c r="DE7" s="16">
        <f t="shared" si="8"/>
        <v>7.5</v>
      </c>
      <c r="DF7" s="16">
        <f t="shared" si="9"/>
        <v>21.428571428571431</v>
      </c>
      <c r="DG7" s="17">
        <v>2</v>
      </c>
      <c r="DH7" s="20">
        <v>2</v>
      </c>
      <c r="DI7" s="18">
        <f t="shared" si="10"/>
        <v>0</v>
      </c>
      <c r="DJ7" s="13">
        <v>16</v>
      </c>
      <c r="DK7" s="19">
        <v>87.796703790094568</v>
      </c>
      <c r="DL7" s="20">
        <v>23</v>
      </c>
      <c r="DM7" s="18">
        <v>3</v>
      </c>
      <c r="DN7" s="16">
        <f t="shared" si="11"/>
        <v>7.5</v>
      </c>
      <c r="DO7" s="18">
        <v>2</v>
      </c>
    </row>
    <row r="8" spans="1:119" ht="24">
      <c r="A8" s="11" t="s">
        <v>179</v>
      </c>
      <c r="B8" s="11" t="s">
        <v>230</v>
      </c>
      <c r="C8" s="11">
        <v>1</v>
      </c>
      <c r="D8" s="11" t="s">
        <v>231</v>
      </c>
      <c r="E8" s="11" t="s">
        <v>232</v>
      </c>
      <c r="F8" s="11" t="s">
        <v>233</v>
      </c>
      <c r="G8" s="11">
        <v>37701</v>
      </c>
      <c r="H8" s="11" t="s">
        <v>234</v>
      </c>
      <c r="I8" s="11" t="s">
        <v>235</v>
      </c>
      <c r="J8" s="11" t="s">
        <v>166</v>
      </c>
      <c r="K8" s="11" t="s">
        <v>162</v>
      </c>
      <c r="L8" s="11" t="s">
        <v>170</v>
      </c>
      <c r="M8" s="11" t="s">
        <v>236</v>
      </c>
      <c r="N8" s="11"/>
      <c r="O8" s="11">
        <v>384351240</v>
      </c>
      <c r="P8" s="11" t="s">
        <v>237</v>
      </c>
      <c r="Q8" s="11" t="s">
        <v>162</v>
      </c>
      <c r="R8" s="11" t="s">
        <v>238</v>
      </c>
      <c r="S8" s="11" t="s">
        <v>239</v>
      </c>
      <c r="T8" s="11"/>
      <c r="U8" s="11">
        <v>384351253</v>
      </c>
      <c r="V8" s="11" t="s">
        <v>240</v>
      </c>
      <c r="W8" s="11">
        <v>3</v>
      </c>
      <c r="X8" s="11">
        <v>2</v>
      </c>
      <c r="Y8" s="11">
        <v>5</v>
      </c>
      <c r="Z8" s="11">
        <v>3</v>
      </c>
      <c r="AA8" s="11">
        <v>1.5</v>
      </c>
      <c r="AB8" s="11">
        <v>4.5</v>
      </c>
      <c r="AC8" s="13" t="str">
        <f t="shared" si="0"/>
        <v>A</v>
      </c>
      <c r="AD8" s="11">
        <v>2</v>
      </c>
      <c r="AE8" s="11">
        <v>1</v>
      </c>
      <c r="AF8" s="11">
        <v>3</v>
      </c>
      <c r="AG8" s="13" t="str">
        <f t="shared" si="1"/>
        <v>A</v>
      </c>
      <c r="AH8" s="11"/>
      <c r="AI8" s="11">
        <v>2</v>
      </c>
      <c r="AJ8" s="11"/>
      <c r="AK8" s="11">
        <v>3</v>
      </c>
      <c r="AL8" s="11">
        <v>5</v>
      </c>
      <c r="AM8" s="13" t="str">
        <f t="shared" si="2"/>
        <v>A</v>
      </c>
      <c r="AN8" s="11"/>
      <c r="AO8" s="11">
        <v>1</v>
      </c>
      <c r="AP8" s="11">
        <v>4</v>
      </c>
      <c r="AQ8" s="11">
        <v>5</v>
      </c>
      <c r="AR8" s="13" t="str">
        <f t="shared" si="3"/>
        <v>A</v>
      </c>
      <c r="AS8" s="11"/>
      <c r="AT8" s="11">
        <v>1</v>
      </c>
      <c r="AU8" s="11">
        <v>1</v>
      </c>
      <c r="AV8" s="11">
        <v>1</v>
      </c>
      <c r="AW8" s="11">
        <v>2</v>
      </c>
      <c r="AX8" s="11"/>
      <c r="AY8" s="11">
        <v>5</v>
      </c>
      <c r="AZ8" s="13" t="str">
        <f t="shared" si="4"/>
        <v>A</v>
      </c>
      <c r="BA8" s="11">
        <v>1</v>
      </c>
      <c r="BB8" s="11">
        <v>0</v>
      </c>
      <c r="BC8" s="11">
        <v>2</v>
      </c>
      <c r="BD8" s="11">
        <v>1</v>
      </c>
      <c r="BE8" s="11"/>
      <c r="BF8" s="11">
        <v>3</v>
      </c>
      <c r="BG8" s="11"/>
      <c r="BH8" s="11"/>
      <c r="BI8" s="11">
        <v>3</v>
      </c>
      <c r="BJ8" s="13" t="str">
        <f t="shared" si="5"/>
        <v>A</v>
      </c>
      <c r="BK8" s="11">
        <v>1.5</v>
      </c>
      <c r="BL8" s="13" t="str">
        <f t="shared" si="6"/>
        <v>A</v>
      </c>
      <c r="BM8" s="11">
        <v>4.5</v>
      </c>
      <c r="BN8" s="13" t="str">
        <f t="shared" si="7"/>
        <v>A</v>
      </c>
      <c r="BO8" s="11">
        <v>0</v>
      </c>
      <c r="BP8" s="11"/>
      <c r="BQ8" s="11"/>
      <c r="BR8" s="11"/>
      <c r="BS8" s="11">
        <v>4</v>
      </c>
      <c r="BT8" s="11">
        <v>2</v>
      </c>
      <c r="BU8" s="11">
        <v>1</v>
      </c>
      <c r="BV8" s="11">
        <v>1</v>
      </c>
      <c r="BW8" s="11">
        <v>23</v>
      </c>
      <c r="BX8" s="11">
        <v>0</v>
      </c>
      <c r="BY8" s="11">
        <v>2</v>
      </c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 t="s">
        <v>241</v>
      </c>
      <c r="CS8" s="11">
        <v>47595</v>
      </c>
      <c r="CT8" s="14">
        <v>933.505132</v>
      </c>
      <c r="CU8" s="11">
        <v>21824</v>
      </c>
      <c r="CV8" s="14">
        <v>74.302396999999999</v>
      </c>
      <c r="CW8" s="11">
        <v>3</v>
      </c>
      <c r="CX8" s="11">
        <v>2</v>
      </c>
      <c r="CY8" s="11">
        <v>58</v>
      </c>
      <c r="CZ8" s="11">
        <v>24</v>
      </c>
      <c r="DA8" s="11">
        <v>24</v>
      </c>
      <c r="DB8" s="11">
        <v>48</v>
      </c>
      <c r="DC8" s="14">
        <v>41.379310344827601</v>
      </c>
      <c r="DD8" s="15">
        <v>82.758620689655203</v>
      </c>
      <c r="DE8" s="16">
        <f t="shared" si="8"/>
        <v>7.666666666666667</v>
      </c>
      <c r="DF8" s="16">
        <f t="shared" si="9"/>
        <v>7.666666666666667</v>
      </c>
      <c r="DG8" s="17">
        <v>4</v>
      </c>
      <c r="DH8" s="20">
        <v>5</v>
      </c>
      <c r="DI8" s="18">
        <f t="shared" si="10"/>
        <v>1</v>
      </c>
      <c r="DJ8" s="13">
        <v>48</v>
      </c>
      <c r="DK8" s="19">
        <v>86.113364609885082</v>
      </c>
      <c r="DL8" s="20">
        <v>58</v>
      </c>
      <c r="DM8" s="18">
        <v>5</v>
      </c>
      <c r="DN8" s="16">
        <f t="shared" si="11"/>
        <v>5.1111111111111107</v>
      </c>
      <c r="DO8" s="18">
        <v>5</v>
      </c>
    </row>
    <row r="9" spans="1:119" ht="36">
      <c r="A9" s="11" t="s">
        <v>179</v>
      </c>
      <c r="B9" s="11" t="s">
        <v>242</v>
      </c>
      <c r="C9" s="11">
        <v>1</v>
      </c>
      <c r="D9" s="11" t="s">
        <v>243</v>
      </c>
      <c r="E9" s="11" t="s">
        <v>244</v>
      </c>
      <c r="F9" s="11">
        <v>70</v>
      </c>
      <c r="G9" s="11">
        <v>38241</v>
      </c>
      <c r="H9" s="11" t="s">
        <v>245</v>
      </c>
      <c r="I9" s="11" t="s">
        <v>246</v>
      </c>
      <c r="J9" s="11" t="s">
        <v>247</v>
      </c>
      <c r="K9" s="11" t="s">
        <v>162</v>
      </c>
      <c r="L9" s="11" t="s">
        <v>248</v>
      </c>
      <c r="M9" s="11" t="s">
        <v>249</v>
      </c>
      <c r="N9" s="11"/>
      <c r="O9" s="11">
        <v>380303149</v>
      </c>
      <c r="P9" s="11" t="s">
        <v>250</v>
      </c>
      <c r="Q9" s="11"/>
      <c r="R9" s="11"/>
      <c r="S9" s="11"/>
      <c r="T9" s="11"/>
      <c r="U9" s="11"/>
      <c r="V9" s="11"/>
      <c r="W9" s="11">
        <v>1</v>
      </c>
      <c r="X9" s="11">
        <v>1</v>
      </c>
      <c r="Y9" s="11">
        <v>2</v>
      </c>
      <c r="Z9" s="11">
        <v>0.7</v>
      </c>
      <c r="AA9" s="11">
        <v>0.2</v>
      </c>
      <c r="AB9" s="11">
        <v>0.89999999999999902</v>
      </c>
      <c r="AC9" s="13" t="str">
        <f t="shared" si="0"/>
        <v>A</v>
      </c>
      <c r="AD9" s="11">
        <v>0</v>
      </c>
      <c r="AE9" s="11">
        <v>2</v>
      </c>
      <c r="AF9" s="11">
        <v>2</v>
      </c>
      <c r="AG9" s="13" t="str">
        <f t="shared" si="1"/>
        <v>A</v>
      </c>
      <c r="AH9" s="11"/>
      <c r="AI9" s="11">
        <v>1</v>
      </c>
      <c r="AJ9" s="11"/>
      <c r="AK9" s="11">
        <v>1</v>
      </c>
      <c r="AL9" s="11">
        <v>2</v>
      </c>
      <c r="AM9" s="13" t="str">
        <f t="shared" si="2"/>
        <v>A</v>
      </c>
      <c r="AN9" s="11"/>
      <c r="AO9" s="11">
        <v>2</v>
      </c>
      <c r="AP9" s="11"/>
      <c r="AQ9" s="11">
        <v>2</v>
      </c>
      <c r="AR9" s="13" t="str">
        <f t="shared" si="3"/>
        <v>A</v>
      </c>
      <c r="AS9" s="11"/>
      <c r="AT9" s="11"/>
      <c r="AU9" s="11">
        <v>1</v>
      </c>
      <c r="AV9" s="11"/>
      <c r="AW9" s="11">
        <v>1</v>
      </c>
      <c r="AX9" s="11"/>
      <c r="AY9" s="11">
        <v>2</v>
      </c>
      <c r="AZ9" s="13" t="str">
        <f t="shared" si="4"/>
        <v>A</v>
      </c>
      <c r="BA9" s="11">
        <v>0</v>
      </c>
      <c r="BB9" s="11">
        <v>0</v>
      </c>
      <c r="BC9" s="11">
        <v>4</v>
      </c>
      <c r="BD9" s="11">
        <v>1</v>
      </c>
      <c r="BE9" s="11">
        <v>0.3</v>
      </c>
      <c r="BF9" s="11">
        <v>0.3</v>
      </c>
      <c r="BG9" s="11">
        <v>0.05</v>
      </c>
      <c r="BH9" s="11">
        <v>0.05</v>
      </c>
      <c r="BI9" s="11">
        <v>0.7</v>
      </c>
      <c r="BJ9" s="13" t="str">
        <f t="shared" si="5"/>
        <v>A</v>
      </c>
      <c r="BK9" s="11">
        <v>0.2</v>
      </c>
      <c r="BL9" s="13" t="str">
        <f t="shared" si="6"/>
        <v>A</v>
      </c>
      <c r="BM9" s="11">
        <v>0.9</v>
      </c>
      <c r="BN9" s="13" t="str">
        <f t="shared" si="7"/>
        <v>N</v>
      </c>
      <c r="BO9" s="11">
        <v>1</v>
      </c>
      <c r="BP9" s="11">
        <v>2</v>
      </c>
      <c r="BQ9" s="11" t="s">
        <v>251</v>
      </c>
      <c r="BR9" s="11">
        <v>0</v>
      </c>
      <c r="BS9" s="11">
        <v>4</v>
      </c>
      <c r="BT9" s="11">
        <v>0</v>
      </c>
      <c r="BU9" s="11">
        <v>0</v>
      </c>
      <c r="BV9" s="11">
        <v>1</v>
      </c>
      <c r="BW9" s="11">
        <v>7</v>
      </c>
      <c r="BX9" s="11">
        <v>104</v>
      </c>
      <c r="BY9" s="11">
        <v>0</v>
      </c>
      <c r="BZ9" s="11">
        <v>0</v>
      </c>
      <c r="CA9" s="11">
        <v>0</v>
      </c>
      <c r="CB9" s="11">
        <v>0</v>
      </c>
      <c r="CC9" s="11"/>
      <c r="CD9" s="11">
        <v>0</v>
      </c>
      <c r="CE9" s="11"/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1</v>
      </c>
      <c r="CO9" s="11" t="s">
        <v>252</v>
      </c>
      <c r="CP9" s="11">
        <v>0</v>
      </c>
      <c r="CQ9" s="11">
        <v>0</v>
      </c>
      <c r="CR9" s="11" t="s">
        <v>253</v>
      </c>
      <c r="CS9" s="11">
        <v>19592</v>
      </c>
      <c r="CT9" s="14">
        <v>484.71994999999998</v>
      </c>
      <c r="CU9" s="11">
        <v>7219</v>
      </c>
      <c r="CV9" s="14">
        <v>40.849800999999999</v>
      </c>
      <c r="CW9" s="11">
        <v>1</v>
      </c>
      <c r="CX9" s="11">
        <v>1</v>
      </c>
      <c r="CY9" s="11">
        <v>15</v>
      </c>
      <c r="CZ9" s="11">
        <v>6</v>
      </c>
      <c r="DA9" s="11">
        <v>8</v>
      </c>
      <c r="DB9" s="11">
        <v>14</v>
      </c>
      <c r="DC9" s="14">
        <v>40</v>
      </c>
      <c r="DD9" s="15">
        <v>93.3333333333333</v>
      </c>
      <c r="DE9" s="16">
        <f t="shared" si="8"/>
        <v>10</v>
      </c>
      <c r="DF9" s="16">
        <f t="shared" si="9"/>
        <v>23.333333333333336</v>
      </c>
      <c r="DG9" s="17">
        <v>1</v>
      </c>
      <c r="DH9" s="20">
        <v>2</v>
      </c>
      <c r="DI9" s="18">
        <f t="shared" si="10"/>
        <v>1</v>
      </c>
      <c r="DJ9" s="13">
        <v>14</v>
      </c>
      <c r="DK9" s="19">
        <v>99.404114749867432</v>
      </c>
      <c r="DL9" s="20">
        <v>15</v>
      </c>
      <c r="DM9" s="18">
        <v>4</v>
      </c>
      <c r="DN9" s="16">
        <f t="shared" si="11"/>
        <v>7.7777777777777866</v>
      </c>
      <c r="DO9" s="18">
        <v>2</v>
      </c>
    </row>
    <row r="10" spans="1:119" ht="36">
      <c r="A10" s="11" t="s">
        <v>179</v>
      </c>
      <c r="B10" s="11" t="s">
        <v>254</v>
      </c>
      <c r="C10" s="11">
        <v>1</v>
      </c>
      <c r="D10" s="11" t="s">
        <v>255</v>
      </c>
      <c r="E10" s="11" t="s">
        <v>256</v>
      </c>
      <c r="F10" s="11">
        <v>843</v>
      </c>
      <c r="G10" s="11">
        <v>39901</v>
      </c>
      <c r="H10" s="11" t="s">
        <v>257</v>
      </c>
      <c r="I10" s="11" t="s">
        <v>258</v>
      </c>
      <c r="J10" s="11" t="s">
        <v>259</v>
      </c>
      <c r="K10" s="11" t="s">
        <v>162</v>
      </c>
      <c r="L10" s="11" t="s">
        <v>260</v>
      </c>
      <c r="M10" s="11" t="s">
        <v>261</v>
      </c>
      <c r="N10" s="11"/>
      <c r="O10" s="11">
        <v>602848072</v>
      </c>
      <c r="P10" s="11" t="s">
        <v>262</v>
      </c>
      <c r="Q10" s="11"/>
      <c r="R10" s="11" t="s">
        <v>164</v>
      </c>
      <c r="S10" s="11" t="s">
        <v>263</v>
      </c>
      <c r="T10" s="11" t="s">
        <v>264</v>
      </c>
      <c r="U10" s="11">
        <v>382504221</v>
      </c>
      <c r="V10" s="11" t="s">
        <v>265</v>
      </c>
      <c r="W10" s="11">
        <v>2</v>
      </c>
      <c r="X10" s="11">
        <v>1</v>
      </c>
      <c r="Y10" s="11">
        <v>3</v>
      </c>
      <c r="Z10" s="11">
        <v>1.6</v>
      </c>
      <c r="AA10" s="11">
        <v>0.15</v>
      </c>
      <c r="AB10" s="11">
        <v>1.75</v>
      </c>
      <c r="AC10" s="13" t="str">
        <f t="shared" si="0"/>
        <v>A</v>
      </c>
      <c r="AD10" s="11">
        <v>2</v>
      </c>
      <c r="AE10" s="11">
        <v>0</v>
      </c>
      <c r="AF10" s="11">
        <v>2</v>
      </c>
      <c r="AG10" s="13" t="str">
        <f t="shared" si="1"/>
        <v>A</v>
      </c>
      <c r="AH10" s="11">
        <v>0</v>
      </c>
      <c r="AI10" s="11">
        <v>1</v>
      </c>
      <c r="AJ10" s="11">
        <v>0</v>
      </c>
      <c r="AK10" s="11">
        <v>2</v>
      </c>
      <c r="AL10" s="11">
        <v>3</v>
      </c>
      <c r="AM10" s="13" t="str">
        <f t="shared" si="2"/>
        <v>A</v>
      </c>
      <c r="AN10" s="11">
        <v>0</v>
      </c>
      <c r="AO10" s="11">
        <v>1</v>
      </c>
      <c r="AP10" s="11">
        <v>2</v>
      </c>
      <c r="AQ10" s="11">
        <v>3</v>
      </c>
      <c r="AR10" s="13" t="str">
        <f t="shared" si="3"/>
        <v>A</v>
      </c>
      <c r="AS10" s="11">
        <v>0</v>
      </c>
      <c r="AT10" s="11">
        <v>0</v>
      </c>
      <c r="AU10" s="11">
        <v>0</v>
      </c>
      <c r="AV10" s="11">
        <v>2</v>
      </c>
      <c r="AW10" s="11">
        <v>1</v>
      </c>
      <c r="AX10" s="11">
        <v>0</v>
      </c>
      <c r="AY10" s="11">
        <v>3</v>
      </c>
      <c r="AZ10" s="13" t="str">
        <f t="shared" si="4"/>
        <v>A</v>
      </c>
      <c r="BA10" s="11">
        <v>1</v>
      </c>
      <c r="BB10" s="11">
        <v>0</v>
      </c>
      <c r="BC10" s="11">
        <v>2</v>
      </c>
      <c r="BD10" s="11">
        <v>1</v>
      </c>
      <c r="BE10" s="11">
        <v>0.4</v>
      </c>
      <c r="BF10" s="11">
        <v>0.6</v>
      </c>
      <c r="BG10" s="11">
        <v>0.3</v>
      </c>
      <c r="BH10" s="11">
        <v>0.3</v>
      </c>
      <c r="BI10" s="11">
        <v>1.6</v>
      </c>
      <c r="BJ10" s="13" t="str">
        <f t="shared" si="5"/>
        <v>A</v>
      </c>
      <c r="BK10" s="11">
        <v>0.15</v>
      </c>
      <c r="BL10" s="13" t="str">
        <f t="shared" si="6"/>
        <v>A</v>
      </c>
      <c r="BM10" s="11">
        <v>1.75</v>
      </c>
      <c r="BN10" s="13" t="str">
        <f t="shared" si="7"/>
        <v>A</v>
      </c>
      <c r="BO10" s="11">
        <v>1</v>
      </c>
      <c r="BP10" s="11">
        <v>4</v>
      </c>
      <c r="BQ10" s="11" t="s">
        <v>266</v>
      </c>
      <c r="BR10" s="11">
        <v>0</v>
      </c>
      <c r="BS10" s="11">
        <v>13</v>
      </c>
      <c r="BT10" s="11">
        <v>2</v>
      </c>
      <c r="BU10" s="11">
        <v>0</v>
      </c>
      <c r="BV10" s="11">
        <v>1</v>
      </c>
      <c r="BW10" s="11">
        <v>13</v>
      </c>
      <c r="BX10" s="11">
        <v>3</v>
      </c>
      <c r="BY10" s="11">
        <v>15</v>
      </c>
      <c r="BZ10" s="11">
        <v>0</v>
      </c>
      <c r="CA10" s="11">
        <v>0</v>
      </c>
      <c r="CB10" s="11">
        <v>0</v>
      </c>
      <c r="CC10" s="11"/>
      <c r="CD10" s="11">
        <v>0</v>
      </c>
      <c r="CE10" s="11"/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3</v>
      </c>
      <c r="CO10" s="11" t="s">
        <v>267</v>
      </c>
      <c r="CP10" s="11">
        <v>1</v>
      </c>
      <c r="CQ10" s="11">
        <v>1</v>
      </c>
      <c r="CR10" s="11" t="s">
        <v>268</v>
      </c>
      <c r="CS10" s="11">
        <v>18546</v>
      </c>
      <c r="CT10" s="14">
        <v>385.21396600000003</v>
      </c>
      <c r="CU10" s="11">
        <v>8724</v>
      </c>
      <c r="CV10" s="14">
        <v>42.322997000000001</v>
      </c>
      <c r="CW10" s="11">
        <v>2</v>
      </c>
      <c r="CX10" s="11">
        <v>1</v>
      </c>
      <c r="CY10" s="11">
        <v>26</v>
      </c>
      <c r="CZ10" s="11">
        <v>5</v>
      </c>
      <c r="DA10" s="11">
        <v>21</v>
      </c>
      <c r="DB10" s="11">
        <v>26</v>
      </c>
      <c r="DC10" s="14">
        <v>19.230769230769202</v>
      </c>
      <c r="DD10" s="15">
        <v>100</v>
      </c>
      <c r="DE10" s="16">
        <f t="shared" si="8"/>
        <v>8.125</v>
      </c>
      <c r="DF10" s="16">
        <f t="shared" si="9"/>
        <v>21.666666666666668</v>
      </c>
      <c r="DG10" s="17">
        <v>3</v>
      </c>
      <c r="DH10" s="20">
        <v>3</v>
      </c>
      <c r="DI10" s="18">
        <f t="shared" si="10"/>
        <v>0</v>
      </c>
      <c r="DJ10" s="13">
        <v>26</v>
      </c>
      <c r="DK10" s="19">
        <v>99.982810002169288</v>
      </c>
      <c r="DL10" s="20">
        <v>26</v>
      </c>
      <c r="DM10" s="18">
        <v>3</v>
      </c>
      <c r="DN10" s="16">
        <f t="shared" si="11"/>
        <v>7.4285714285714288</v>
      </c>
      <c r="DO10" s="18">
        <v>2</v>
      </c>
    </row>
    <row r="11" spans="1:119" ht="60">
      <c r="A11" s="11" t="s">
        <v>179</v>
      </c>
      <c r="B11" s="11" t="s">
        <v>269</v>
      </c>
      <c r="C11" s="11">
        <v>1</v>
      </c>
      <c r="D11" s="11" t="s">
        <v>270</v>
      </c>
      <c r="E11" s="11" t="s">
        <v>271</v>
      </c>
      <c r="F11" s="11" t="s">
        <v>272</v>
      </c>
      <c r="G11" s="11">
        <v>39719</v>
      </c>
      <c r="H11" s="11" t="s">
        <v>273</v>
      </c>
      <c r="I11" s="11" t="s">
        <v>274</v>
      </c>
      <c r="J11" s="11" t="s">
        <v>275</v>
      </c>
      <c r="K11" s="11" t="s">
        <v>162</v>
      </c>
      <c r="L11" s="11" t="s">
        <v>276</v>
      </c>
      <c r="M11" s="11" t="s">
        <v>277</v>
      </c>
      <c r="N11" s="11"/>
      <c r="O11" s="11">
        <v>382330752</v>
      </c>
      <c r="P11" s="11" t="s">
        <v>278</v>
      </c>
      <c r="Q11" s="11"/>
      <c r="R11" s="11"/>
      <c r="S11" s="11"/>
      <c r="T11" s="11"/>
      <c r="U11" s="11"/>
      <c r="V11" s="11"/>
      <c r="W11" s="11">
        <v>3</v>
      </c>
      <c r="X11" s="11">
        <v>1</v>
      </c>
      <c r="Y11" s="11">
        <v>4</v>
      </c>
      <c r="Z11" s="11">
        <v>2.5</v>
      </c>
      <c r="AA11" s="11">
        <v>0.6</v>
      </c>
      <c r="AB11" s="11">
        <v>3.1</v>
      </c>
      <c r="AC11" s="13" t="str">
        <f t="shared" si="0"/>
        <v>A</v>
      </c>
      <c r="AD11" s="11">
        <v>3</v>
      </c>
      <c r="AE11" s="11">
        <v>1</v>
      </c>
      <c r="AF11" s="11">
        <v>4</v>
      </c>
      <c r="AG11" s="13" t="str">
        <f t="shared" si="1"/>
        <v>A</v>
      </c>
      <c r="AH11" s="11"/>
      <c r="AI11" s="11">
        <v>2</v>
      </c>
      <c r="AJ11" s="11"/>
      <c r="AK11" s="11">
        <v>2</v>
      </c>
      <c r="AL11" s="11">
        <v>4</v>
      </c>
      <c r="AM11" s="13" t="str">
        <f t="shared" si="2"/>
        <v>A</v>
      </c>
      <c r="AN11" s="11"/>
      <c r="AO11" s="11"/>
      <c r="AP11" s="11">
        <v>4</v>
      </c>
      <c r="AQ11" s="11">
        <v>4</v>
      </c>
      <c r="AR11" s="13" t="str">
        <f t="shared" si="3"/>
        <v>A</v>
      </c>
      <c r="AS11" s="11"/>
      <c r="AT11" s="11"/>
      <c r="AU11" s="11">
        <v>2</v>
      </c>
      <c r="AV11" s="11"/>
      <c r="AW11" s="11">
        <v>2</v>
      </c>
      <c r="AX11" s="11"/>
      <c r="AY11" s="11">
        <v>4</v>
      </c>
      <c r="AZ11" s="13" t="str">
        <f t="shared" si="4"/>
        <v>A</v>
      </c>
      <c r="BA11" s="11">
        <v>1</v>
      </c>
      <c r="BB11" s="11">
        <v>0</v>
      </c>
      <c r="BC11" s="11">
        <v>2</v>
      </c>
      <c r="BD11" s="11">
        <v>1</v>
      </c>
      <c r="BE11" s="11">
        <v>0.1</v>
      </c>
      <c r="BF11" s="11">
        <v>0.95</v>
      </c>
      <c r="BG11" s="11">
        <v>1.2</v>
      </c>
      <c r="BH11" s="11">
        <v>0.25</v>
      </c>
      <c r="BI11" s="11">
        <v>2.5</v>
      </c>
      <c r="BJ11" s="13" t="str">
        <f t="shared" si="5"/>
        <v>A</v>
      </c>
      <c r="BK11" s="11">
        <v>0.6</v>
      </c>
      <c r="BL11" s="13" t="str">
        <f t="shared" si="6"/>
        <v>A</v>
      </c>
      <c r="BM11" s="11">
        <v>3.1</v>
      </c>
      <c r="BN11" s="13" t="str">
        <f t="shared" si="7"/>
        <v>A</v>
      </c>
      <c r="BO11" s="11">
        <v>1</v>
      </c>
      <c r="BP11" s="11">
        <v>1</v>
      </c>
      <c r="BQ11" s="11" t="s">
        <v>279</v>
      </c>
      <c r="BR11" s="11">
        <v>0</v>
      </c>
      <c r="BS11" s="11">
        <v>5</v>
      </c>
      <c r="BT11" s="11">
        <v>7</v>
      </c>
      <c r="BU11" s="11">
        <v>0</v>
      </c>
      <c r="BV11" s="11">
        <v>1</v>
      </c>
      <c r="BW11" s="11">
        <v>19</v>
      </c>
      <c r="BX11" s="11">
        <v>2</v>
      </c>
      <c r="BY11" s="11">
        <v>330</v>
      </c>
      <c r="BZ11" s="11">
        <v>0</v>
      </c>
      <c r="CA11" s="11">
        <v>0</v>
      </c>
      <c r="CB11" s="11">
        <v>0</v>
      </c>
      <c r="CC11" s="11"/>
      <c r="CD11" s="11">
        <v>0</v>
      </c>
      <c r="CE11" s="11"/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7</v>
      </c>
      <c r="CO11" s="11" t="s">
        <v>280</v>
      </c>
      <c r="CP11" s="11">
        <v>2</v>
      </c>
      <c r="CQ11" s="11">
        <v>1</v>
      </c>
      <c r="CR11" s="11" t="s">
        <v>281</v>
      </c>
      <c r="CS11" s="11">
        <v>51978</v>
      </c>
      <c r="CT11" s="14">
        <v>741.67637999999999</v>
      </c>
      <c r="CU11" s="11">
        <v>29769</v>
      </c>
      <c r="CV11" s="14">
        <v>63.23021</v>
      </c>
      <c r="CW11" s="11">
        <v>4</v>
      </c>
      <c r="CX11" s="11">
        <v>4</v>
      </c>
      <c r="CY11" s="11">
        <v>49</v>
      </c>
      <c r="CZ11" s="11">
        <v>7</v>
      </c>
      <c r="DA11" s="11">
        <v>36</v>
      </c>
      <c r="DB11" s="11">
        <v>43</v>
      </c>
      <c r="DC11" s="14">
        <v>14.285714285714301</v>
      </c>
      <c r="DD11" s="15">
        <v>87.755102040816297</v>
      </c>
      <c r="DE11" s="16">
        <f t="shared" si="8"/>
        <v>7.6</v>
      </c>
      <c r="DF11" s="16">
        <f t="shared" si="9"/>
        <v>20</v>
      </c>
      <c r="DG11" s="17">
        <v>3</v>
      </c>
      <c r="DH11" s="20">
        <v>4</v>
      </c>
      <c r="DI11" s="18">
        <f t="shared" si="10"/>
        <v>1</v>
      </c>
      <c r="DJ11" s="13">
        <v>43</v>
      </c>
      <c r="DK11" s="19">
        <v>79.755173881438807</v>
      </c>
      <c r="DL11" s="20">
        <v>49</v>
      </c>
      <c r="DM11" s="18">
        <v>5</v>
      </c>
      <c r="DN11" s="16">
        <f t="shared" si="11"/>
        <v>6.129032258064516</v>
      </c>
      <c r="DO11" s="18">
        <v>5</v>
      </c>
    </row>
    <row r="12" spans="1:119" ht="60">
      <c r="A12" s="11" t="s">
        <v>179</v>
      </c>
      <c r="B12" s="11" t="s">
        <v>282</v>
      </c>
      <c r="C12" s="11">
        <v>1</v>
      </c>
      <c r="D12" s="11" t="s">
        <v>283</v>
      </c>
      <c r="E12" s="11" t="s">
        <v>271</v>
      </c>
      <c r="F12" s="11">
        <v>3</v>
      </c>
      <c r="G12" s="11">
        <v>38301</v>
      </c>
      <c r="H12" s="11" t="s">
        <v>284</v>
      </c>
      <c r="I12" s="11" t="s">
        <v>285</v>
      </c>
      <c r="J12" s="11" t="s">
        <v>286</v>
      </c>
      <c r="K12" s="11" t="s">
        <v>175</v>
      </c>
      <c r="L12" s="11" t="s">
        <v>174</v>
      </c>
      <c r="M12" s="11" t="s">
        <v>287</v>
      </c>
      <c r="N12" s="11"/>
      <c r="O12" s="11">
        <v>388607558</v>
      </c>
      <c r="P12" s="11" t="s">
        <v>288</v>
      </c>
      <c r="Q12" s="11" t="s">
        <v>175</v>
      </c>
      <c r="R12" s="11" t="s">
        <v>174</v>
      </c>
      <c r="S12" s="11" t="s">
        <v>287</v>
      </c>
      <c r="T12" s="11"/>
      <c r="U12" s="11">
        <v>388607558</v>
      </c>
      <c r="V12" s="11" t="s">
        <v>288</v>
      </c>
      <c r="W12" s="11">
        <v>1</v>
      </c>
      <c r="X12" s="11">
        <v>1</v>
      </c>
      <c r="Y12" s="11">
        <v>2</v>
      </c>
      <c r="Z12" s="11">
        <v>0.9</v>
      </c>
      <c r="AA12" s="11">
        <v>0.95</v>
      </c>
      <c r="AB12" s="11">
        <v>1.85</v>
      </c>
      <c r="AC12" s="13" t="str">
        <f t="shared" si="0"/>
        <v>A</v>
      </c>
      <c r="AD12" s="11">
        <v>1</v>
      </c>
      <c r="AE12" s="11">
        <v>0</v>
      </c>
      <c r="AF12" s="11">
        <v>1</v>
      </c>
      <c r="AG12" s="13" t="str">
        <f t="shared" si="1"/>
        <v>A</v>
      </c>
      <c r="AH12" s="11">
        <v>0</v>
      </c>
      <c r="AI12" s="11">
        <v>1</v>
      </c>
      <c r="AJ12" s="11">
        <v>0</v>
      </c>
      <c r="AK12" s="11">
        <v>1</v>
      </c>
      <c r="AL12" s="11">
        <v>2</v>
      </c>
      <c r="AM12" s="13" t="str">
        <f t="shared" si="2"/>
        <v>A</v>
      </c>
      <c r="AN12" s="11">
        <v>0</v>
      </c>
      <c r="AO12" s="11">
        <v>1</v>
      </c>
      <c r="AP12" s="11">
        <v>1</v>
      </c>
      <c r="AQ12" s="11">
        <v>2</v>
      </c>
      <c r="AR12" s="13" t="str">
        <f t="shared" si="3"/>
        <v>A</v>
      </c>
      <c r="AS12" s="11">
        <v>0</v>
      </c>
      <c r="AT12" s="11">
        <v>0</v>
      </c>
      <c r="AU12" s="11">
        <v>0</v>
      </c>
      <c r="AV12" s="11">
        <v>2</v>
      </c>
      <c r="AW12" s="11">
        <v>0</v>
      </c>
      <c r="AX12" s="11">
        <v>0</v>
      </c>
      <c r="AY12" s="11">
        <v>2</v>
      </c>
      <c r="AZ12" s="13" t="str">
        <f t="shared" si="4"/>
        <v>A</v>
      </c>
      <c r="BA12" s="11">
        <v>1</v>
      </c>
      <c r="BB12" s="11">
        <v>0</v>
      </c>
      <c r="BC12" s="11">
        <v>2</v>
      </c>
      <c r="BD12" s="11">
        <v>1</v>
      </c>
      <c r="BE12" s="11">
        <v>0</v>
      </c>
      <c r="BF12" s="11">
        <v>0.8</v>
      </c>
      <c r="BG12" s="11">
        <v>0.1</v>
      </c>
      <c r="BH12" s="11">
        <v>0</v>
      </c>
      <c r="BI12" s="11">
        <v>0.9</v>
      </c>
      <c r="BJ12" s="13" t="str">
        <f t="shared" si="5"/>
        <v>A</v>
      </c>
      <c r="BK12" s="11">
        <v>0.95</v>
      </c>
      <c r="BL12" s="13" t="str">
        <f t="shared" si="6"/>
        <v>A</v>
      </c>
      <c r="BM12" s="11">
        <v>1.85</v>
      </c>
      <c r="BN12" s="13" t="str">
        <f t="shared" si="7"/>
        <v>A</v>
      </c>
      <c r="BO12" s="11">
        <v>0</v>
      </c>
      <c r="BP12" s="11"/>
      <c r="BQ12" s="11"/>
      <c r="BR12" s="11">
        <v>0</v>
      </c>
      <c r="BS12" s="11">
        <v>6</v>
      </c>
      <c r="BT12" s="11">
        <v>0</v>
      </c>
      <c r="BU12" s="11">
        <v>1</v>
      </c>
      <c r="BV12" s="11">
        <v>1</v>
      </c>
      <c r="BW12" s="11">
        <v>27</v>
      </c>
      <c r="BX12" s="11">
        <v>0</v>
      </c>
      <c r="BY12" s="11">
        <v>28</v>
      </c>
      <c r="BZ12" s="11">
        <v>0</v>
      </c>
      <c r="CA12" s="11">
        <v>0</v>
      </c>
      <c r="CB12" s="11">
        <v>0</v>
      </c>
      <c r="CC12" s="11"/>
      <c r="CD12" s="11">
        <v>0</v>
      </c>
      <c r="CE12" s="11"/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5</v>
      </c>
      <c r="CO12" s="11" t="s">
        <v>289</v>
      </c>
      <c r="CP12" s="11">
        <v>1</v>
      </c>
      <c r="CQ12" s="11">
        <v>1</v>
      </c>
      <c r="CR12" s="11" t="s">
        <v>290</v>
      </c>
      <c r="CS12" s="11">
        <v>33449</v>
      </c>
      <c r="CT12" s="14">
        <v>839.58364400000005</v>
      </c>
      <c r="CU12" s="11">
        <v>11219</v>
      </c>
      <c r="CV12" s="14">
        <v>38.917214000000001</v>
      </c>
      <c r="CW12" s="11">
        <v>3</v>
      </c>
      <c r="CX12" s="11">
        <v>3</v>
      </c>
      <c r="CY12" s="11">
        <v>44</v>
      </c>
      <c r="CZ12" s="11">
        <v>16</v>
      </c>
      <c r="DA12" s="11">
        <v>13</v>
      </c>
      <c r="DB12" s="11">
        <v>29</v>
      </c>
      <c r="DC12" s="14">
        <v>36.363636363636402</v>
      </c>
      <c r="DD12" s="15">
        <v>65.909090909090907</v>
      </c>
      <c r="DE12" s="16">
        <f t="shared" si="8"/>
        <v>30</v>
      </c>
      <c r="DF12" s="16">
        <f t="shared" si="9"/>
        <v>33.75</v>
      </c>
      <c r="DG12" s="17">
        <v>2</v>
      </c>
      <c r="DH12" s="20">
        <v>2</v>
      </c>
      <c r="DI12" s="18">
        <f t="shared" si="10"/>
        <v>0</v>
      </c>
      <c r="DJ12" s="13">
        <v>29</v>
      </c>
      <c r="DK12" s="19">
        <v>70.917391136125389</v>
      </c>
      <c r="DL12" s="20">
        <v>44</v>
      </c>
      <c r="DM12" s="18">
        <v>2</v>
      </c>
      <c r="DN12" s="16">
        <f t="shared" si="11"/>
        <v>14.594594594594595</v>
      </c>
      <c r="DO12" s="18">
        <v>2</v>
      </c>
    </row>
    <row r="13" spans="1:119" ht="60">
      <c r="A13" s="11" t="s">
        <v>179</v>
      </c>
      <c r="B13" s="11" t="s">
        <v>291</v>
      </c>
      <c r="C13" s="11">
        <v>1</v>
      </c>
      <c r="D13" s="11" t="s">
        <v>292</v>
      </c>
      <c r="E13" s="11" t="s">
        <v>293</v>
      </c>
      <c r="F13" s="11" t="s">
        <v>294</v>
      </c>
      <c r="G13" s="11">
        <v>39201</v>
      </c>
      <c r="H13" s="11" t="s">
        <v>295</v>
      </c>
      <c r="I13" s="11" t="s">
        <v>296</v>
      </c>
      <c r="J13" s="11" t="s">
        <v>297</v>
      </c>
      <c r="K13" s="11" t="s">
        <v>162</v>
      </c>
      <c r="L13" s="11" t="s">
        <v>167</v>
      </c>
      <c r="M13" s="11" t="s">
        <v>298</v>
      </c>
      <c r="N13" s="11"/>
      <c r="O13" s="11">
        <v>381508140</v>
      </c>
      <c r="P13" s="11" t="s">
        <v>299</v>
      </c>
      <c r="Q13" s="11" t="s">
        <v>163</v>
      </c>
      <c r="R13" s="11" t="s">
        <v>300</v>
      </c>
      <c r="S13" s="11" t="s">
        <v>301</v>
      </c>
      <c r="T13" s="11"/>
      <c r="U13" s="11">
        <v>381508154</v>
      </c>
      <c r="V13" s="11" t="s">
        <v>302</v>
      </c>
      <c r="W13" s="11">
        <v>1</v>
      </c>
      <c r="X13" s="11">
        <v>1</v>
      </c>
      <c r="Y13" s="11">
        <v>2</v>
      </c>
      <c r="Z13" s="11">
        <v>0.7</v>
      </c>
      <c r="AA13" s="11">
        <v>1</v>
      </c>
      <c r="AB13" s="11">
        <v>1.7</v>
      </c>
      <c r="AC13" s="13" t="str">
        <f t="shared" si="0"/>
        <v>A</v>
      </c>
      <c r="AD13" s="11">
        <v>1</v>
      </c>
      <c r="AE13" s="11">
        <v>1</v>
      </c>
      <c r="AF13" s="11">
        <v>2</v>
      </c>
      <c r="AG13" s="13" t="str">
        <f t="shared" si="1"/>
        <v>A</v>
      </c>
      <c r="AH13" s="11">
        <v>0</v>
      </c>
      <c r="AI13" s="11">
        <v>0</v>
      </c>
      <c r="AJ13" s="11">
        <v>1</v>
      </c>
      <c r="AK13" s="11">
        <v>1</v>
      </c>
      <c r="AL13" s="11">
        <v>2</v>
      </c>
      <c r="AM13" s="13" t="str">
        <f t="shared" si="2"/>
        <v>A</v>
      </c>
      <c r="AN13" s="11">
        <v>1</v>
      </c>
      <c r="AO13" s="11">
        <v>0</v>
      </c>
      <c r="AP13" s="11">
        <v>1</v>
      </c>
      <c r="AQ13" s="11">
        <v>2</v>
      </c>
      <c r="AR13" s="13" t="str">
        <f t="shared" si="3"/>
        <v>A</v>
      </c>
      <c r="AS13" s="11">
        <v>0</v>
      </c>
      <c r="AT13" s="11">
        <v>1</v>
      </c>
      <c r="AU13" s="11">
        <v>0</v>
      </c>
      <c r="AV13" s="11">
        <v>1</v>
      </c>
      <c r="AW13" s="11">
        <v>0</v>
      </c>
      <c r="AX13" s="11">
        <v>0</v>
      </c>
      <c r="AY13" s="11">
        <v>2</v>
      </c>
      <c r="AZ13" s="13" t="str">
        <f t="shared" si="4"/>
        <v>A</v>
      </c>
      <c r="BA13" s="11">
        <v>0</v>
      </c>
      <c r="BB13" s="11">
        <v>0</v>
      </c>
      <c r="BC13" s="11">
        <v>5</v>
      </c>
      <c r="BD13" s="11">
        <v>1</v>
      </c>
      <c r="BE13" s="11">
        <v>0</v>
      </c>
      <c r="BF13" s="11">
        <v>0.5</v>
      </c>
      <c r="BG13" s="11">
        <v>0.2</v>
      </c>
      <c r="BH13" s="11">
        <v>0</v>
      </c>
      <c r="BI13" s="11">
        <v>0.7</v>
      </c>
      <c r="BJ13" s="13" t="str">
        <f t="shared" si="5"/>
        <v>A</v>
      </c>
      <c r="BK13" s="11">
        <v>1</v>
      </c>
      <c r="BL13" s="13" t="str">
        <f t="shared" si="6"/>
        <v>A</v>
      </c>
      <c r="BM13" s="11">
        <v>1.7</v>
      </c>
      <c r="BN13" s="13" t="str">
        <f t="shared" si="7"/>
        <v>A</v>
      </c>
      <c r="BO13" s="11">
        <v>1</v>
      </c>
      <c r="BP13" s="11">
        <v>3</v>
      </c>
      <c r="BQ13" s="11" t="s">
        <v>303</v>
      </c>
      <c r="BR13" s="11">
        <v>0</v>
      </c>
      <c r="BS13" s="11">
        <v>2</v>
      </c>
      <c r="BT13" s="11">
        <v>1</v>
      </c>
      <c r="BU13" s="11">
        <v>0</v>
      </c>
      <c r="BV13" s="11">
        <v>1</v>
      </c>
      <c r="BW13" s="11">
        <v>6</v>
      </c>
      <c r="BX13" s="11">
        <v>38</v>
      </c>
      <c r="BY13" s="11">
        <v>526</v>
      </c>
      <c r="BZ13" s="11">
        <v>0</v>
      </c>
      <c r="CA13" s="11">
        <v>0</v>
      </c>
      <c r="CB13" s="11">
        <v>0</v>
      </c>
      <c r="CC13" s="11"/>
      <c r="CD13" s="11"/>
      <c r="CE13" s="11"/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/>
      <c r="CP13" s="11">
        <v>2</v>
      </c>
      <c r="CQ13" s="11">
        <v>0</v>
      </c>
      <c r="CR13" s="11" t="s">
        <v>304</v>
      </c>
      <c r="CS13" s="11">
        <v>22071</v>
      </c>
      <c r="CT13" s="14">
        <v>323.84853099999998</v>
      </c>
      <c r="CU13" s="11">
        <v>7201</v>
      </c>
      <c r="CV13" s="14">
        <v>19.995004000000002</v>
      </c>
      <c r="CW13" s="11">
        <v>2</v>
      </c>
      <c r="CX13" s="11">
        <v>2</v>
      </c>
      <c r="CY13" s="11">
        <v>31</v>
      </c>
      <c r="CZ13" s="11">
        <v>25</v>
      </c>
      <c r="DA13" s="11">
        <v>2</v>
      </c>
      <c r="DB13" s="11">
        <v>27</v>
      </c>
      <c r="DC13" s="14">
        <v>80.645161290322605</v>
      </c>
      <c r="DD13" s="15">
        <v>87.096774193548399</v>
      </c>
      <c r="DE13" s="16">
        <f t="shared" si="8"/>
        <v>8.5714285714285712</v>
      </c>
      <c r="DF13" s="16">
        <f t="shared" si="9"/>
        <v>12</v>
      </c>
      <c r="DG13" s="17">
        <v>2</v>
      </c>
      <c r="DH13" s="20">
        <v>2</v>
      </c>
      <c r="DI13" s="18">
        <f t="shared" si="10"/>
        <v>0</v>
      </c>
      <c r="DJ13" s="13">
        <v>27</v>
      </c>
      <c r="DK13" s="19">
        <v>77.349936252728043</v>
      </c>
      <c r="DL13" s="20">
        <v>31</v>
      </c>
      <c r="DM13" s="18">
        <v>3</v>
      </c>
      <c r="DN13" s="16">
        <f t="shared" si="11"/>
        <v>3.5294117647058822</v>
      </c>
      <c r="DO13" s="18">
        <v>3</v>
      </c>
    </row>
    <row r="14" spans="1:119" ht="36">
      <c r="A14" s="11" t="s">
        <v>179</v>
      </c>
      <c r="B14" s="11" t="s">
        <v>305</v>
      </c>
      <c r="C14" s="11">
        <v>1</v>
      </c>
      <c r="D14" s="11" t="s">
        <v>306</v>
      </c>
      <c r="E14" s="11" t="s">
        <v>271</v>
      </c>
      <c r="F14" s="11">
        <v>2</v>
      </c>
      <c r="G14" s="11">
        <v>38621</v>
      </c>
      <c r="H14" s="11" t="s">
        <v>307</v>
      </c>
      <c r="I14" s="11" t="s">
        <v>308</v>
      </c>
      <c r="J14" s="11" t="s">
        <v>309</v>
      </c>
      <c r="K14" s="11" t="s">
        <v>163</v>
      </c>
      <c r="L14" s="11" t="s">
        <v>310</v>
      </c>
      <c r="M14" s="11" t="s">
        <v>311</v>
      </c>
      <c r="N14" s="11"/>
      <c r="O14" s="11">
        <v>383700800</v>
      </c>
      <c r="P14" s="11" t="s">
        <v>312</v>
      </c>
      <c r="Q14" s="11" t="s">
        <v>163</v>
      </c>
      <c r="R14" s="11" t="s">
        <v>310</v>
      </c>
      <c r="S14" s="11" t="s">
        <v>311</v>
      </c>
      <c r="T14" s="11"/>
      <c r="U14" s="11">
        <v>383700800</v>
      </c>
      <c r="V14" s="11" t="s">
        <v>312</v>
      </c>
      <c r="W14" s="11">
        <v>4</v>
      </c>
      <c r="X14" s="11">
        <v>0</v>
      </c>
      <c r="Y14" s="11">
        <v>4</v>
      </c>
      <c r="Z14" s="11">
        <v>3</v>
      </c>
      <c r="AA14" s="11">
        <v>0</v>
      </c>
      <c r="AB14" s="11">
        <v>3</v>
      </c>
      <c r="AC14" s="13" t="str">
        <f t="shared" si="0"/>
        <v>A</v>
      </c>
      <c r="AD14" s="11">
        <v>4</v>
      </c>
      <c r="AE14" s="11">
        <v>0</v>
      </c>
      <c r="AF14" s="11">
        <v>4</v>
      </c>
      <c r="AG14" s="13" t="str">
        <f t="shared" si="1"/>
        <v>A</v>
      </c>
      <c r="AH14" s="11">
        <v>0</v>
      </c>
      <c r="AI14" s="11">
        <v>0</v>
      </c>
      <c r="AJ14" s="11">
        <v>0</v>
      </c>
      <c r="AK14" s="11">
        <v>4</v>
      </c>
      <c r="AL14" s="11">
        <v>4</v>
      </c>
      <c r="AM14" s="13" t="str">
        <f t="shared" si="2"/>
        <v>A</v>
      </c>
      <c r="AN14" s="11">
        <v>0</v>
      </c>
      <c r="AO14" s="11">
        <v>1</v>
      </c>
      <c r="AP14" s="11">
        <v>3</v>
      </c>
      <c r="AQ14" s="11">
        <v>4</v>
      </c>
      <c r="AR14" s="13" t="str">
        <f t="shared" si="3"/>
        <v>A</v>
      </c>
      <c r="AS14" s="11">
        <v>0</v>
      </c>
      <c r="AT14" s="11">
        <v>0</v>
      </c>
      <c r="AU14" s="11">
        <v>0</v>
      </c>
      <c r="AV14" s="11">
        <v>3</v>
      </c>
      <c r="AW14" s="11">
        <v>1</v>
      </c>
      <c r="AX14" s="11">
        <v>0</v>
      </c>
      <c r="AY14" s="11">
        <v>4</v>
      </c>
      <c r="AZ14" s="13" t="str">
        <f t="shared" si="4"/>
        <v>A</v>
      </c>
      <c r="BA14" s="11">
        <v>1</v>
      </c>
      <c r="BB14" s="11">
        <v>1</v>
      </c>
      <c r="BC14" s="11">
        <v>3</v>
      </c>
      <c r="BD14" s="11">
        <v>1</v>
      </c>
      <c r="BE14" s="11">
        <v>0.8</v>
      </c>
      <c r="BF14" s="11">
        <v>1.2</v>
      </c>
      <c r="BG14" s="11">
        <v>0.9</v>
      </c>
      <c r="BH14" s="11">
        <v>0.1</v>
      </c>
      <c r="BI14" s="11">
        <v>3</v>
      </c>
      <c r="BJ14" s="13" t="str">
        <f t="shared" si="5"/>
        <v>A</v>
      </c>
      <c r="BK14" s="11">
        <v>0</v>
      </c>
      <c r="BL14" s="13" t="str">
        <f t="shared" si="6"/>
        <v>A</v>
      </c>
      <c r="BM14" s="11">
        <v>3</v>
      </c>
      <c r="BN14" s="13" t="str">
        <f t="shared" si="7"/>
        <v>A</v>
      </c>
      <c r="BO14" s="11">
        <v>1</v>
      </c>
      <c r="BP14" s="11">
        <v>1</v>
      </c>
      <c r="BQ14" s="11" t="s">
        <v>313</v>
      </c>
      <c r="BR14" s="11">
        <v>0</v>
      </c>
      <c r="BS14" s="11">
        <v>7</v>
      </c>
      <c r="BT14" s="11">
        <v>3</v>
      </c>
      <c r="BU14" s="11">
        <v>0</v>
      </c>
      <c r="BV14" s="11">
        <v>1</v>
      </c>
      <c r="BW14" s="11">
        <v>20</v>
      </c>
      <c r="BX14" s="11">
        <v>47</v>
      </c>
      <c r="BY14" s="11">
        <v>399</v>
      </c>
      <c r="BZ14" s="11">
        <v>0</v>
      </c>
      <c r="CA14" s="11">
        <v>0</v>
      </c>
      <c r="CB14" s="11">
        <v>0</v>
      </c>
      <c r="CC14" s="11" t="s">
        <v>165</v>
      </c>
      <c r="CD14" s="11">
        <v>0</v>
      </c>
      <c r="CE14" s="11" t="s">
        <v>165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 t="s">
        <v>314</v>
      </c>
      <c r="CS14" s="11">
        <v>45154</v>
      </c>
      <c r="CT14" s="14">
        <v>574.08632999999998</v>
      </c>
      <c r="CU14" s="11">
        <v>22961</v>
      </c>
      <c r="CV14" s="14">
        <v>34.679209</v>
      </c>
      <c r="CW14" s="11">
        <v>2</v>
      </c>
      <c r="CX14" s="11">
        <v>2</v>
      </c>
      <c r="CY14" s="11">
        <v>69</v>
      </c>
      <c r="CZ14" s="11">
        <v>40</v>
      </c>
      <c r="DA14" s="11">
        <v>17</v>
      </c>
      <c r="DB14" s="11">
        <v>57</v>
      </c>
      <c r="DC14" s="14">
        <v>57.971014492753604</v>
      </c>
      <c r="DD14" s="15">
        <v>82.608695652173907</v>
      </c>
      <c r="DE14" s="16">
        <f t="shared" si="8"/>
        <v>6.666666666666667</v>
      </c>
      <c r="DF14" s="16">
        <f t="shared" si="9"/>
        <v>16.666666666666668</v>
      </c>
      <c r="DG14" s="17">
        <v>4</v>
      </c>
      <c r="DH14" s="20">
        <v>4</v>
      </c>
      <c r="DI14" s="18">
        <f t="shared" si="10"/>
        <v>0</v>
      </c>
      <c r="DJ14" s="13">
        <v>57</v>
      </c>
      <c r="DK14" s="19">
        <v>74.779858629417376</v>
      </c>
      <c r="DL14" s="20">
        <v>69</v>
      </c>
      <c r="DM14" s="18">
        <v>5</v>
      </c>
      <c r="DN14" s="16">
        <f t="shared" si="11"/>
        <v>6.666666666666667</v>
      </c>
      <c r="DO14" s="18">
        <v>5</v>
      </c>
    </row>
    <row r="15" spans="1:119" ht="36">
      <c r="A15" s="11" t="s">
        <v>179</v>
      </c>
      <c r="B15" s="11" t="s">
        <v>315</v>
      </c>
      <c r="C15" s="11">
        <v>1</v>
      </c>
      <c r="D15" s="11" t="s">
        <v>316</v>
      </c>
      <c r="E15" s="11" t="s">
        <v>317</v>
      </c>
      <c r="F15" s="12" t="s">
        <v>161</v>
      </c>
      <c r="G15" s="11">
        <v>39015</v>
      </c>
      <c r="H15" s="11" t="s">
        <v>318</v>
      </c>
      <c r="I15" s="11" t="s">
        <v>319</v>
      </c>
      <c r="J15" s="11" t="s">
        <v>320</v>
      </c>
      <c r="K15" s="11" t="s">
        <v>162</v>
      </c>
      <c r="L15" s="11" t="s">
        <v>174</v>
      </c>
      <c r="M15" s="11" t="s">
        <v>321</v>
      </c>
      <c r="N15" s="11"/>
      <c r="O15" s="11">
        <v>381486170</v>
      </c>
      <c r="P15" s="11" t="s">
        <v>322</v>
      </c>
      <c r="Q15" s="11" t="s">
        <v>162</v>
      </c>
      <c r="R15" s="11" t="s">
        <v>323</v>
      </c>
      <c r="S15" s="11" t="s">
        <v>324</v>
      </c>
      <c r="T15" s="11"/>
      <c r="U15" s="11">
        <v>381486175</v>
      </c>
      <c r="V15" s="11" t="s">
        <v>325</v>
      </c>
      <c r="W15" s="11">
        <v>5</v>
      </c>
      <c r="X15" s="11">
        <v>1</v>
      </c>
      <c r="Y15" s="11">
        <v>6</v>
      </c>
      <c r="Z15" s="11">
        <v>3.75</v>
      </c>
      <c r="AA15" s="11">
        <v>0.5</v>
      </c>
      <c r="AB15" s="11">
        <v>4.25</v>
      </c>
      <c r="AC15" s="13" t="str">
        <f t="shared" si="0"/>
        <v>A</v>
      </c>
      <c r="AD15" s="11">
        <v>2</v>
      </c>
      <c r="AE15" s="11">
        <v>3</v>
      </c>
      <c r="AF15" s="11">
        <v>5</v>
      </c>
      <c r="AG15" s="13" t="str">
        <f t="shared" si="1"/>
        <v>A</v>
      </c>
      <c r="AH15" s="11">
        <v>0</v>
      </c>
      <c r="AI15" s="11">
        <v>1</v>
      </c>
      <c r="AJ15" s="11">
        <v>1</v>
      </c>
      <c r="AK15" s="11">
        <v>4</v>
      </c>
      <c r="AL15" s="11">
        <v>6</v>
      </c>
      <c r="AM15" s="13" t="str">
        <f t="shared" si="2"/>
        <v>A</v>
      </c>
      <c r="AN15" s="11">
        <v>2</v>
      </c>
      <c r="AO15" s="11">
        <v>2</v>
      </c>
      <c r="AP15" s="11">
        <v>2</v>
      </c>
      <c r="AQ15" s="11">
        <v>6</v>
      </c>
      <c r="AR15" s="13" t="str">
        <f t="shared" si="3"/>
        <v>A</v>
      </c>
      <c r="AS15" s="11">
        <v>0</v>
      </c>
      <c r="AT15" s="11">
        <v>0</v>
      </c>
      <c r="AU15" s="11">
        <v>1</v>
      </c>
      <c r="AV15" s="11">
        <v>4</v>
      </c>
      <c r="AW15" s="11">
        <v>1</v>
      </c>
      <c r="AX15" s="11"/>
      <c r="AY15" s="11">
        <v>6</v>
      </c>
      <c r="AZ15" s="13" t="str">
        <f t="shared" si="4"/>
        <v>A</v>
      </c>
      <c r="BA15" s="11">
        <v>1</v>
      </c>
      <c r="BB15" s="11">
        <v>0</v>
      </c>
      <c r="BC15" s="11">
        <v>2</v>
      </c>
      <c r="BD15" s="11">
        <v>1</v>
      </c>
      <c r="BE15" s="11">
        <v>1.4</v>
      </c>
      <c r="BF15" s="11">
        <v>2</v>
      </c>
      <c r="BG15" s="11">
        <v>0.2</v>
      </c>
      <c r="BH15" s="11">
        <v>0.15</v>
      </c>
      <c r="BI15" s="11">
        <v>3.75</v>
      </c>
      <c r="BJ15" s="13" t="str">
        <f t="shared" si="5"/>
        <v>A</v>
      </c>
      <c r="BK15" s="11">
        <v>0.5</v>
      </c>
      <c r="BL15" s="13" t="str">
        <f t="shared" si="6"/>
        <v>A</v>
      </c>
      <c r="BM15" s="11">
        <v>4.25</v>
      </c>
      <c r="BN15" s="13" t="str">
        <f t="shared" si="7"/>
        <v>A</v>
      </c>
      <c r="BO15" s="11">
        <v>1</v>
      </c>
      <c r="BP15" s="11">
        <v>3</v>
      </c>
      <c r="BQ15" s="11" t="s">
        <v>326</v>
      </c>
      <c r="BR15" s="11">
        <v>0</v>
      </c>
      <c r="BS15" s="11">
        <v>4</v>
      </c>
      <c r="BT15" s="11">
        <v>2</v>
      </c>
      <c r="BU15" s="11">
        <v>2</v>
      </c>
      <c r="BV15" s="11">
        <v>1</v>
      </c>
      <c r="BW15" s="11">
        <v>26</v>
      </c>
      <c r="BX15" s="11">
        <v>3</v>
      </c>
      <c r="BY15" s="11">
        <v>342</v>
      </c>
      <c r="BZ15" s="11">
        <v>0</v>
      </c>
      <c r="CA15" s="11">
        <v>0</v>
      </c>
      <c r="CB15" s="11">
        <v>0</v>
      </c>
      <c r="CC15" s="11"/>
      <c r="CD15" s="11">
        <v>1</v>
      </c>
      <c r="CE15" s="11" t="s">
        <v>327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2</v>
      </c>
      <c r="CR15" s="11" t="s">
        <v>328</v>
      </c>
      <c r="CS15" s="11">
        <v>80612</v>
      </c>
      <c r="CT15" s="14">
        <v>1002.11812</v>
      </c>
      <c r="CU15" s="11">
        <v>35024</v>
      </c>
      <c r="CV15" s="14">
        <v>62.217188</v>
      </c>
      <c r="CW15" s="11">
        <v>6</v>
      </c>
      <c r="CX15" s="11">
        <v>4</v>
      </c>
      <c r="CY15" s="11">
        <v>79</v>
      </c>
      <c r="CZ15" s="11">
        <v>47</v>
      </c>
      <c r="DA15" s="11">
        <v>10</v>
      </c>
      <c r="DB15" s="11">
        <v>57</v>
      </c>
      <c r="DC15" s="14">
        <v>59.493670886075897</v>
      </c>
      <c r="DD15" s="15">
        <v>72.151898734177195</v>
      </c>
      <c r="DE15" s="16">
        <f t="shared" si="8"/>
        <v>6.9333333333333336</v>
      </c>
      <c r="DF15" s="16">
        <f t="shared" si="9"/>
        <v>13</v>
      </c>
      <c r="DG15" s="17">
        <v>4</v>
      </c>
      <c r="DH15" s="20">
        <v>6</v>
      </c>
      <c r="DI15" s="18">
        <f t="shared" si="10"/>
        <v>2</v>
      </c>
      <c r="DJ15" s="13">
        <v>57</v>
      </c>
      <c r="DK15" s="19">
        <v>84.141334426969323</v>
      </c>
      <c r="DL15" s="20">
        <v>79</v>
      </c>
      <c r="DM15" s="18">
        <v>5</v>
      </c>
      <c r="DN15" s="16">
        <f t="shared" si="11"/>
        <v>6.117647058823529</v>
      </c>
      <c r="DO15" s="18">
        <v>5</v>
      </c>
    </row>
    <row r="16" spans="1:119" ht="36">
      <c r="A16" s="11" t="s">
        <v>179</v>
      </c>
      <c r="B16" s="11" t="s">
        <v>329</v>
      </c>
      <c r="C16" s="11">
        <v>1</v>
      </c>
      <c r="D16" s="11" t="s">
        <v>330</v>
      </c>
      <c r="E16" s="11" t="s">
        <v>331</v>
      </c>
      <c r="F16" s="11">
        <v>32</v>
      </c>
      <c r="G16" s="11">
        <v>37401</v>
      </c>
      <c r="H16" s="11" t="s">
        <v>332</v>
      </c>
      <c r="I16" s="11" t="s">
        <v>333</v>
      </c>
      <c r="J16" s="11" t="s">
        <v>334</v>
      </c>
      <c r="K16" s="11" t="s">
        <v>162</v>
      </c>
      <c r="L16" s="11" t="s">
        <v>335</v>
      </c>
      <c r="M16" s="11" t="s">
        <v>336</v>
      </c>
      <c r="N16" s="11"/>
      <c r="O16" s="11">
        <v>386301428</v>
      </c>
      <c r="P16" s="11" t="s">
        <v>337</v>
      </c>
      <c r="Q16" s="11" t="s">
        <v>162</v>
      </c>
      <c r="R16" s="11" t="s">
        <v>335</v>
      </c>
      <c r="S16" s="11" t="s">
        <v>336</v>
      </c>
      <c r="T16" s="11"/>
      <c r="U16" s="11">
        <v>386301428</v>
      </c>
      <c r="V16" s="11" t="s">
        <v>337</v>
      </c>
      <c r="W16" s="11">
        <v>2</v>
      </c>
      <c r="X16" s="11">
        <v>0</v>
      </c>
      <c r="Y16" s="11">
        <v>2</v>
      </c>
      <c r="Z16" s="11">
        <v>1.8</v>
      </c>
      <c r="AA16" s="11">
        <v>0</v>
      </c>
      <c r="AB16" s="11">
        <v>1.8</v>
      </c>
      <c r="AC16" s="13" t="str">
        <f t="shared" si="0"/>
        <v>A</v>
      </c>
      <c r="AD16" s="11">
        <v>1</v>
      </c>
      <c r="AE16" s="11">
        <v>1</v>
      </c>
      <c r="AF16" s="11">
        <v>2</v>
      </c>
      <c r="AG16" s="13" t="str">
        <f t="shared" si="1"/>
        <v>A</v>
      </c>
      <c r="AH16" s="11">
        <v>0</v>
      </c>
      <c r="AI16" s="11">
        <v>0</v>
      </c>
      <c r="AJ16" s="11">
        <v>0</v>
      </c>
      <c r="AK16" s="11">
        <v>2</v>
      </c>
      <c r="AL16" s="11">
        <v>2</v>
      </c>
      <c r="AM16" s="13" t="str">
        <f t="shared" si="2"/>
        <v>A</v>
      </c>
      <c r="AN16" s="11">
        <v>0</v>
      </c>
      <c r="AO16" s="11">
        <v>1</v>
      </c>
      <c r="AP16" s="11">
        <v>1</v>
      </c>
      <c r="AQ16" s="11">
        <v>2</v>
      </c>
      <c r="AR16" s="13" t="str">
        <f t="shared" si="3"/>
        <v>A</v>
      </c>
      <c r="AS16" s="11">
        <v>0</v>
      </c>
      <c r="AT16" s="11">
        <v>0</v>
      </c>
      <c r="AU16" s="11">
        <v>0</v>
      </c>
      <c r="AV16" s="11">
        <v>1</v>
      </c>
      <c r="AW16" s="11">
        <v>1</v>
      </c>
      <c r="AX16" s="11">
        <v>0</v>
      </c>
      <c r="AY16" s="11">
        <v>2</v>
      </c>
      <c r="AZ16" s="13" t="str">
        <f t="shared" si="4"/>
        <v>A</v>
      </c>
      <c r="BA16" s="11">
        <v>1</v>
      </c>
      <c r="BB16" s="11">
        <v>1</v>
      </c>
      <c r="BC16" s="11">
        <v>1</v>
      </c>
      <c r="BD16" s="11">
        <v>1</v>
      </c>
      <c r="BE16" s="11">
        <v>0.6</v>
      </c>
      <c r="BF16" s="11">
        <v>1.2</v>
      </c>
      <c r="BG16" s="11">
        <v>0</v>
      </c>
      <c r="BH16" s="11">
        <v>0</v>
      </c>
      <c r="BI16" s="11">
        <v>1.8</v>
      </c>
      <c r="BJ16" s="13" t="str">
        <f t="shared" si="5"/>
        <v>A</v>
      </c>
      <c r="BK16" s="11">
        <v>0</v>
      </c>
      <c r="BL16" s="13" t="str">
        <f t="shared" si="6"/>
        <v>A</v>
      </c>
      <c r="BM16" s="11">
        <v>1.8</v>
      </c>
      <c r="BN16" s="13" t="str">
        <f t="shared" si="7"/>
        <v>A</v>
      </c>
      <c r="BO16" s="11">
        <v>1</v>
      </c>
      <c r="BP16" s="11">
        <v>1</v>
      </c>
      <c r="BQ16" s="11" t="s">
        <v>338</v>
      </c>
      <c r="BR16" s="11">
        <v>0</v>
      </c>
      <c r="BS16" s="11">
        <v>7</v>
      </c>
      <c r="BT16" s="11">
        <v>1</v>
      </c>
      <c r="BU16" s="11">
        <v>0</v>
      </c>
      <c r="BV16" s="11">
        <v>1</v>
      </c>
      <c r="BW16" s="11">
        <v>8</v>
      </c>
      <c r="BX16" s="11">
        <v>19</v>
      </c>
      <c r="BY16" s="11">
        <v>3</v>
      </c>
      <c r="BZ16" s="11">
        <v>0</v>
      </c>
      <c r="CA16" s="11">
        <v>0</v>
      </c>
      <c r="CB16" s="11">
        <v>0</v>
      </c>
      <c r="CC16" s="11" t="s">
        <v>165</v>
      </c>
      <c r="CD16" s="11">
        <v>0</v>
      </c>
      <c r="CE16" s="11" t="s">
        <v>165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2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 t="s">
        <v>165</v>
      </c>
      <c r="CS16" s="11">
        <v>18563</v>
      </c>
      <c r="CT16" s="14">
        <v>452.33952499999998</v>
      </c>
      <c r="CU16" s="11">
        <v>4982</v>
      </c>
      <c r="CV16" s="14">
        <v>52.781775000000003</v>
      </c>
      <c r="CW16" s="11">
        <v>3</v>
      </c>
      <c r="CX16" s="11">
        <v>2</v>
      </c>
      <c r="CY16" s="11">
        <v>16</v>
      </c>
      <c r="CZ16" s="11">
        <v>13</v>
      </c>
      <c r="DA16" s="11">
        <v>3</v>
      </c>
      <c r="DB16" s="11">
        <v>16</v>
      </c>
      <c r="DC16" s="14">
        <v>81.25</v>
      </c>
      <c r="DD16" s="15">
        <v>100</v>
      </c>
      <c r="DE16" s="16">
        <f t="shared" si="8"/>
        <v>4.4444444444444446</v>
      </c>
      <c r="DF16" s="16">
        <f t="shared" si="9"/>
        <v>6.666666666666667</v>
      </c>
      <c r="DG16" s="17">
        <v>1</v>
      </c>
      <c r="DH16" s="20">
        <v>2</v>
      </c>
      <c r="DI16" s="18">
        <f t="shared" si="10"/>
        <v>1</v>
      </c>
      <c r="DJ16" s="13">
        <v>16</v>
      </c>
      <c r="DK16" s="19">
        <v>99.933662410698645</v>
      </c>
      <c r="DL16" s="20">
        <v>16</v>
      </c>
      <c r="DM16" s="18">
        <v>5</v>
      </c>
      <c r="DN16" s="16">
        <f t="shared" si="11"/>
        <v>4.4444444444444446</v>
      </c>
      <c r="DO16" s="18">
        <v>3</v>
      </c>
    </row>
    <row r="17" spans="1:119" ht="36">
      <c r="A17" s="11" t="s">
        <v>179</v>
      </c>
      <c r="B17" s="11" t="s">
        <v>339</v>
      </c>
      <c r="C17" s="11">
        <v>1</v>
      </c>
      <c r="D17" s="11" t="s">
        <v>340</v>
      </c>
      <c r="E17" s="11" t="s">
        <v>172</v>
      </c>
      <c r="F17" s="11" t="s">
        <v>341</v>
      </c>
      <c r="G17" s="11">
        <v>37901</v>
      </c>
      <c r="H17" s="11" t="s">
        <v>342</v>
      </c>
      <c r="I17" s="11" t="s">
        <v>343</v>
      </c>
      <c r="J17" s="11" t="s">
        <v>344</v>
      </c>
      <c r="K17" s="11" t="s">
        <v>162</v>
      </c>
      <c r="L17" s="11" t="s">
        <v>178</v>
      </c>
      <c r="M17" s="11" t="s">
        <v>345</v>
      </c>
      <c r="N17" s="11"/>
      <c r="O17" s="11">
        <v>384342155</v>
      </c>
      <c r="P17" s="11" t="s">
        <v>346</v>
      </c>
      <c r="Q17" s="11"/>
      <c r="R17" s="11"/>
      <c r="S17" s="11"/>
      <c r="T17" s="11"/>
      <c r="U17" s="11"/>
      <c r="V17" s="11"/>
      <c r="W17" s="11">
        <v>3</v>
      </c>
      <c r="X17" s="11">
        <v>0</v>
      </c>
      <c r="Y17" s="11">
        <v>3</v>
      </c>
      <c r="Z17" s="11">
        <v>3</v>
      </c>
      <c r="AA17" s="11">
        <v>0</v>
      </c>
      <c r="AB17" s="11">
        <v>3</v>
      </c>
      <c r="AC17" s="13" t="str">
        <f t="shared" si="0"/>
        <v>A</v>
      </c>
      <c r="AD17" s="11">
        <v>1</v>
      </c>
      <c r="AE17" s="11">
        <v>2</v>
      </c>
      <c r="AF17" s="11">
        <v>3</v>
      </c>
      <c r="AG17" s="13" t="str">
        <f t="shared" si="1"/>
        <v>A</v>
      </c>
      <c r="AH17" s="11"/>
      <c r="AI17" s="11">
        <v>1</v>
      </c>
      <c r="AJ17" s="11"/>
      <c r="AK17" s="11">
        <v>2</v>
      </c>
      <c r="AL17" s="11">
        <v>3</v>
      </c>
      <c r="AM17" s="13" t="str">
        <f t="shared" si="2"/>
        <v>A</v>
      </c>
      <c r="AN17" s="11">
        <v>2</v>
      </c>
      <c r="AO17" s="11"/>
      <c r="AP17" s="11">
        <v>1</v>
      </c>
      <c r="AQ17" s="11">
        <v>3</v>
      </c>
      <c r="AR17" s="13" t="str">
        <f t="shared" si="3"/>
        <v>A</v>
      </c>
      <c r="AS17" s="11"/>
      <c r="AT17" s="11"/>
      <c r="AU17" s="11"/>
      <c r="AV17" s="11">
        <v>2</v>
      </c>
      <c r="AW17" s="11">
        <v>1</v>
      </c>
      <c r="AX17" s="11"/>
      <c r="AY17" s="11">
        <v>3</v>
      </c>
      <c r="AZ17" s="13" t="str">
        <f t="shared" si="4"/>
        <v>A</v>
      </c>
      <c r="BA17" s="11">
        <v>1</v>
      </c>
      <c r="BB17" s="11">
        <v>0</v>
      </c>
      <c r="BC17" s="11">
        <v>2</v>
      </c>
      <c r="BD17" s="11">
        <v>1</v>
      </c>
      <c r="BE17" s="11">
        <v>1</v>
      </c>
      <c r="BF17" s="11">
        <v>2</v>
      </c>
      <c r="BG17" s="11">
        <v>0</v>
      </c>
      <c r="BH17" s="11">
        <v>0</v>
      </c>
      <c r="BI17" s="11">
        <v>3</v>
      </c>
      <c r="BJ17" s="13" t="str">
        <f t="shared" si="5"/>
        <v>A</v>
      </c>
      <c r="BK17" s="11">
        <v>0</v>
      </c>
      <c r="BL17" s="13" t="str">
        <f t="shared" si="6"/>
        <v>A</v>
      </c>
      <c r="BM17" s="11">
        <v>3</v>
      </c>
      <c r="BN17" s="13" t="str">
        <f t="shared" si="7"/>
        <v>A</v>
      </c>
      <c r="BO17" s="11">
        <v>1</v>
      </c>
      <c r="BP17" s="11">
        <v>1</v>
      </c>
      <c r="BQ17" s="11" t="s">
        <v>347</v>
      </c>
      <c r="BR17" s="11">
        <v>0</v>
      </c>
      <c r="BS17" s="11">
        <v>7</v>
      </c>
      <c r="BT17" s="11">
        <v>3</v>
      </c>
      <c r="BU17" s="11">
        <v>1</v>
      </c>
      <c r="BV17" s="11">
        <v>1</v>
      </c>
      <c r="BW17" s="11">
        <v>13</v>
      </c>
      <c r="BX17" s="11">
        <v>31</v>
      </c>
      <c r="BY17" s="11">
        <v>28</v>
      </c>
      <c r="BZ17" s="11">
        <v>0</v>
      </c>
      <c r="CA17" s="11">
        <v>0</v>
      </c>
      <c r="CB17" s="11">
        <v>0</v>
      </c>
      <c r="CC17" s="11"/>
      <c r="CD17" s="11">
        <v>0</v>
      </c>
      <c r="CE17" s="11"/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15</v>
      </c>
      <c r="CO17" s="11" t="s">
        <v>348</v>
      </c>
      <c r="CP17" s="11">
        <v>0</v>
      </c>
      <c r="CQ17" s="11">
        <v>0</v>
      </c>
      <c r="CR17" s="11" t="s">
        <v>349</v>
      </c>
      <c r="CS17" s="11">
        <v>25026</v>
      </c>
      <c r="CT17" s="14">
        <v>538.13667399999997</v>
      </c>
      <c r="CU17" s="11">
        <v>8588</v>
      </c>
      <c r="CV17" s="14">
        <v>98.356465</v>
      </c>
      <c r="CW17" s="11">
        <v>3</v>
      </c>
      <c r="CX17" s="11">
        <v>3</v>
      </c>
      <c r="CY17" s="11">
        <v>25</v>
      </c>
      <c r="CZ17" s="11">
        <v>9</v>
      </c>
      <c r="DA17" s="11">
        <v>13</v>
      </c>
      <c r="DB17" s="11">
        <v>22</v>
      </c>
      <c r="DC17" s="14">
        <v>36</v>
      </c>
      <c r="DD17" s="15">
        <v>88</v>
      </c>
      <c r="DE17" s="16">
        <f t="shared" si="8"/>
        <v>4.333333333333333</v>
      </c>
      <c r="DF17" s="16">
        <f t="shared" si="9"/>
        <v>6.5</v>
      </c>
      <c r="DG17" s="17">
        <v>3</v>
      </c>
      <c r="DH17" s="20">
        <v>3</v>
      </c>
      <c r="DI17" s="18">
        <f t="shared" si="10"/>
        <v>0</v>
      </c>
      <c r="DJ17" s="13">
        <v>22</v>
      </c>
      <c r="DK17" s="19">
        <v>96.160272717365785</v>
      </c>
      <c r="DL17" s="20">
        <v>25</v>
      </c>
      <c r="DM17" s="18">
        <v>5</v>
      </c>
      <c r="DN17" s="16">
        <f t="shared" si="11"/>
        <v>4.333333333333333</v>
      </c>
      <c r="DO17" s="18">
        <v>4</v>
      </c>
    </row>
    <row r="18" spans="1:119" ht="24">
      <c r="A18" s="11" t="s">
        <v>179</v>
      </c>
      <c r="B18" s="11" t="s">
        <v>350</v>
      </c>
      <c r="C18" s="11">
        <v>1</v>
      </c>
      <c r="D18" s="11" t="s">
        <v>351</v>
      </c>
      <c r="E18" s="11" t="s">
        <v>177</v>
      </c>
      <c r="F18" s="11">
        <v>2</v>
      </c>
      <c r="G18" s="11">
        <v>37501</v>
      </c>
      <c r="H18" s="11" t="s">
        <v>352</v>
      </c>
      <c r="I18" s="11" t="s">
        <v>353</v>
      </c>
      <c r="J18" s="11" t="s">
        <v>354</v>
      </c>
      <c r="K18" s="11" t="s">
        <v>162</v>
      </c>
      <c r="L18" s="11" t="s">
        <v>355</v>
      </c>
      <c r="M18" s="11" t="s">
        <v>356</v>
      </c>
      <c r="N18" s="11"/>
      <c r="O18" s="11">
        <v>385772233</v>
      </c>
      <c r="P18" s="11" t="s">
        <v>357</v>
      </c>
      <c r="Q18" s="11" t="s">
        <v>162</v>
      </c>
      <c r="R18" s="11" t="s">
        <v>355</v>
      </c>
      <c r="S18" s="11" t="s">
        <v>356</v>
      </c>
      <c r="T18" s="11"/>
      <c r="U18" s="11">
        <v>385772233</v>
      </c>
      <c r="V18" s="11" t="s">
        <v>357</v>
      </c>
      <c r="W18" s="11">
        <v>2</v>
      </c>
      <c r="X18" s="11">
        <v>0</v>
      </c>
      <c r="Y18" s="11">
        <v>2</v>
      </c>
      <c r="Z18" s="11">
        <v>2</v>
      </c>
      <c r="AA18" s="11">
        <v>0</v>
      </c>
      <c r="AB18" s="11">
        <v>2</v>
      </c>
      <c r="AC18" s="13" t="str">
        <f t="shared" si="0"/>
        <v>A</v>
      </c>
      <c r="AD18" s="11">
        <v>1</v>
      </c>
      <c r="AE18" s="11">
        <v>1</v>
      </c>
      <c r="AF18" s="11">
        <v>2</v>
      </c>
      <c r="AG18" s="13" t="str">
        <f t="shared" si="1"/>
        <v>A</v>
      </c>
      <c r="AH18" s="11">
        <v>0</v>
      </c>
      <c r="AI18" s="11">
        <v>1</v>
      </c>
      <c r="AJ18" s="11">
        <v>0</v>
      </c>
      <c r="AK18" s="11">
        <v>1</v>
      </c>
      <c r="AL18" s="11">
        <v>2</v>
      </c>
      <c r="AM18" s="13" t="str">
        <f t="shared" si="2"/>
        <v>A</v>
      </c>
      <c r="AN18" s="11">
        <v>1</v>
      </c>
      <c r="AO18" s="11">
        <v>0</v>
      </c>
      <c r="AP18" s="11">
        <v>1</v>
      </c>
      <c r="AQ18" s="11">
        <v>2</v>
      </c>
      <c r="AR18" s="13" t="str">
        <f t="shared" si="3"/>
        <v>A</v>
      </c>
      <c r="AS18" s="11">
        <v>0</v>
      </c>
      <c r="AT18" s="11">
        <v>0</v>
      </c>
      <c r="AU18" s="11">
        <v>1</v>
      </c>
      <c r="AV18" s="11">
        <v>1</v>
      </c>
      <c r="AW18" s="11">
        <v>0</v>
      </c>
      <c r="AX18" s="11">
        <v>0</v>
      </c>
      <c r="AY18" s="11">
        <v>2</v>
      </c>
      <c r="AZ18" s="13" t="str">
        <f t="shared" si="4"/>
        <v>A</v>
      </c>
      <c r="BA18" s="11">
        <v>0</v>
      </c>
      <c r="BB18" s="11">
        <v>0</v>
      </c>
      <c r="BC18" s="11">
        <v>4</v>
      </c>
      <c r="BD18" s="11">
        <v>1</v>
      </c>
      <c r="BE18" s="11">
        <v>0.6</v>
      </c>
      <c r="BF18" s="11">
        <v>1.4</v>
      </c>
      <c r="BG18" s="11">
        <v>0</v>
      </c>
      <c r="BH18" s="11">
        <v>0</v>
      </c>
      <c r="BI18" s="11">
        <v>2</v>
      </c>
      <c r="BJ18" s="13" t="str">
        <f t="shared" si="5"/>
        <v>A</v>
      </c>
      <c r="BK18" s="11">
        <v>0</v>
      </c>
      <c r="BL18" s="13" t="str">
        <f t="shared" si="6"/>
        <v>A</v>
      </c>
      <c r="BM18" s="11">
        <v>2</v>
      </c>
      <c r="BN18" s="13" t="str">
        <f t="shared" si="7"/>
        <v>A</v>
      </c>
      <c r="BO18" s="11">
        <v>1</v>
      </c>
      <c r="BP18" s="11">
        <v>4</v>
      </c>
      <c r="BQ18" s="11" t="s">
        <v>358</v>
      </c>
      <c r="BR18" s="11">
        <v>0</v>
      </c>
      <c r="BS18" s="11">
        <v>7</v>
      </c>
      <c r="BT18" s="11">
        <v>2</v>
      </c>
      <c r="BU18" s="11">
        <v>0</v>
      </c>
      <c r="BV18" s="11">
        <v>1</v>
      </c>
      <c r="BW18" s="11">
        <v>13</v>
      </c>
      <c r="BX18" s="11">
        <v>4</v>
      </c>
      <c r="BY18" s="11">
        <v>0</v>
      </c>
      <c r="BZ18" s="11">
        <v>0</v>
      </c>
      <c r="CA18" s="11">
        <v>0</v>
      </c>
      <c r="CB18" s="11">
        <v>0</v>
      </c>
      <c r="CC18" s="11"/>
      <c r="CD18" s="11">
        <v>0</v>
      </c>
      <c r="CE18" s="11"/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/>
      <c r="CP18" s="11">
        <v>0</v>
      </c>
      <c r="CQ18" s="11">
        <v>0</v>
      </c>
      <c r="CR18" s="11" t="s">
        <v>359</v>
      </c>
      <c r="CS18" s="11">
        <v>14112</v>
      </c>
      <c r="CT18" s="14">
        <v>262.39461699999998</v>
      </c>
      <c r="CU18" s="11">
        <v>8158</v>
      </c>
      <c r="CV18" s="14">
        <v>43.020415</v>
      </c>
      <c r="CW18" s="11">
        <v>1</v>
      </c>
      <c r="CX18" s="11">
        <v>1</v>
      </c>
      <c r="CY18" s="11">
        <v>14</v>
      </c>
      <c r="CZ18" s="11">
        <v>7</v>
      </c>
      <c r="DA18" s="11">
        <v>7</v>
      </c>
      <c r="DB18" s="11">
        <v>14</v>
      </c>
      <c r="DC18" s="14">
        <v>50</v>
      </c>
      <c r="DD18" s="15">
        <v>100</v>
      </c>
      <c r="DE18" s="16">
        <f t="shared" si="8"/>
        <v>6.5</v>
      </c>
      <c r="DF18" s="16">
        <f t="shared" si="9"/>
        <v>9.2857142857142865</v>
      </c>
      <c r="DG18" s="17">
        <v>2</v>
      </c>
      <c r="DH18" s="20">
        <v>2</v>
      </c>
      <c r="DI18" s="18">
        <f t="shared" si="10"/>
        <v>0</v>
      </c>
      <c r="DJ18" s="13">
        <v>14</v>
      </c>
      <c r="DK18" s="19">
        <v>99.997913253506226</v>
      </c>
      <c r="DL18" s="20">
        <v>14</v>
      </c>
      <c r="DM18" s="18">
        <v>5</v>
      </c>
      <c r="DN18" s="16">
        <f t="shared" si="11"/>
        <v>6.5</v>
      </c>
      <c r="DO18" s="18">
        <v>2</v>
      </c>
    </row>
    <row r="19" spans="1:119" ht="24">
      <c r="A19" s="11" t="s">
        <v>179</v>
      </c>
      <c r="B19" s="11" t="s">
        <v>360</v>
      </c>
      <c r="C19" s="11">
        <v>1</v>
      </c>
      <c r="D19" s="11" t="s">
        <v>361</v>
      </c>
      <c r="E19" s="11" t="s">
        <v>362</v>
      </c>
      <c r="F19" s="12" t="s">
        <v>363</v>
      </c>
      <c r="G19" s="11">
        <v>38517</v>
      </c>
      <c r="H19" s="11" t="s">
        <v>364</v>
      </c>
      <c r="I19" s="11" t="s">
        <v>365</v>
      </c>
      <c r="J19" s="11" t="s">
        <v>166</v>
      </c>
      <c r="K19" s="11" t="s">
        <v>162</v>
      </c>
      <c r="L19" s="11" t="s">
        <v>185</v>
      </c>
      <c r="M19" s="11" t="s">
        <v>366</v>
      </c>
      <c r="N19" s="11"/>
      <c r="O19" s="11">
        <v>388459050</v>
      </c>
      <c r="P19" s="11" t="s">
        <v>367</v>
      </c>
      <c r="Q19" s="11"/>
      <c r="R19" s="11"/>
      <c r="S19" s="11"/>
      <c r="T19" s="11"/>
      <c r="U19" s="11"/>
      <c r="V19" s="11"/>
      <c r="W19" s="11">
        <v>3</v>
      </c>
      <c r="X19" s="11">
        <v>0</v>
      </c>
      <c r="Y19" s="11">
        <v>3</v>
      </c>
      <c r="Z19" s="11">
        <v>3</v>
      </c>
      <c r="AA19" s="11">
        <v>0</v>
      </c>
      <c r="AB19" s="11">
        <v>3</v>
      </c>
      <c r="AC19" s="13" t="str">
        <f t="shared" si="0"/>
        <v>A</v>
      </c>
      <c r="AD19" s="11">
        <v>2</v>
      </c>
      <c r="AE19" s="11">
        <v>1</v>
      </c>
      <c r="AF19" s="11">
        <v>3</v>
      </c>
      <c r="AG19" s="13" t="str">
        <f t="shared" si="1"/>
        <v>A</v>
      </c>
      <c r="AH19" s="11">
        <v>0</v>
      </c>
      <c r="AI19" s="11">
        <v>0</v>
      </c>
      <c r="AJ19" s="11">
        <v>0</v>
      </c>
      <c r="AK19" s="11">
        <v>3</v>
      </c>
      <c r="AL19" s="11">
        <v>3</v>
      </c>
      <c r="AM19" s="13" t="str">
        <f t="shared" si="2"/>
        <v>A</v>
      </c>
      <c r="AN19" s="11">
        <v>0</v>
      </c>
      <c r="AO19" s="11">
        <v>2</v>
      </c>
      <c r="AP19" s="11">
        <v>1</v>
      </c>
      <c r="AQ19" s="11">
        <v>3</v>
      </c>
      <c r="AR19" s="13" t="str">
        <f t="shared" si="3"/>
        <v>A</v>
      </c>
      <c r="AS19" s="11">
        <v>0</v>
      </c>
      <c r="AT19" s="11">
        <v>0</v>
      </c>
      <c r="AU19" s="11">
        <v>0</v>
      </c>
      <c r="AV19" s="11">
        <v>2</v>
      </c>
      <c r="AW19" s="11">
        <v>1</v>
      </c>
      <c r="AX19" s="11">
        <v>0</v>
      </c>
      <c r="AY19" s="11">
        <v>3</v>
      </c>
      <c r="AZ19" s="13" t="str">
        <f t="shared" si="4"/>
        <v>A</v>
      </c>
      <c r="BA19" s="11">
        <v>1</v>
      </c>
      <c r="BB19" s="11">
        <v>0</v>
      </c>
      <c r="BC19" s="11">
        <v>1</v>
      </c>
      <c r="BD19" s="11">
        <v>1</v>
      </c>
      <c r="BE19" s="11">
        <v>0.5</v>
      </c>
      <c r="BF19" s="11">
        <v>1.5</v>
      </c>
      <c r="BG19" s="11">
        <v>0.5</v>
      </c>
      <c r="BH19" s="11">
        <v>0.5</v>
      </c>
      <c r="BI19" s="11">
        <v>3</v>
      </c>
      <c r="BJ19" s="13" t="str">
        <f t="shared" si="5"/>
        <v>A</v>
      </c>
      <c r="BK19" s="11">
        <v>0</v>
      </c>
      <c r="BL19" s="13" t="str">
        <f t="shared" si="6"/>
        <v>A</v>
      </c>
      <c r="BM19" s="11">
        <v>3</v>
      </c>
      <c r="BN19" s="13" t="str">
        <f t="shared" si="7"/>
        <v>A</v>
      </c>
      <c r="BO19" s="11">
        <v>1</v>
      </c>
      <c r="BP19" s="11">
        <v>2</v>
      </c>
      <c r="BQ19" s="11" t="s">
        <v>368</v>
      </c>
      <c r="BR19" s="11"/>
      <c r="BS19" s="11">
        <v>24</v>
      </c>
      <c r="BT19" s="11">
        <v>24</v>
      </c>
      <c r="BU19" s="11"/>
      <c r="BV19" s="11">
        <v>1</v>
      </c>
      <c r="BW19" s="11">
        <v>24</v>
      </c>
      <c r="BX19" s="11">
        <v>85</v>
      </c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>
        <v>1</v>
      </c>
      <c r="CM19" s="11"/>
      <c r="CN19" s="11">
        <v>9</v>
      </c>
      <c r="CO19" s="11" t="s">
        <v>369</v>
      </c>
      <c r="CP19" s="11"/>
      <c r="CQ19" s="11"/>
      <c r="CR19" s="11"/>
      <c r="CS19" s="11">
        <v>17581</v>
      </c>
      <c r="CT19" s="14">
        <v>535.35170400000004</v>
      </c>
      <c r="CU19" s="11">
        <v>7644</v>
      </c>
      <c r="CV19" s="14">
        <v>80.003378999999995</v>
      </c>
      <c r="CW19" s="11">
        <v>1</v>
      </c>
      <c r="CX19" s="11">
        <v>1</v>
      </c>
      <c r="CY19" s="11">
        <v>21</v>
      </c>
      <c r="CZ19" s="11">
        <v>6</v>
      </c>
      <c r="DA19" s="11">
        <v>9</v>
      </c>
      <c r="DB19" s="11">
        <v>15</v>
      </c>
      <c r="DC19" s="14">
        <v>28.571428571428601</v>
      </c>
      <c r="DD19" s="15">
        <v>71.428571428571402</v>
      </c>
      <c r="DE19" s="16">
        <f t="shared" si="8"/>
        <v>8</v>
      </c>
      <c r="DF19" s="16">
        <f t="shared" si="9"/>
        <v>16</v>
      </c>
      <c r="DG19" s="17">
        <v>2</v>
      </c>
      <c r="DH19" s="20">
        <v>3</v>
      </c>
      <c r="DI19" s="18">
        <f t="shared" si="10"/>
        <v>1</v>
      </c>
      <c r="DJ19" s="13">
        <v>15</v>
      </c>
      <c r="DK19" s="19">
        <v>88.28161064231611</v>
      </c>
      <c r="DL19" s="20">
        <v>21</v>
      </c>
      <c r="DM19" s="18">
        <v>5</v>
      </c>
      <c r="DN19" s="16">
        <f t="shared" si="11"/>
        <v>8</v>
      </c>
      <c r="DO19" s="18">
        <v>5</v>
      </c>
    </row>
    <row r="20" spans="1:119" ht="24">
      <c r="A20" s="11" t="s">
        <v>179</v>
      </c>
      <c r="B20" s="11" t="s">
        <v>370</v>
      </c>
      <c r="C20" s="11">
        <v>1</v>
      </c>
      <c r="D20" s="11" t="s">
        <v>371</v>
      </c>
      <c r="E20" s="11" t="s">
        <v>372</v>
      </c>
      <c r="F20" s="11">
        <v>18</v>
      </c>
      <c r="G20" s="11">
        <v>38901</v>
      </c>
      <c r="H20" s="11" t="s">
        <v>373</v>
      </c>
      <c r="I20" s="11" t="s">
        <v>374</v>
      </c>
      <c r="J20" s="11" t="s">
        <v>166</v>
      </c>
      <c r="K20" s="11" t="s">
        <v>171</v>
      </c>
      <c r="L20" s="11" t="s">
        <v>176</v>
      </c>
      <c r="M20" s="11" t="s">
        <v>375</v>
      </c>
      <c r="N20" s="11"/>
      <c r="O20" s="11">
        <v>383379160</v>
      </c>
      <c r="P20" s="11" t="s">
        <v>376</v>
      </c>
      <c r="Q20" s="11"/>
      <c r="R20" s="11" t="s">
        <v>173</v>
      </c>
      <c r="S20" s="11" t="s">
        <v>377</v>
      </c>
      <c r="T20" s="11"/>
      <c r="U20" s="11">
        <v>383379163</v>
      </c>
      <c r="V20" s="11" t="s">
        <v>378</v>
      </c>
      <c r="W20" s="11">
        <v>2</v>
      </c>
      <c r="X20" s="11">
        <v>0</v>
      </c>
      <c r="Y20" s="11">
        <v>2</v>
      </c>
      <c r="Z20" s="11">
        <v>2</v>
      </c>
      <c r="AA20" s="11">
        <v>0</v>
      </c>
      <c r="AB20" s="11">
        <v>2</v>
      </c>
      <c r="AC20" s="13" t="str">
        <f t="shared" si="0"/>
        <v>A</v>
      </c>
      <c r="AD20" s="11">
        <v>1</v>
      </c>
      <c r="AE20" s="11">
        <v>1</v>
      </c>
      <c r="AF20" s="11">
        <v>2</v>
      </c>
      <c r="AG20" s="13" t="str">
        <f t="shared" si="1"/>
        <v>A</v>
      </c>
      <c r="AH20" s="11"/>
      <c r="AI20" s="11">
        <v>1</v>
      </c>
      <c r="AJ20" s="11">
        <v>1</v>
      </c>
      <c r="AK20" s="11"/>
      <c r="AL20" s="11">
        <v>2</v>
      </c>
      <c r="AM20" s="13" t="str">
        <f t="shared" si="2"/>
        <v>A</v>
      </c>
      <c r="AN20" s="11"/>
      <c r="AO20" s="11">
        <v>1</v>
      </c>
      <c r="AP20" s="11">
        <v>1</v>
      </c>
      <c r="AQ20" s="11">
        <v>2</v>
      </c>
      <c r="AR20" s="13" t="str">
        <f t="shared" si="3"/>
        <v>A</v>
      </c>
      <c r="AS20" s="11"/>
      <c r="AT20" s="11"/>
      <c r="AU20" s="11"/>
      <c r="AV20" s="11">
        <v>2</v>
      </c>
      <c r="AW20" s="11"/>
      <c r="AX20" s="11"/>
      <c r="AY20" s="11">
        <v>2</v>
      </c>
      <c r="AZ20" s="13" t="str">
        <f t="shared" si="4"/>
        <v>A</v>
      </c>
      <c r="BA20" s="11">
        <v>1</v>
      </c>
      <c r="BB20" s="11">
        <v>1</v>
      </c>
      <c r="BC20" s="11">
        <v>1</v>
      </c>
      <c r="BD20" s="11">
        <v>1</v>
      </c>
      <c r="BE20" s="11">
        <v>0.5</v>
      </c>
      <c r="BF20" s="11">
        <v>1.3</v>
      </c>
      <c r="BG20" s="11">
        <v>0.1</v>
      </c>
      <c r="BH20" s="11">
        <v>0.1</v>
      </c>
      <c r="BI20" s="11">
        <v>2</v>
      </c>
      <c r="BJ20" s="13" t="str">
        <f t="shared" si="5"/>
        <v>A</v>
      </c>
      <c r="BK20" s="11">
        <v>0</v>
      </c>
      <c r="BL20" s="13" t="str">
        <f t="shared" si="6"/>
        <v>A</v>
      </c>
      <c r="BM20" s="11">
        <v>2</v>
      </c>
      <c r="BN20" s="13" t="str">
        <f t="shared" si="7"/>
        <v>A</v>
      </c>
      <c r="BO20" s="11">
        <v>0</v>
      </c>
      <c r="BP20" s="11">
        <v>0</v>
      </c>
      <c r="BQ20" s="11"/>
      <c r="BR20" s="11">
        <v>0</v>
      </c>
      <c r="BS20" s="11">
        <v>2</v>
      </c>
      <c r="BT20" s="11">
        <v>0</v>
      </c>
      <c r="BU20" s="11">
        <v>0</v>
      </c>
      <c r="BV20" s="11">
        <v>1</v>
      </c>
      <c r="BW20" s="11">
        <v>5</v>
      </c>
      <c r="BX20" s="11">
        <v>10</v>
      </c>
      <c r="BY20" s="11">
        <v>17</v>
      </c>
      <c r="BZ20" s="11">
        <v>0</v>
      </c>
      <c r="CA20" s="11">
        <v>0</v>
      </c>
      <c r="CB20" s="11">
        <v>0</v>
      </c>
      <c r="CC20" s="11"/>
      <c r="CD20" s="11">
        <v>0</v>
      </c>
      <c r="CE20" s="11"/>
      <c r="CF20" s="11">
        <v>0</v>
      </c>
      <c r="CG20" s="11">
        <v>0</v>
      </c>
      <c r="CH20" s="11">
        <v>0</v>
      </c>
      <c r="CI20" s="11"/>
      <c r="CJ20" s="11">
        <v>0</v>
      </c>
      <c r="CK20" s="11">
        <v>0</v>
      </c>
      <c r="CL20" s="11">
        <v>0</v>
      </c>
      <c r="CM20" s="11">
        <v>0</v>
      </c>
      <c r="CN20" s="11">
        <v>15</v>
      </c>
      <c r="CO20" s="11" t="s">
        <v>379</v>
      </c>
      <c r="CP20" s="11">
        <v>0</v>
      </c>
      <c r="CQ20" s="11">
        <v>0</v>
      </c>
      <c r="CR20" s="11"/>
      <c r="CS20" s="11">
        <v>11670</v>
      </c>
      <c r="CT20" s="14">
        <v>179.20653999999999</v>
      </c>
      <c r="CU20" s="11">
        <v>6942</v>
      </c>
      <c r="CV20" s="14">
        <v>36.339199000000001</v>
      </c>
      <c r="CW20" s="11">
        <v>1</v>
      </c>
      <c r="CX20" s="11">
        <v>1</v>
      </c>
      <c r="CY20" s="11">
        <v>17</v>
      </c>
      <c r="CZ20" s="11">
        <v>9</v>
      </c>
      <c r="DA20" s="11">
        <v>5</v>
      </c>
      <c r="DB20" s="11">
        <v>14</v>
      </c>
      <c r="DC20" s="14">
        <v>52.941176470588204</v>
      </c>
      <c r="DD20" s="15">
        <v>82.352941176470594</v>
      </c>
      <c r="DE20" s="16">
        <f t="shared" si="8"/>
        <v>2.5</v>
      </c>
      <c r="DF20" s="16">
        <f t="shared" si="9"/>
        <v>3.8461538461538458</v>
      </c>
      <c r="DG20" s="17">
        <v>2</v>
      </c>
      <c r="DH20" s="20">
        <v>2</v>
      </c>
      <c r="DI20" s="18">
        <f t="shared" si="10"/>
        <v>0</v>
      </c>
      <c r="DJ20" s="13">
        <v>14</v>
      </c>
      <c r="DK20" s="19">
        <v>83.238045208119033</v>
      </c>
      <c r="DL20" s="20">
        <v>17</v>
      </c>
      <c r="DM20" s="18">
        <v>5</v>
      </c>
      <c r="DN20" s="16">
        <f t="shared" si="11"/>
        <v>2.5</v>
      </c>
      <c r="DO20" s="18">
        <v>3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2015-08-19T05:13:45Z</dcterms:created>
  <dcterms:modified xsi:type="dcterms:W3CDTF">2015-08-19T05:13:46Z</dcterms:modified>
</cp:coreProperties>
</file>